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workbook>
</file>

<file path=xl/calcChain.xml><?xml version="1.0" encoding="utf-8"?>
<styleSheet xmlns="http://schemas.openxmlformats.org/spreadsheetml/2006/main">
  <fonts count="6">
    <font>
      <name val="Calibri"/>
    </font>
    <font>
      <b/>
      <sz val="14"/>
      <color rgb="FFFF0000"/>
      <name val="Arial"/>
    </font>
    <font>
      <sz val="10"/>
      <name val="Arial"/>
    </font>
    <font>
      <sz val="13"/>
      <name val="Arial"/>
    </font>
    <font>
      <b/>
      <name val="Calibri"/>
    </font>
    <font>
      <b/>
      <color rgb="FFFF0000"/>
      <name val="Calibri"/>
    </font>
  </fonts>
  <fills count="73">
    <fill>
      <patternFill patternType="none"/>
    </fill>
    <fill>
      <patternFill patternType="gray125"/>
    </fill>
    <fill>
      <patternFill patternType="solid">
        <fgColor rgb="FFFFDE9B"/>
      </patternFill>
    </fill>
    <fill>
      <patternFill patternType="solid">
        <fgColor rgb="FFFFC8C8"/>
      </patternFill>
    </fill>
    <fill>
      <patternFill patternType="solid">
        <fgColor rgb="FFFFE6D2"/>
      </patternFill>
    </fill>
    <fill>
      <patternFill patternType="solid">
        <fgColor rgb="FFFF7573"/>
      </patternFill>
    </fill>
    <fill>
      <patternFill patternType="solid">
        <fgColor rgb="FF9873FF"/>
      </patternFill>
    </fill>
    <fill>
      <patternFill patternType="solid">
        <fgColor rgb="FFFF9473"/>
      </patternFill>
    </fill>
    <fill>
      <patternFill patternType="solid">
        <fgColor rgb="FFFF7873"/>
      </patternFill>
    </fill>
    <fill>
      <patternFill patternType="solid">
        <fgColor rgb="FF73FFD5"/>
      </patternFill>
    </fill>
    <fill>
      <patternFill patternType="solid">
        <fgColor rgb="FFFF7F73"/>
      </patternFill>
    </fill>
    <fill>
      <patternFill patternType="solid">
        <fgColor rgb="FFFFE573"/>
      </patternFill>
    </fill>
    <fill>
      <patternFill patternType="solid">
        <fgColor rgb="FFFFE873"/>
      </patternFill>
    </fill>
    <fill>
      <patternFill patternType="solid">
        <fgColor rgb="FFDEFF73"/>
      </patternFill>
    </fill>
    <fill>
      <patternFill patternType="solid">
        <fgColor rgb="FF94FF73"/>
      </patternFill>
    </fill>
    <fill>
      <patternFill patternType="solid">
        <fgColor rgb="FFB7FF73"/>
      </patternFill>
    </fill>
    <fill>
      <patternFill patternType="solid">
        <fgColor rgb="FFFF9F73"/>
      </patternFill>
    </fill>
    <fill>
      <patternFill patternType="solid">
        <fgColor rgb="FFFF8F73"/>
      </patternFill>
    </fill>
    <fill>
      <patternFill patternType="solid">
        <fgColor rgb="FF73FFFD"/>
      </patternFill>
    </fill>
    <fill>
      <patternFill patternType="solid">
        <fgColor rgb="FF73FF7C"/>
      </patternFill>
    </fill>
    <fill>
      <patternFill patternType="solid">
        <fgColor rgb="FFB0FF73"/>
      </patternFill>
    </fill>
    <fill>
      <patternFill patternType="solid">
        <fgColor rgb="FFFAFF73"/>
      </patternFill>
    </fill>
    <fill>
      <patternFill patternType="solid">
        <fgColor rgb="FFFF7A73"/>
      </patternFill>
    </fill>
    <fill>
      <patternFill patternType="solid">
        <fgColor rgb="FFFFA273"/>
      </patternFill>
    </fill>
    <fill>
      <patternFill patternType="solid">
        <fgColor rgb="FFFF8673"/>
      </patternFill>
    </fill>
    <fill>
      <patternFill patternType="solid">
        <fgColor rgb="FFFFA673"/>
      </patternFill>
    </fill>
    <fill>
      <patternFill patternType="solid">
        <fgColor rgb="FF98FF73"/>
      </patternFill>
    </fill>
    <fill>
      <patternFill patternType="solid">
        <fgColor rgb="FFFFAD73"/>
      </patternFill>
    </fill>
    <fill>
      <patternFill patternType="solid">
        <fgColor rgb="FFFFAB73"/>
      </patternFill>
    </fill>
    <fill>
      <patternFill patternType="solid">
        <fgColor rgb="FFFFB473"/>
      </patternFill>
    </fill>
    <fill>
      <patternFill patternType="solid">
        <fgColor rgb="FFFF0000"/>
      </patternFill>
    </fill>
    <fill>
      <patternFill patternType="solid">
        <fgColor rgb="FFF6FF73"/>
      </patternFill>
    </fill>
    <fill>
      <patternFill patternType="solid">
        <fgColor rgb="FFFFB273"/>
      </patternFill>
    </fill>
    <fill>
      <patternFill patternType="solid">
        <fgColor rgb="FFFFFA73"/>
      </patternFill>
    </fill>
    <fill>
      <patternFill patternType="solid">
        <fgColor rgb="FFFF9D73"/>
      </patternFill>
    </fill>
    <fill>
      <patternFill patternType="solid">
        <fgColor rgb="FF91FF73"/>
      </patternFill>
    </fill>
    <fill>
      <patternFill patternType="solid">
        <fgColor rgb="FFFF8173"/>
      </patternFill>
    </fill>
    <fill>
      <patternFill patternType="solid">
        <fgColor rgb="FFFF9873"/>
      </patternFill>
    </fill>
    <fill>
      <patternFill patternType="solid">
        <fgColor rgb="FFE8FF73"/>
      </patternFill>
    </fill>
    <fill>
      <patternFill patternType="solid">
        <fgColor rgb="FFADFF73"/>
      </patternFill>
    </fill>
    <fill>
      <patternFill patternType="solid">
        <fgColor rgb="FFFF9673"/>
      </patternFill>
    </fill>
    <fill>
      <patternFill patternType="solid">
        <fgColor rgb="FFFFC073"/>
      </patternFill>
    </fill>
    <fill>
      <patternFill patternType="solid">
        <fgColor rgb="FFFFA973"/>
      </patternFill>
    </fill>
    <fill>
      <patternFill patternType="solid">
        <fgColor rgb="FFF8FF73"/>
      </patternFill>
    </fill>
    <fill>
      <patternFill patternType="solid">
        <fgColor rgb="FFFFE173"/>
      </patternFill>
    </fill>
    <fill>
      <patternFill patternType="solid">
        <fgColor rgb="FF9BFF73"/>
      </patternFill>
    </fill>
    <fill>
      <patternFill patternType="solid">
        <fgColor rgb="FFE3FF73"/>
      </patternFill>
    </fill>
    <fill>
      <patternFill patternType="solid">
        <fgColor rgb="FFA2FF73"/>
      </patternFill>
    </fill>
    <fill>
      <patternFill patternType="solid">
        <fgColor rgb="FFFFD773"/>
      </patternFill>
    </fill>
    <fill>
      <patternFill patternType="solid">
        <fgColor rgb="FFFFDC73"/>
      </patternFill>
    </fill>
    <fill>
      <patternFill patternType="solid">
        <fgColor rgb="FFFFEA73"/>
      </patternFill>
    </fill>
    <fill>
      <patternFill patternType="solid">
        <fgColor rgb="FFFFB073"/>
      </patternFill>
    </fill>
    <fill>
      <patternFill patternType="solid">
        <fgColor rgb="FFFFDA73"/>
      </patternFill>
    </fill>
    <fill>
      <patternFill patternType="solid">
        <fgColor rgb="FFFF9173"/>
      </patternFill>
    </fill>
    <fill>
      <patternFill patternType="solid">
        <fgColor rgb="FF9FFF73"/>
      </patternFill>
    </fill>
    <fill>
      <patternFill patternType="solid">
        <fgColor rgb="FF73FFD3"/>
      </patternFill>
    </fill>
    <fill>
      <patternFill patternType="solid">
        <fgColor rgb="FFFFDE73"/>
      </patternFill>
    </fill>
    <fill>
      <patternFill patternType="solid">
        <fgColor rgb="FFFFC773"/>
      </patternFill>
    </fill>
    <fill>
      <patternFill patternType="solid">
        <fgColor rgb="FFFFE373"/>
      </patternFill>
    </fill>
    <fill>
      <patternFill patternType="solid">
        <fgColor rgb="FF7CFF73"/>
      </patternFill>
    </fill>
    <fill>
      <patternFill patternType="solid">
        <fgColor rgb="FFEFFF73"/>
      </patternFill>
    </fill>
    <fill>
      <patternFill patternType="solid">
        <fgColor rgb="FFBBFF73"/>
      </patternFill>
    </fill>
    <fill>
      <patternFill patternType="solid">
        <fgColor rgb="FFFFEC73"/>
      </patternFill>
    </fill>
    <fill>
      <patternFill patternType="solid">
        <fgColor rgb="FFFDFF73"/>
      </patternFill>
    </fill>
    <fill>
      <patternFill patternType="solid">
        <fgColor rgb="FFFFFD73"/>
      </patternFill>
    </fill>
    <fill>
      <patternFill patternType="solid">
        <fgColor rgb="FFFFFF73"/>
      </patternFill>
    </fill>
    <fill>
      <patternFill patternType="solid">
        <fgColor rgb="FFFFF173"/>
      </patternFill>
    </fill>
    <fill>
      <patternFill patternType="solid">
        <fgColor rgb="FFFFF373"/>
      </patternFill>
    </fill>
    <fill>
      <patternFill patternType="solid">
        <fgColor rgb="FFABFF73"/>
      </patternFill>
    </fill>
    <fill>
      <patternFill patternType="solid">
        <fgColor rgb="FFFFF673"/>
      </patternFill>
    </fill>
    <fill>
      <patternFill patternType="solid">
        <fgColor rgb="FF73FF96"/>
      </patternFill>
    </fill>
    <fill>
      <patternFill patternType="solid">
        <fgColor rgb="FFFF8A73"/>
      </patternFill>
    </fill>
    <fill>
      <patternFill patternType="solid">
        <fgColor rgb="FF9B73FF"/>
      </patternFill>
    </fill>
  </fills>
  <borders count="3">
    <border>
      <left/>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75">
    <xf numFmtId="0" fontId="0" fillId="0" borderId="0" xfId="0"/>
    <xf numFmtId="0" fontId="1" fillId="2" borderId="0" xfId="0" applyFont="1" applyFill="1"/>
    <xf numFmtId="0" fontId="2" fillId="2" borderId="0" xfId="0" applyFont="1" applyFill="1"/>
    <xf numFmtId="0" fontId="3" fillId="3" borderId="1" xfId="0" applyFont="1" applyFill="1" applyBorder="1"/>
    <xf numFmtId="0" fontId="4" fillId="4" borderId="2" xfId="0" applyFont="1" applyFill="1" applyBorder="1" applyAlignment="1">
      <alignment horizontal="center" vertical="center" wrapText="1"/>
    </xf>
    <xf numFmtId="0" fontId="0" fillId="5" borderId="2" xfId="0" applyFill="1" applyBorder="1"/>
    <xf numFmtId="0" fontId="0" fillId="6" borderId="2" xfId="0" applyFill="1" applyBorder="1"/>
    <xf numFmtId="0" fontId="0" fillId="0" borderId="2" xfId="0" applyBorder="1" applyAlignment="1">
      <alignment horizontal="center" vertical="center"/>
    </xf>
    <xf numFmtId="0" fontId="0" fillId="7" borderId="2" xfId="0" applyFill="1" applyBorder="1"/>
    <xf numFmtId="0" fontId="0" fillId="8" borderId="2" xfId="0" applyFill="1" applyBorder="1"/>
    <xf numFmtId="0" fontId="0" fillId="9" borderId="2" xfId="0" applyFill="1" applyBorder="1"/>
    <xf numFmtId="0" fontId="0" fillId="10" borderId="2" xfId="0" applyFill="1" applyBorder="1"/>
    <xf numFmtId="0" fontId="5" fillId="0" borderId="2" xfId="0" applyFont="1" applyBorder="1"/>
    <xf numFmtId="0" fontId="0" fillId="11" borderId="2" xfId="0" applyFill="1" applyBorder="1"/>
    <xf numFmtId="0" fontId="0" fillId="12" borderId="2" xfId="0" applyFill="1" applyBorder="1"/>
    <xf numFmtId="0" fontId="0" fillId="13" borderId="2" xfId="0" applyFill="1" applyBorder="1"/>
    <xf numFmtId="0" fontId="0" fillId="14" borderId="2" xfId="0" applyFill="1" applyBorder="1"/>
    <xf numFmtId="0" fontId="0" fillId="15" borderId="2" xfId="0" applyFill="1" applyBorder="1"/>
    <xf numFmtId="0" fontId="0" fillId="16" borderId="2" xfId="0" applyFill="1" applyBorder="1"/>
    <xf numFmtId="0" fontId="0" fillId="17" borderId="2" xfId="0" applyFill="1" applyBorder="1"/>
    <xf numFmtId="0" fontId="0" fillId="18" borderId="2" xfId="0" applyFill="1" applyBorder="1"/>
    <xf numFmtId="0" fontId="0" fillId="19" borderId="2" xfId="0" applyFill="1" applyBorder="1"/>
    <xf numFmtId="0" fontId="0" fillId="20" borderId="2" xfId="0" applyFill="1" applyBorder="1"/>
    <xf numFmtId="0" fontId="0" fillId="21" borderId="2" xfId="0" applyFill="1" applyBorder="1"/>
    <xf numFmtId="0" fontId="0" fillId="22" borderId="2" xfId="0" applyFill="1" applyBorder="1"/>
    <xf numFmtId="0" fontId="0" fillId="23" borderId="2" xfId="0" applyFill="1" applyBorder="1"/>
    <xf numFmtId="0" fontId="0" fillId="24" borderId="2" xfId="0" applyFill="1" applyBorder="1"/>
    <xf numFmtId="0" fontId="0" fillId="25" borderId="2" xfId="0" applyFill="1" applyBorder="1"/>
    <xf numFmtId="0" fontId="0" fillId="26" borderId="2" xfId="0" applyFill="1" applyBorder="1"/>
    <xf numFmtId="0" fontId="0" fillId="27" borderId="2" xfId="0" applyFill="1" applyBorder="1"/>
    <xf numFmtId="0" fontId="0" fillId="28" borderId="2" xfId="0" applyFill="1" applyBorder="1"/>
    <xf numFmtId="0" fontId="0" fillId="29" borderId="2" xfId="0" applyFill="1" applyBorder="1"/>
    <xf numFmtId="0" fontId="0" fillId="30" borderId="0" xfId="0" applyFill="1" applyAlignment="1">
      <alignment horizontal="center" vertical="center" wrapText="1"/>
    </xf>
    <xf numFmtId="0" fontId="0" fillId="31" borderId="2" xfId="0" applyFill="1" applyBorder="1"/>
    <xf numFmtId="0" fontId="0" fillId="32" borderId="2" xfId="0" applyFill="1" applyBorder="1"/>
    <xf numFmtId="0" fontId="0" fillId="33" borderId="2" xfId="0" applyFill="1" applyBorder="1"/>
    <xf numFmtId="0" fontId="0" fillId="34" borderId="2" xfId="0" applyFill="1" applyBorder="1"/>
    <xf numFmtId="0" fontId="0" fillId="35" borderId="2" xfId="0" applyFill="1" applyBorder="1"/>
    <xf numFmtId="0" fontId="0" fillId="36" borderId="2" xfId="0" applyFill="1" applyBorder="1"/>
    <xf numFmtId="0" fontId="0" fillId="37" borderId="2" xfId="0" applyFill="1" applyBorder="1"/>
    <xf numFmtId="0" fontId="0" fillId="38" borderId="2" xfId="0" applyFill="1" applyBorder="1"/>
    <xf numFmtId="0" fontId="0" fillId="39" borderId="2" xfId="0" applyFill="1" applyBorder="1"/>
    <xf numFmtId="0" fontId="0" fillId="40" borderId="2" xfId="0" applyFill="1" applyBorder="1"/>
    <xf numFmtId="0" fontId="0" fillId="41" borderId="2" xfId="0" applyFill="1" applyBorder="1"/>
    <xf numFmtId="0" fontId="0" fillId="42" borderId="2" xfId="0" applyFill="1" applyBorder="1"/>
    <xf numFmtId="0" fontId="0" fillId="43" borderId="2" xfId="0" applyFill="1" applyBorder="1"/>
    <xf numFmtId="0" fontId="0" fillId="44" borderId="2" xfId="0" applyFill="1" applyBorder="1"/>
    <xf numFmtId="0" fontId="0" fillId="45" borderId="2" xfId="0" applyFill="1" applyBorder="1"/>
    <xf numFmtId="0" fontId="0" fillId="46" borderId="2" xfId="0" applyFill="1" applyBorder="1"/>
    <xf numFmtId="0" fontId="0" fillId="47" borderId="2" xfId="0" applyFill="1" applyBorder="1"/>
    <xf numFmtId="0" fontId="0" fillId="48" borderId="2" xfId="0" applyFill="1" applyBorder="1"/>
    <xf numFmtId="0" fontId="0" fillId="49" borderId="2" xfId="0" applyFill="1" applyBorder="1"/>
    <xf numFmtId="0" fontId="0" fillId="50" borderId="2" xfId="0" applyFill="1" applyBorder="1"/>
    <xf numFmtId="0" fontId="0" fillId="51" borderId="2" xfId="0" applyFill="1" applyBorder="1"/>
    <xf numFmtId="0" fontId="0" fillId="52" borderId="2" xfId="0" applyFill="1" applyBorder="1"/>
    <xf numFmtId="0" fontId="0" fillId="53" borderId="2" xfId="0" applyFill="1" applyBorder="1"/>
    <xf numFmtId="0" fontId="0" fillId="54" borderId="2" xfId="0" applyFill="1" applyBorder="1"/>
    <xf numFmtId="0" fontId="0" fillId="55" borderId="2" xfId="0" applyFill="1" applyBorder="1"/>
    <xf numFmtId="0" fontId="0" fillId="56" borderId="2" xfId="0" applyFill="1" applyBorder="1"/>
    <xf numFmtId="0" fontId="0" fillId="57" borderId="2" xfId="0" applyFill="1" applyBorder="1"/>
    <xf numFmtId="0" fontId="0" fillId="58" borderId="2" xfId="0" applyFill="1" applyBorder="1"/>
    <xf numFmtId="0" fontId="0" fillId="59" borderId="2" xfId="0" applyFill="1" applyBorder="1"/>
    <xf numFmtId="0" fontId="0" fillId="60" borderId="2" xfId="0" applyFill="1" applyBorder="1"/>
    <xf numFmtId="0" fontId="0" fillId="61" borderId="2" xfId="0" applyFill="1" applyBorder="1"/>
    <xf numFmtId="0" fontId="0" fillId="62" borderId="2" xfId="0" applyFill="1" applyBorder="1"/>
    <xf numFmtId="0" fontId="0" fillId="63" borderId="2" xfId="0" applyFill="1" applyBorder="1"/>
    <xf numFmtId="0" fontId="0" fillId="64" borderId="2" xfId="0" applyFill="1" applyBorder="1"/>
    <xf numFmtId="0" fontId="0" fillId="65" borderId="2" xfId="0" applyFill="1" applyBorder="1"/>
    <xf numFmtId="0" fontId="0" fillId="66" borderId="2" xfId="0" applyFill="1" applyBorder="1"/>
    <xf numFmtId="0" fontId="0" fillId="67" borderId="2" xfId="0" applyFill="1" applyBorder="1"/>
    <xf numFmtId="0" fontId="0" fillId="68" borderId="2" xfId="0" applyFill="1" applyBorder="1"/>
    <xf numFmtId="0" fontId="0" fillId="69" borderId="2" xfId="0" applyFill="1" applyBorder="1"/>
    <xf numFmtId="0" fontId="0" fillId="70" borderId="2" xfId="0" applyFill="1" applyBorder="1"/>
    <xf numFmtId="0" fontId="0" fillId="71" borderId="2" xfId="0" applyFill="1" applyBorder="1"/>
    <xf numFmtId="0" fontId="0" fillId="72" borderId="2" xfId="0" applyFill="1" applyBorder="1"/>
  </cellXfs>
  <cellStyles count="1">
    <cellStyle name="Normal" xfId="0" builtinId="0"/>
  </cellStyles>
  <dxfs count="0"/>
  <tableStyles count="0" defaultTableStyle="TableStyleMedium9" defaultPivotStyle="PivotStyleLight16"/>
</styleSheet>
</file>

<file path=xl/sharedStrings.xml><?xml version="1.0" encoding="utf-8"?>
<sst xmlns="http://schemas.openxmlformats.org/spreadsheetml/2006/main" count="11913" uniqueCount="320">
  <si>
    <t>CS2</t>
  </si>
  <si>
    <t>r1010</t>
  </si>
  <si>
    <t>FUNCTION</t>
  </si>
  <si>
    <t/>
  </si>
  <si>
    <t>Location</t>
  </si>
  <si>
    <t>OP Code</t>
  </si>
  <si>
    <t>string</t>
  </si>
  <si>
    <t>br1000</t>
  </si>
  <si>
    <t>fill</t>
  </si>
  <si>
    <t>int</t>
  </si>
  <si>
    <t>short</t>
  </si>
  <si>
    <t>mon090</t>
  </si>
  <si>
    <t/>
  </si>
  <si>
    <t>byte</t>
  </si>
  <si>
    <t>bytearray</t>
  </si>
  <si>
    <t>mon009</t>
  </si>
  <si>
    <t>mon115</t>
  </si>
  <si>
    <t>mon082_c00</t>
  </si>
  <si>
    <t>mon118</t>
  </si>
  <si>
    <t>mon147_c01</t>
  </si>
  <si>
    <t>mon147_c02</t>
  </si>
  <si>
    <t>PreInit</t>
  </si>
  <si>
    <t>FC_Change_MapColor</t>
  </si>
  <si>
    <t>Init</t>
  </si>
  <si>
    <t>pointer</t>
  </si>
  <si>
    <t>float</t>
  </si>
  <si>
    <t>tbox00</t>
  </si>
  <si>
    <t>tbox01</t>
  </si>
  <si>
    <t>tbox02</t>
  </si>
  <si>
    <t>LP_tbox00</t>
  </si>
  <si>
    <t>tbox03</t>
  </si>
  <si>
    <t>tbox04</t>
  </si>
  <si>
    <t>EV_AVoice_Treasure01</t>
  </si>
  <si>
    <t>EV_AVoice_Treasure02</t>
  </si>
  <si>
    <t>kbox00</t>
  </si>
  <si>
    <t>LP_kbox00</t>
  </si>
  <si>
    <t>breakobj00</t>
  </si>
  <si>
    <t>LP_dropItem</t>
  </si>
  <si>
    <t>mon006</t>
  </si>
  <si>
    <t>ResetShiningPom</t>
  </si>
  <si>
    <t>Init_Replay</t>
  </si>
  <si>
    <t>Init_Replay</t>
  </si>
  <si>
    <t>GQ0106_TENT</t>
  </si>
  <si>
    <t>SB_STUDENT06_05</t>
  </si>
  <si>
    <t>SB_STUDENT06_06</t>
  </si>
  <si>
    <t>SB_STUDENT06_07</t>
  </si>
  <si>
    <t>ST_TO_T6100A</t>
  </si>
  <si>
    <t>door00</t>
  </si>
  <si>
    <t>ST_TO_T6100</t>
  </si>
  <si>
    <t>Reinit</t>
  </si>
  <si>
    <t>LP_kbox00_Get</t>
  </si>
  <si>
    <t>Npc_Table</t>
  </si>
  <si>
    <t>LP_kbox00</t>
  </si>
  <si>
    <t>dialog</t>
  </si>
  <si>
    <t>A spiritual presence is emanating from the chest.
Combatants: Elliot, Fie
Monster Level: L53</t>
  </si>
  <si>
    <t>Start</t>
  </si>
  <si>
    <t>End</t>
  </si>
  <si>
    <t>Open the Trial Chest?</t>
  </si>
  <si>
    <t>Yes</t>
  </si>
  <si>
    <t>No</t>
  </si>
  <si>
    <t>open</t>
  </si>
  <si>
    <t>FC_Party_Face_Reset2</t>
  </si>
  <si>
    <t>FC_MapJumpState</t>
  </si>
  <si>
    <t>FC_MapJumpState2</t>
  </si>
  <si>
    <t>Sharon had just set out some ice cream, when Fie snuck
in and absconded with the frozen treat. The melted trail
she left behind was the only clue about this cold steal.</t>
  </si>
  <si>
    <t>LP_kbox00_Get</t>
  </si>
  <si>
    <t>open_c</t>
  </si>
  <si>
    <t>You overcame the trial!</t>
  </si>
  <si>
    <t>Elliot and Fie can now use Overdrive 
when linked with one another.</t>
  </si>
  <si>
    <t>Elliot and Fie can now use Overdrive II
when linked with one another.</t>
  </si>
  <si>
    <t>Elliot and Fie's bond was strengthened!</t>
  </si>
  <si>
    <t>HP and EP were fully restored!</t>
  </si>
  <si>
    <t>TU_01_KBOX_B</t>
  </si>
  <si>
    <t>AniFieldAttack</t>
  </si>
  <si>
    <t>AniWait</t>
  </si>
  <si>
    <t>FC_Start_Party</t>
  </si>
  <si>
    <t>FC_chr_entry</t>
  </si>
  <si>
    <t>#E_2#M_0</t>
  </si>
  <si>
    <t>#K#0TIs that a treasure chest?</t>
  </si>
  <si>
    <t>#E_0#M_0</t>
  </si>
  <si>
    <t>#K#0TIt looks different compared to the
ones we usually see.</t>
  </si>
  <si>
    <t>#E[1]#M_0</t>
  </si>
  <si>
    <t>#K#0TI think it's safe to say this thing's
not your run-of-the-mill chest.</t>
  </si>
  <si>
    <t>#E[1]#M_A</t>
  </si>
  <si>
    <t>#K#0TI would have to agree.</t>
  </si>
  <si>
    <t>#E_0#M_AWhat's more, it also appears that this
chest can only be opened by Elliot and
Fie.</t>
  </si>
  <si>
    <t>#E[C]#M[3]</t>
  </si>
  <si>
    <t>#K#0TUs...?</t>
  </si>
  <si>
    <t>#K#0THow's that work?</t>
  </si>
  <si>
    <t>#E[1]#M_4</t>
  </si>
  <si>
    <t>#K#0TYour guess is as good as mine. For whatever
reason, your wavelengths match that of this
chest.</t>
  </si>
  <si>
    <t>#E_0#M_4Why not open it and see what happens?</t>
  </si>
  <si>
    <t>Field maps and dungeons contain special blue chests known
as 'Trial Chests.' These contain powerful monsters and can
only be opened with specific characters.</t>
  </si>
  <si>
    <t>Inspecting the chest once all required characters are present
will allow you to take on and conquer the enemies within.</t>
  </si>
  <si>
    <t>Overcoming the trial will net those who emerge victorious a
large amount of link EXP as well as let them use Overdrive
together in battle.</t>
  </si>
  <si>
    <t>FC_End_Party</t>
  </si>
  <si>
    <t>Reinit</t>
  </si>
  <si>
    <t>TU_01_KBOX_B</t>
  </si>
  <si>
    <t>Information on Trial Chests has been added to the
notebook.</t>
  </si>
  <si>
    <t>LP_tbox00</t>
  </si>
  <si>
    <t>Obtained:
#3C#87IEarth Sepith#0C x100
#3C#88IWater Sepith#0C x100
#3C#89IFire Sepith#0C x100
#3C#90IWind Sepith#0C x100
#3C#91ITime Sepith#0C x100
#3C#92ISpace Sepith#0C x100
#3C#93IMirage Sepith#0C x100.</t>
  </si>
  <si>
    <t>AV_01017</t>
  </si>
  <si>
    <t>AV_01017</t>
  </si>
  <si>
    <t>AV_01018</t>
  </si>
  <si>
    <t>AV_01018</t>
  </si>
  <si>
    <t>Npc_Table</t>
  </si>
  <si>
    <t>emily_setting</t>
  </si>
  <si>
    <t>AniEvUdegumiF</t>
  </si>
  <si>
    <t>nicholas_setting</t>
  </si>
  <si>
    <t>EV_01_21_00</t>
  </si>
  <si>
    <t>C_NPC052</t>
  </si>
  <si>
    <t>Celine</t>
  </si>
  <si>
    <t>C_NPC023</t>
  </si>
  <si>
    <t>Xeno</t>
  </si>
  <si>
    <t>C_NPC024</t>
  </si>
  <si>
    <t>Leonidas</t>
  </si>
  <si>
    <t>O_S00EVT00</t>
  </si>
  <si>
    <t>POV</t>
  </si>
  <si>
    <t>ET_01_21_00_REAN_1</t>
  </si>
  <si>
    <t>ET_01_21_00_ELIOT_1</t>
  </si>
  <si>
    <t>ET_01_21_00_MACHIAS_1</t>
  </si>
  <si>
    <t>ET_01_21_00_FIE_1</t>
  </si>
  <si>
    <t>ET_01_21_00_TOVAR_1</t>
  </si>
  <si>
    <t>ET_01_21_00_CELINE2_1</t>
  </si>
  <si>
    <t>#E_I#M_0</t>
  </si>
  <si>
    <t>#KPhew... We finally made it past the 
Twin Dragons Bridge.</t>
  </si>
  <si>
    <t>#3KThis road takes us all the way to Garrelia
Fortress, doesn't it?</t>
  </si>
  <si>
    <t>#E_0#M_A</t>
  </si>
  <si>
    <t>#4KYup. It's called Garrelia Byroad, by the 
way. I've been down this way before on 
a previous job, so I'll lead the way.</t>
  </si>
  <si>
    <t>#E[1]#M_0Keep your eyes peeled. It may be paved,
but it's still a pretty harsh trek.</t>
  </si>
  <si>
    <t>#E_0#M_0Barely anyone uses it now 'cause of the
railroads, so who knows what could be
hanging around?</t>
  </si>
  <si>
    <t>#KThey closed it off completely when
the war broke out, too.</t>
  </si>
  <si>
    <t>#E_0#M_0So we probably don't need to worry
about being spotted by any provincial
army soldiers.</t>
  </si>
  <si>
    <t>#4KI know we can't relax yet with so far
a walk ahead of us, but that'll at least
make things easier on our end.</t>
  </si>
  <si>
    <t>#E_8#M_9</t>
  </si>
  <si>
    <t>#4KToval, does bracer work always have you
guys traveling through places like this?</t>
  </si>
  <si>
    <t>#E[1]#M_0You guys've got your work cut out for you.</t>
  </si>
  <si>
    <t>#E_8#M_0</t>
  </si>
  <si>
    <t>#KHaha. Gotta go where the requests 
demand.</t>
  </si>
  <si>
    <t>#E[1]#M_0Though, hey, it's still way better than
what I used to d--</t>
  </si>
  <si>
    <t>#E[C]#M_A...Oops. Just ignore that.</t>
  </si>
  <si>
    <t>#E[C]#M_A</t>
  </si>
  <si>
    <t>#4KUmm...?</t>
  </si>
  <si>
    <t>#KSeriously? You can't just stop there
and expect us to NOT be curious.</t>
  </si>
  <si>
    <t>#KWell, I mean, it's nothin' major or
anything...</t>
  </si>
  <si>
    <t>#E[1]#M_AAhem. We've still got a long way to
go to Garrelia Fortress. Let's move.</t>
  </si>
  <si>
    <t>#E_2#M_AThere's monsters lurking around, too, 
so stay alert.</t>
  </si>
  <si>
    <t>#4KGot it.</t>
  </si>
  <si>
    <t>#E_2#M_A</t>
  </si>
  <si>
    <t>#3KTime to go meet up with Dad!</t>
  </si>
  <si>
    <t>0[autoE0]</t>
  </si>
  <si>
    <t>0[autoM0]</t>
  </si>
  <si>
    <t>#b</t>
  </si>
  <si>
    <t>0</t>
  </si>
  <si>
    <t>ET_01_21_00_REAN_2</t>
  </si>
  <si>
    <t>ET_01_21_00_ELIOT_2</t>
  </si>
  <si>
    <t>ET_01_21_00_MACHIAS_2</t>
  </si>
  <si>
    <t>ET_01_21_00_FIE_2</t>
  </si>
  <si>
    <t>ET_01_21_00_TOVAR_2</t>
  </si>
  <si>
    <t>ET_01_21_00_CELINE2_2</t>
  </si>
  <si>
    <t>C</t>
  </si>
  <si>
    <t>#E[C]#M[0]</t>
  </si>
  <si>
    <t>...?</t>
  </si>
  <si>
    <t>3</t>
  </si>
  <si>
    <t>#E[2]#M[0]</t>
  </si>
  <si>
    <t>...</t>
  </si>
  <si>
    <t>ET_01_21_00_REAN_1</t>
  </si>
  <si>
    <t>ET_01_21_00_MACHIAS_1</t>
  </si>
  <si>
    <t>ET_01_21_00_ELIOT_1</t>
  </si>
  <si>
    <t>ET_01_21_00_FIE_1</t>
  </si>
  <si>
    <t>ET_01_21_00_TOVAR_1</t>
  </si>
  <si>
    <t>ET_01_21_00_CELINE2_1</t>
  </si>
  <si>
    <t>ET_01_21_00_REAN_2</t>
  </si>
  <si>
    <t>ET_01_21_00_ELIOT_2</t>
  </si>
  <si>
    <t>ET_01_21_00_MACHIAS_2</t>
  </si>
  <si>
    <t>ET_01_21_00_FIE_2</t>
  </si>
  <si>
    <t>ET_01_21_00_TOVAR_2</t>
  </si>
  <si>
    <t>ET_01_21_00_CELINE2_2</t>
  </si>
  <si>
    <t>SB_STUDENT06_EMILY_NICHOLAS_01</t>
  </si>
  <si>
    <t>FC_Reset_HorseRide</t>
  </si>
  <si>
    <t>#K#0TOh? Now here're some familiar faces...</t>
  </si>
  <si>
    <t>#K#0T...Alisa? Is it really you?!</t>
  </si>
  <si>
    <t>#E[C]#M_0</t>
  </si>
  <si>
    <t>#K#0TE-Emily! I'm so glad you're safe!</t>
  </si>
  <si>
    <t>#K#0TWhoa! It's Class VII!</t>
  </si>
  <si>
    <t>#E_4#M_4</t>
  </si>
  <si>
    <t>#K#0TI'm glad we finally found you two.</t>
  </si>
  <si>
    <t>#E[5]#M_0</t>
  </si>
  <si>
    <t>#K#0TAhaha. Long time no see, Nicholas!</t>
  </si>
  <si>
    <t>#K#0THello there, Millium. Not even a war
can stop you from bouncing off the
walls, can it?</t>
  </si>
  <si>
    <t>#K#0TLong time no see, Rean.</t>
  </si>
  <si>
    <t>#K#0TWhat're you guys doing here?!</t>
  </si>
  <si>
    <t>#K#0TWell...</t>
  </si>
  <si>
    <t>Both parties exchanged information.</t>
  </si>
  <si>
    <t>#K#0TYou guys have certainly been busy.</t>
  </si>
  <si>
    <t>#K#0TYOU'RE behind that ash-colored knight 
everyone keeps talking about?</t>
  </si>
  <si>
    <t>#E_2#M_0Heehee. Figures. Class VII's always been
pulling off crazy stuff like that thingy.</t>
  </si>
  <si>
    <t>#E[1]#M_9</t>
  </si>
  <si>
    <t>#K#0THaha. We're not that bad.</t>
  </si>
  <si>
    <t>#E_0#M_9You've been setting up those transmission 
relay devices, right?</t>
  </si>
  <si>
    <t>#K#0TYeah, we've been using them to gather intel.</t>
  </si>
  <si>
    <t>I have to say, though, getting by with the
bare minimum of ingredients while doing it
has been a struggle.</t>
  </si>
  <si>
    <t>#K#0TSo he says, but we've been having fine 
dining pretty much every day thanks to 
his amazing cooking skills.</t>
  </si>
  <si>
    <t>#E[5]#M_4I'm practically eating better than when
I was cooking for myself at Thors.</t>
  </si>
  <si>
    <t>#E[5]#M_4</t>
  </si>
  <si>
    <t>#K#0THaha. You flatter me.</t>
  </si>
  <si>
    <t>#K#0TOh, oh! Can I have any leftovers?</t>
  </si>
  <si>
    <t>#E_0#M_4</t>
  </si>
  <si>
    <t>#K#0TOh, right. We met Theresia back in 
Bareahard.</t>
  </si>
  <si>
    <t>She was really worried about you.</t>
  </si>
  <si>
    <t>#E_0#M_9</t>
  </si>
  <si>
    <t>#K#0TOh, yeah. We actually met Theresia 
while we were in Bareahard.</t>
  </si>
  <si>
    <t>She was pretty worried about you.</t>
  </si>
  <si>
    <t>#K#0TSo she managed to get home safely,
then? Phew!</t>
  </si>
  <si>
    <t>#E_4#M_4I'll have to pay her a visit soon.</t>
  </si>
  <si>
    <t>#K#0TIf you need help with that, we'd be glad
to help make it happen.</t>
  </si>
  <si>
    <t>#K#0TThough it may be a while before we set
foot in Bareahard again...</t>
  </si>
  <si>
    <t>#K#0THow about it? Wanna come aboard?</t>
  </si>
  <si>
    <t>#K#0TAs much as I'd love to give you an
instant yes, I can't. I'm sorry.</t>
  </si>
  <si>
    <t>#E[9]#M_AWe've still got some business to take 
care of first.</t>
  </si>
  <si>
    <t>#K#0TIs it anything difficult?</t>
  </si>
  <si>
    <t>#K#0TWhat might that entail?</t>
  </si>
  <si>
    <t>#K#0TWell, you kinda caught us while we were 
getting ready to set up some relay devices 
around here.</t>
  </si>
  <si>
    <t>This is the last place on our list actually, 
so we shouldn't be long.</t>
  </si>
  <si>
    <t>#E[1]#M_AWould you mind waiting until we're done?</t>
  </si>
  <si>
    <t>#K#0TOh, I see.</t>
  </si>
  <si>
    <t>#E_I#M[0](Hmm... Helping them out with this might
make life easier for all of us.)</t>
  </si>
  <si>
    <t>#K#0TWe'd like to jump on board with you all 
now...</t>
  </si>
  <si>
    <t>...but we've gotta finish setting up these 
relay devices first.</t>
  </si>
  <si>
    <t>#K#0TSorry, but would you mind waiting until 
we're done with that?</t>
  </si>
  <si>
    <t>Help Out</t>
  </si>
  <si>
    <t>Not Now</t>
  </si>
  <si>
    <t>#K#0TWe might as well help out since
we're already here, right?</t>
  </si>
  <si>
    <t>Not to mention things'll go much 
quicker if we divide up the work.</t>
  </si>
  <si>
    <t>#K#0TAre you sure?</t>
  </si>
  <si>
    <t>#K#0THeehee. Thanks. That'd honestly be
a huge help.</t>
  </si>
  <si>
    <t>#E_0#M_0Here you go, Rean! This is your batch.</t>
  </si>
  <si>
    <t xml:space="preserve">Received </t>
  </si>
  <si>
    <t xml:space="preserve"> x6.</t>
  </si>
  <si>
    <t>#K#0TOh...? They're much smaller than I thought 
they'd be.</t>
  </si>
  <si>
    <t>#K#0THuh. They're smaller than I expected...</t>
  </si>
  <si>
    <t>#K#0TWell, yeah. They're designed to be
attached to orbment lights.</t>
  </si>
  <si>
    <t>We have George to thank for these
handy little guys!</t>
  </si>
  <si>
    <t>#K#0THis handiwork's as impressive as ever...</t>
  </si>
  <si>
    <t>#K#0TThat makes sense. This way the lights
can serve as each device's power source.</t>
  </si>
  <si>
    <t>#K#0TThey'll be pretty hard to find, too.
Nice.</t>
  </si>
  <si>
    <t>#K#0THeh. George is always knockin' out of
the park.</t>
  </si>
  <si>
    <t>#E[0]#M_0</t>
  </si>
  <si>
    <t>#K#0TWe'll leave you in charge of setting them
up on the lights around this area. Try to
set them a roughly equal distance apart.</t>
  </si>
  <si>
    <t>#E[1]#M_AWe'll set our batch up on the road that runs 
parallel to the Transcontinental Railroad.</t>
  </si>
  <si>
    <t>#E[0]#M_0Then we'll meet you back here once we're
done. Sound okay?</t>
  </si>
  <si>
    <t>#K#0TRoger!</t>
  </si>
  <si>
    <t>#K#0TUnderstood.</t>
  </si>
  <si>
    <t>#K#0TLet's get to it, then.</t>
  </si>
  <si>
    <t>#K#0TLet's get started, guys.</t>
  </si>
  <si>
    <t>#K#0TWe should remain wary that we don't
get caught off guard by monsters while
setting these up, too.</t>
  </si>
  <si>
    <t>#K#0TSorry, guys, but we really need to get
this done first.</t>
  </si>
  <si>
    <t>#K#0TIt might take us a little while to get
them all set up, but don't worry.</t>
  </si>
  <si>
    <t>We'll be sure to meet up with you all
once we're done.</t>
  </si>
  <si>
    <t>SB_STUDENT06_05</t>
  </si>
  <si>
    <t>SB_STUDENT06_EMILY_NICHOLAS_02</t>
  </si>
  <si>
    <t>SB_STUDENT06_06</t>
  </si>
  <si>
    <t>SB_STUDENT06_07</t>
  </si>
  <si>
    <t>SB_STUDENT06_EMILY_NICHOLAS_02</t>
  </si>
  <si>
    <t>#K#0TGuess we'll start with this one.</t>
  </si>
  <si>
    <t xml:space="preserve">Rean opened up the security panel and
placed the </t>
  </si>
  <si>
    <t xml:space="preserve"> inside it.</t>
  </si>
  <si>
    <t>#K#0TThere we go! First one down.</t>
  </si>
  <si>
    <t>#K#0TThat should probably be it, so let's 
move on to the next one.</t>
  </si>
  <si>
    <t>#K#0TTwo down! We're making good progress.</t>
  </si>
  <si>
    <t>#K#0THalfway done now.</t>
  </si>
  <si>
    <t>#K#0TLet's blow through the other three!</t>
  </si>
  <si>
    <t>#K#0TFour down, two to go.</t>
  </si>
  <si>
    <t>#K#0TNow we just need to place the last one.</t>
  </si>
  <si>
    <t>#K#0TYay. Done and dusted!</t>
  </si>
  <si>
    <t>#K#0TThere we go! All done.</t>
  </si>
  <si>
    <t>#K#0TTime to head back to the meeting place.</t>
  </si>
  <si>
    <t>SB_STUDENT06_EMILY_NICHOLAS_08</t>
  </si>
  <si>
    <t>#K#0THey, welcome back. Guess if you're here,
you're all done?</t>
  </si>
  <si>
    <t>#K#0TYup! It was super easy.</t>
  </si>
  <si>
    <t>#K#0TWe are.</t>
  </si>
  <si>
    <t>#K#0TIndeed. And the same goes for you?</t>
  </si>
  <si>
    <t>#K#0TYeah. Did you run into any trouble?</t>
  </si>
  <si>
    <t>#K#0TFortunately no. We got all six set up 
without a hitch.</t>
  </si>
  <si>
    <t>#K#0TNope. We got all six of them set up fine.</t>
  </si>
  <si>
    <t>#K#0TChanging orbment lights is a pretty
common job for a bracer. I could probably
do it in my sleep.</t>
  </si>
  <si>
    <t>#K#0TNow the question is whether we set 
them up correctly or not...</t>
  </si>
  <si>
    <t>#K#0TI'm not sure if we've set them up in the 
right spots or not, though.</t>
  </si>
  <si>
    <t>#K#0TNo need to worry about that, actually.</t>
  </si>
  <si>
    <t>#E[0]#M_0We've already run a transmission test
and everything checked out. We're good
to go!</t>
  </si>
  <si>
    <t>#K#0TThank goodness.</t>
  </si>
  <si>
    <t>#K#0TGood job, team.</t>
  </si>
  <si>
    <t>#K#0TWell, that wasn't too difficult.</t>
  </si>
  <si>
    <t>#K#0TDoes that mean you're ready to board
the Courageous, then?</t>
  </si>
  <si>
    <t>#K#0TYou guys ready to come back with us?</t>
  </si>
  <si>
    <t>#K#0THeh. Count us in!</t>
  </si>
  <si>
    <t>#E_2#M_4Things'll be a cinch now that you've
got the Blazing Maiden on board!</t>
  </si>
  <si>
    <t>I'll be sure to pull my weight so we can
get around to picking up Theresia and
Ferris, too!</t>
  </si>
  <si>
    <t>#K#0TThank you, Emily.</t>
  </si>
  <si>
    <t>#K#0THaha. I can't deny that making food on
the Courageous has me pretty excited.</t>
  </si>
  <si>
    <t>I'll make sure that everyone on board gets 
the best meals I can provide.</t>
  </si>
  <si>
    <t>#K#0T*drool* Now I'M the one that's excited!</t>
  </si>
  <si>
    <t>#K#0THaha... Thanks for joining us, Emily,
Nicholas.</t>
  </si>
  <si>
    <t>#1C#3CEmily#1C and #3CNicholas#1C were welcomed aboard the
Courageous!</t>
  </si>
  <si>
    <t>ST_TO_T6100A</t>
  </si>
  <si>
    <t>#K#0TLet's avoid going onto the freight line.</t>
  </si>
  <si>
    <t>#K#0TThe provincial army probably has the 
freight line under surveillance now.</t>
  </si>
  <si>
    <t>We were able to use it before, but I don't
think we should try our luck again.</t>
  </si>
  <si>
    <t>ST_TO_T6100</t>
  </si>
  <si>
    <t>#K#0TLet's turn back. This path'll only
take us right to the front of the
Twin Dragons Bridge.</t>
  </si>
  <si>
    <t>_LP_kbox00_Get</t>
  </si>
  <si>
    <t>_TU_01_KBOX_B</t>
  </si>
  <si>
    <t>_LP_tbox00</t>
  </si>
  <si>
    <t>_EV_01_21_00</t>
  </si>
  <si>
    <t>_SB_STUDENT06_EMILY_NICHOLAS_01</t>
  </si>
  <si>
    <t>_SB_STUDENT06_05</t>
  </si>
  <si>
    <t>_SB_STUDENT06_06</t>
  </si>
  <si>
    <t>_SB_STUDENT06_07</t>
  </si>
  <si>
    <t>_SB_STUDENT06_EMILY_NICHOLAS_02</t>
  </si>
  <si>
    <t>_SB_STUDENT06_EMILY_NICHOLAS_08</t>
  </si>
</sst>
</file>

<file path=xl/styles.xml><?xml version="1.0" encoding="utf-8"?>
<styleSheet xmlns="http://schemas.openxmlformats.org/spreadsheetml/2006/main">
  <fonts count="6">
    <font>
      <name val="Calibri"/>
    </font>
    <font>
      <b/>
      <sz val="14"/>
      <color rgb="FFFF0000"/>
      <name val="Arial"/>
    </font>
    <font>
      <sz val="10"/>
      <name val="Arial"/>
    </font>
    <font>
      <sz val="13"/>
      <name val="Arial"/>
    </font>
    <font>
      <b/>
      <name val="Calibri"/>
    </font>
    <font>
      <b/>
      <color rgb="FFFF0000"/>
      <name val="Calibri"/>
    </font>
  </fonts>
  <fills count="73">
    <fill>
      <patternFill patternType="none"/>
    </fill>
    <fill>
      <patternFill patternType="gray125"/>
    </fill>
    <fill>
      <patternFill patternType="solid">
        <fgColor rgb="FFFFDE9B"/>
      </patternFill>
    </fill>
    <fill>
      <patternFill patternType="solid">
        <fgColor rgb="FFFFC8C8"/>
      </patternFill>
    </fill>
    <fill>
      <patternFill patternType="solid">
        <fgColor rgb="FFFFE6D2"/>
      </patternFill>
    </fill>
    <fill>
      <patternFill patternType="solid">
        <fgColor rgb="FFFF7573"/>
      </patternFill>
    </fill>
    <fill>
      <patternFill patternType="solid">
        <fgColor rgb="FF9873FF"/>
      </patternFill>
    </fill>
    <fill>
      <patternFill patternType="solid">
        <fgColor rgb="FFFF9473"/>
      </patternFill>
    </fill>
    <fill>
      <patternFill patternType="solid">
        <fgColor rgb="FFFF7873"/>
      </patternFill>
    </fill>
    <fill>
      <patternFill patternType="solid">
        <fgColor rgb="FF73FFD5"/>
      </patternFill>
    </fill>
    <fill>
      <patternFill patternType="solid">
        <fgColor rgb="FFFF7F73"/>
      </patternFill>
    </fill>
    <fill>
      <patternFill patternType="solid">
        <fgColor rgb="FFFFE573"/>
      </patternFill>
    </fill>
    <fill>
      <patternFill patternType="solid">
        <fgColor rgb="FFFFE873"/>
      </patternFill>
    </fill>
    <fill>
      <patternFill patternType="solid">
        <fgColor rgb="FFDEFF73"/>
      </patternFill>
    </fill>
    <fill>
      <patternFill patternType="solid">
        <fgColor rgb="FF94FF73"/>
      </patternFill>
    </fill>
    <fill>
      <patternFill patternType="solid">
        <fgColor rgb="FFB7FF73"/>
      </patternFill>
    </fill>
    <fill>
      <patternFill patternType="solid">
        <fgColor rgb="FFFF9F73"/>
      </patternFill>
    </fill>
    <fill>
      <patternFill patternType="solid">
        <fgColor rgb="FFFF8F73"/>
      </patternFill>
    </fill>
    <fill>
      <patternFill patternType="solid">
        <fgColor rgb="FF73FFFD"/>
      </patternFill>
    </fill>
    <fill>
      <patternFill patternType="solid">
        <fgColor rgb="FF73FF7C"/>
      </patternFill>
    </fill>
    <fill>
      <patternFill patternType="solid">
        <fgColor rgb="FFB0FF73"/>
      </patternFill>
    </fill>
    <fill>
      <patternFill patternType="solid">
        <fgColor rgb="FFFAFF73"/>
      </patternFill>
    </fill>
    <fill>
      <patternFill patternType="solid">
        <fgColor rgb="FFFF7A73"/>
      </patternFill>
    </fill>
    <fill>
      <patternFill patternType="solid">
        <fgColor rgb="FFFFA273"/>
      </patternFill>
    </fill>
    <fill>
      <patternFill patternType="solid">
        <fgColor rgb="FFFF8673"/>
      </patternFill>
    </fill>
    <fill>
      <patternFill patternType="solid">
        <fgColor rgb="FFFFA673"/>
      </patternFill>
    </fill>
    <fill>
      <patternFill patternType="solid">
        <fgColor rgb="FF98FF73"/>
      </patternFill>
    </fill>
    <fill>
      <patternFill patternType="solid">
        <fgColor rgb="FFFFAD73"/>
      </patternFill>
    </fill>
    <fill>
      <patternFill patternType="solid">
        <fgColor rgb="FFFFAB73"/>
      </patternFill>
    </fill>
    <fill>
      <patternFill patternType="solid">
        <fgColor rgb="FFFFB473"/>
      </patternFill>
    </fill>
    <fill>
      <patternFill patternType="solid">
        <fgColor rgb="FFFF0000"/>
      </patternFill>
    </fill>
    <fill>
      <patternFill patternType="solid">
        <fgColor rgb="FFF6FF73"/>
      </patternFill>
    </fill>
    <fill>
      <patternFill patternType="solid">
        <fgColor rgb="FFFFB273"/>
      </patternFill>
    </fill>
    <fill>
      <patternFill patternType="solid">
        <fgColor rgb="FFFFFA73"/>
      </patternFill>
    </fill>
    <fill>
      <patternFill patternType="solid">
        <fgColor rgb="FFFF9D73"/>
      </patternFill>
    </fill>
    <fill>
      <patternFill patternType="solid">
        <fgColor rgb="FF91FF73"/>
      </patternFill>
    </fill>
    <fill>
      <patternFill patternType="solid">
        <fgColor rgb="FFFF8173"/>
      </patternFill>
    </fill>
    <fill>
      <patternFill patternType="solid">
        <fgColor rgb="FFFF9873"/>
      </patternFill>
    </fill>
    <fill>
      <patternFill patternType="solid">
        <fgColor rgb="FFE8FF73"/>
      </patternFill>
    </fill>
    <fill>
      <patternFill patternType="solid">
        <fgColor rgb="FFADFF73"/>
      </patternFill>
    </fill>
    <fill>
      <patternFill patternType="solid">
        <fgColor rgb="FFFF9673"/>
      </patternFill>
    </fill>
    <fill>
      <patternFill patternType="solid">
        <fgColor rgb="FFFFC073"/>
      </patternFill>
    </fill>
    <fill>
      <patternFill patternType="solid">
        <fgColor rgb="FFFFA973"/>
      </patternFill>
    </fill>
    <fill>
      <patternFill patternType="solid">
        <fgColor rgb="FFF8FF73"/>
      </patternFill>
    </fill>
    <fill>
      <patternFill patternType="solid">
        <fgColor rgb="FFFFE173"/>
      </patternFill>
    </fill>
    <fill>
      <patternFill patternType="solid">
        <fgColor rgb="FF9BFF73"/>
      </patternFill>
    </fill>
    <fill>
      <patternFill patternType="solid">
        <fgColor rgb="FFE3FF73"/>
      </patternFill>
    </fill>
    <fill>
      <patternFill patternType="solid">
        <fgColor rgb="FFA2FF73"/>
      </patternFill>
    </fill>
    <fill>
      <patternFill patternType="solid">
        <fgColor rgb="FFFFD773"/>
      </patternFill>
    </fill>
    <fill>
      <patternFill patternType="solid">
        <fgColor rgb="FFFFDC73"/>
      </patternFill>
    </fill>
    <fill>
      <patternFill patternType="solid">
        <fgColor rgb="FFFFEA73"/>
      </patternFill>
    </fill>
    <fill>
      <patternFill patternType="solid">
        <fgColor rgb="FFFFB073"/>
      </patternFill>
    </fill>
    <fill>
      <patternFill patternType="solid">
        <fgColor rgb="FFFFDA73"/>
      </patternFill>
    </fill>
    <fill>
      <patternFill patternType="solid">
        <fgColor rgb="FFFF9173"/>
      </patternFill>
    </fill>
    <fill>
      <patternFill patternType="solid">
        <fgColor rgb="FF9FFF73"/>
      </patternFill>
    </fill>
    <fill>
      <patternFill patternType="solid">
        <fgColor rgb="FF73FFD3"/>
      </patternFill>
    </fill>
    <fill>
      <patternFill patternType="solid">
        <fgColor rgb="FFFFDE73"/>
      </patternFill>
    </fill>
    <fill>
      <patternFill patternType="solid">
        <fgColor rgb="FFFFC773"/>
      </patternFill>
    </fill>
    <fill>
      <patternFill patternType="solid">
        <fgColor rgb="FFFFE373"/>
      </patternFill>
    </fill>
    <fill>
      <patternFill patternType="solid">
        <fgColor rgb="FF7CFF73"/>
      </patternFill>
    </fill>
    <fill>
      <patternFill patternType="solid">
        <fgColor rgb="FFEFFF73"/>
      </patternFill>
    </fill>
    <fill>
      <patternFill patternType="solid">
        <fgColor rgb="FFBBFF73"/>
      </patternFill>
    </fill>
    <fill>
      <patternFill patternType="solid">
        <fgColor rgb="FFFFEC73"/>
      </patternFill>
    </fill>
    <fill>
      <patternFill patternType="solid">
        <fgColor rgb="FFFDFF73"/>
      </patternFill>
    </fill>
    <fill>
      <patternFill patternType="solid">
        <fgColor rgb="FFFFFD73"/>
      </patternFill>
    </fill>
    <fill>
      <patternFill patternType="solid">
        <fgColor rgb="FFFFFF73"/>
      </patternFill>
    </fill>
    <fill>
      <patternFill patternType="solid">
        <fgColor rgb="FFFFF173"/>
      </patternFill>
    </fill>
    <fill>
      <patternFill patternType="solid">
        <fgColor rgb="FFFFF373"/>
      </patternFill>
    </fill>
    <fill>
      <patternFill patternType="solid">
        <fgColor rgb="FFABFF73"/>
      </patternFill>
    </fill>
    <fill>
      <patternFill patternType="solid">
        <fgColor rgb="FFFFF673"/>
      </patternFill>
    </fill>
    <fill>
      <patternFill patternType="solid">
        <fgColor rgb="FF73FF96"/>
      </patternFill>
    </fill>
    <fill>
      <patternFill patternType="solid">
        <fgColor rgb="FFFF8A73"/>
      </patternFill>
    </fill>
    <fill>
      <patternFill patternType="solid">
        <fgColor rgb="FF9B73FF"/>
      </patternFill>
    </fill>
  </fills>
  <borders count="3">
    <border>
      <left/>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75">
    <xf numFmtId="0" fontId="0" fillId="0" borderId="0" xfId="0"/>
    <xf numFmtId="0" fontId="1" fillId="2" borderId="0" xfId="0" applyFont="1" applyFill="1"/>
    <xf numFmtId="0" fontId="2" fillId="2" borderId="0" xfId="0" applyFont="1" applyFill="1"/>
    <xf numFmtId="0" fontId="3" fillId="3" borderId="1" xfId="0" applyFont="1" applyFill="1" applyBorder="1"/>
    <xf numFmtId="0" fontId="4" fillId="4" borderId="2" xfId="0" applyFont="1" applyFill="1" applyBorder="1" applyAlignment="1">
      <alignment horizontal="center" vertical="center" wrapText="1"/>
    </xf>
    <xf numFmtId="0" fontId="0" fillId="5" borderId="2" xfId="0" applyFill="1" applyBorder="1"/>
    <xf numFmtId="0" fontId="0" fillId="6" borderId="2" xfId="0" applyFill="1" applyBorder="1"/>
    <xf numFmtId="0" fontId="0" fillId="0" borderId="2" xfId="0" applyBorder="1" applyAlignment="1">
      <alignment horizontal="center" vertical="center"/>
    </xf>
    <xf numFmtId="0" fontId="0" fillId="7" borderId="2" xfId="0" applyFill="1" applyBorder="1"/>
    <xf numFmtId="0" fontId="0" fillId="8" borderId="2" xfId="0" applyFill="1" applyBorder="1"/>
    <xf numFmtId="0" fontId="0" fillId="9" borderId="2" xfId="0" applyFill="1" applyBorder="1"/>
    <xf numFmtId="0" fontId="0" fillId="10" borderId="2" xfId="0" applyFill="1" applyBorder="1"/>
    <xf numFmtId="0" fontId="5" fillId="0" borderId="2" xfId="0" applyFont="1" applyBorder="1"/>
    <xf numFmtId="0" fontId="0" fillId="11" borderId="2" xfId="0" applyFill="1" applyBorder="1"/>
    <xf numFmtId="0" fontId="0" fillId="12" borderId="2" xfId="0" applyFill="1" applyBorder="1"/>
    <xf numFmtId="0" fontId="0" fillId="13" borderId="2" xfId="0" applyFill="1" applyBorder="1"/>
    <xf numFmtId="0" fontId="0" fillId="14" borderId="2" xfId="0" applyFill="1" applyBorder="1"/>
    <xf numFmtId="0" fontId="0" fillId="15" borderId="2" xfId="0" applyFill="1" applyBorder="1"/>
    <xf numFmtId="0" fontId="0" fillId="16" borderId="2" xfId="0" applyFill="1" applyBorder="1"/>
    <xf numFmtId="0" fontId="0" fillId="17" borderId="2" xfId="0" applyFill="1" applyBorder="1"/>
    <xf numFmtId="0" fontId="0" fillId="18" borderId="2" xfId="0" applyFill="1" applyBorder="1"/>
    <xf numFmtId="0" fontId="0" fillId="19" borderId="2" xfId="0" applyFill="1" applyBorder="1"/>
    <xf numFmtId="0" fontId="0" fillId="20" borderId="2" xfId="0" applyFill="1" applyBorder="1"/>
    <xf numFmtId="0" fontId="0" fillId="21" borderId="2" xfId="0" applyFill="1" applyBorder="1"/>
    <xf numFmtId="0" fontId="0" fillId="22" borderId="2" xfId="0" applyFill="1" applyBorder="1"/>
    <xf numFmtId="0" fontId="0" fillId="23" borderId="2" xfId="0" applyFill="1" applyBorder="1"/>
    <xf numFmtId="0" fontId="0" fillId="24" borderId="2" xfId="0" applyFill="1" applyBorder="1"/>
    <xf numFmtId="0" fontId="0" fillId="25" borderId="2" xfId="0" applyFill="1" applyBorder="1"/>
    <xf numFmtId="0" fontId="0" fillId="26" borderId="2" xfId="0" applyFill="1" applyBorder="1"/>
    <xf numFmtId="0" fontId="0" fillId="27" borderId="2" xfId="0" applyFill="1" applyBorder="1"/>
    <xf numFmtId="0" fontId="0" fillId="28" borderId="2" xfId="0" applyFill="1" applyBorder="1"/>
    <xf numFmtId="0" fontId="0" fillId="29" borderId="2" xfId="0" applyFill="1" applyBorder="1"/>
    <xf numFmtId="0" fontId="0" fillId="30" borderId="0" xfId="0" applyFill="1" applyAlignment="1">
      <alignment horizontal="center" vertical="center" wrapText="1"/>
    </xf>
    <xf numFmtId="0" fontId="0" fillId="31" borderId="2" xfId="0" applyFill="1" applyBorder="1"/>
    <xf numFmtId="0" fontId="0" fillId="32" borderId="2" xfId="0" applyFill="1" applyBorder="1"/>
    <xf numFmtId="0" fontId="0" fillId="33" borderId="2" xfId="0" applyFill="1" applyBorder="1"/>
    <xf numFmtId="0" fontId="0" fillId="34" borderId="2" xfId="0" applyFill="1" applyBorder="1"/>
    <xf numFmtId="0" fontId="0" fillId="35" borderId="2" xfId="0" applyFill="1" applyBorder="1"/>
    <xf numFmtId="0" fontId="0" fillId="36" borderId="2" xfId="0" applyFill="1" applyBorder="1"/>
    <xf numFmtId="0" fontId="0" fillId="37" borderId="2" xfId="0" applyFill="1" applyBorder="1"/>
    <xf numFmtId="0" fontId="0" fillId="38" borderId="2" xfId="0" applyFill="1" applyBorder="1"/>
    <xf numFmtId="0" fontId="0" fillId="39" borderId="2" xfId="0" applyFill="1" applyBorder="1"/>
    <xf numFmtId="0" fontId="0" fillId="40" borderId="2" xfId="0" applyFill="1" applyBorder="1"/>
    <xf numFmtId="0" fontId="0" fillId="41" borderId="2" xfId="0" applyFill="1" applyBorder="1"/>
    <xf numFmtId="0" fontId="0" fillId="42" borderId="2" xfId="0" applyFill="1" applyBorder="1"/>
    <xf numFmtId="0" fontId="0" fillId="43" borderId="2" xfId="0" applyFill="1" applyBorder="1"/>
    <xf numFmtId="0" fontId="0" fillId="44" borderId="2" xfId="0" applyFill="1" applyBorder="1"/>
    <xf numFmtId="0" fontId="0" fillId="45" borderId="2" xfId="0" applyFill="1" applyBorder="1"/>
    <xf numFmtId="0" fontId="0" fillId="46" borderId="2" xfId="0" applyFill="1" applyBorder="1"/>
    <xf numFmtId="0" fontId="0" fillId="47" borderId="2" xfId="0" applyFill="1" applyBorder="1"/>
    <xf numFmtId="0" fontId="0" fillId="48" borderId="2" xfId="0" applyFill="1" applyBorder="1"/>
    <xf numFmtId="0" fontId="0" fillId="49" borderId="2" xfId="0" applyFill="1" applyBorder="1"/>
    <xf numFmtId="0" fontId="0" fillId="50" borderId="2" xfId="0" applyFill="1" applyBorder="1"/>
    <xf numFmtId="0" fontId="0" fillId="51" borderId="2" xfId="0" applyFill="1" applyBorder="1"/>
    <xf numFmtId="0" fontId="0" fillId="52" borderId="2" xfId="0" applyFill="1" applyBorder="1"/>
    <xf numFmtId="0" fontId="0" fillId="53" borderId="2" xfId="0" applyFill="1" applyBorder="1"/>
    <xf numFmtId="0" fontId="0" fillId="54" borderId="2" xfId="0" applyFill="1" applyBorder="1"/>
    <xf numFmtId="0" fontId="0" fillId="55" borderId="2" xfId="0" applyFill="1" applyBorder="1"/>
    <xf numFmtId="0" fontId="0" fillId="56" borderId="2" xfId="0" applyFill="1" applyBorder="1"/>
    <xf numFmtId="0" fontId="0" fillId="57" borderId="2" xfId="0" applyFill="1" applyBorder="1"/>
    <xf numFmtId="0" fontId="0" fillId="58" borderId="2" xfId="0" applyFill="1" applyBorder="1"/>
    <xf numFmtId="0" fontId="0" fillId="59" borderId="2" xfId="0" applyFill="1" applyBorder="1"/>
    <xf numFmtId="0" fontId="0" fillId="60" borderId="2" xfId="0" applyFill="1" applyBorder="1"/>
    <xf numFmtId="0" fontId="0" fillId="61" borderId="2" xfId="0" applyFill="1" applyBorder="1"/>
    <xf numFmtId="0" fontId="0" fillId="62" borderId="2" xfId="0" applyFill="1" applyBorder="1"/>
    <xf numFmtId="0" fontId="0" fillId="63" borderId="2" xfId="0" applyFill="1" applyBorder="1"/>
    <xf numFmtId="0" fontId="0" fillId="64" borderId="2" xfId="0" applyFill="1" applyBorder="1"/>
    <xf numFmtId="0" fontId="0" fillId="65" borderId="2" xfId="0" applyFill="1" applyBorder="1"/>
    <xf numFmtId="0" fontId="0" fillId="66" borderId="2" xfId="0" applyFill="1" applyBorder="1"/>
    <xf numFmtId="0" fontId="0" fillId="67" borderId="2" xfId="0" applyFill="1" applyBorder="1"/>
    <xf numFmtId="0" fontId="0" fillId="68" borderId="2" xfId="0" applyFill="1" applyBorder="1"/>
    <xf numFmtId="0" fontId="0" fillId="69" borderId="2" xfId="0" applyFill="1" applyBorder="1"/>
    <xf numFmtId="0" fontId="0" fillId="70" borderId="2" xfId="0" applyFill="1" applyBorder="1"/>
    <xf numFmtId="0" fontId="0" fillId="71" borderId="2" xfId="0" applyFill="1" applyBorder="1"/>
    <xf numFmtId="0" fontId="0" fillId="72" borderId="2" xfId="0"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IC4108"/>
  <sheetViews>
    <sheetView showRuler="0" workbookViewId="0"/>
  </sheetViews>
  <sheetFormatPr defaultRowHeight="15"/>
  <sheetData>
    <row r="1" s="1" customFormat="1" customHeight="0">
      <c r="A1" s="1" t="s">
        <v>0</v>
      </c>
    </row>
    <row r="2" s="1" customFormat="1" customHeight="0">
      <c r="A2" s="2" t="s">
        <v>1</v>
      </c>
    </row>
    <row r="3" s="1" customFormat="1" customHeight="0"/>
    <row r="4" s="3" customFormat="1" customHeight="0">
      <c r="A4" s="3" t="s">
        <v>2</v>
      </c>
      <c r="B4" s="3" t="s">
        <v>3</v>
      </c>
    </row>
    <row r="5">
      <c r="A5" t="s">
        <v>4</v>
      </c>
      <c r="B5" s="4" t="s">
        <v>5</v>
      </c>
    </row>
    <row r="6">
      <c r="A6" t="n">
        <v>1084</v>
      </c>
      <c r="B6" s="5" t="n">
        <v>1</v>
      </c>
    </row>
    <row r="7" s="3" customFormat="1" customHeight="0">
      <c r="A7" s="3" t="s">
        <v>2</v>
      </c>
      <c r="B7" s="3" t="s">
        <v>3</v>
      </c>
    </row>
    <row r="8">
      <c r="A8" t="s">
        <v>4</v>
      </c>
      <c r="B8" s="4" t="s">
        <v>5</v>
      </c>
      <c r="C8" s="4" t="s">
        <v>6</v>
      </c>
      <c r="D8" s="4" t="s">
        <v>8</v>
      </c>
      <c r="E8" s="4" t="s">
        <v>9</v>
      </c>
      <c r="F8" s="4" t="s">
        <v>10</v>
      </c>
      <c r="G8" s="4" t="s">
        <v>10</v>
      </c>
      <c r="H8" s="4" t="s">
        <v>10</v>
      </c>
      <c r="I8" s="4" t="s">
        <v>10</v>
      </c>
      <c r="J8" s="4" t="s">
        <v>10</v>
      </c>
      <c r="K8" s="4" t="s">
        <v>10</v>
      </c>
      <c r="L8" s="4" t="s">
        <v>9</v>
      </c>
      <c r="M8" s="4" t="s">
        <v>6</v>
      </c>
      <c r="N8" s="4" t="s">
        <v>8</v>
      </c>
      <c r="O8" s="4" t="s">
        <v>6</v>
      </c>
      <c r="P8" s="4" t="s">
        <v>8</v>
      </c>
      <c r="Q8" s="4" t="s">
        <v>6</v>
      </c>
      <c r="R8" s="4" t="s">
        <v>8</v>
      </c>
      <c r="S8" s="4" t="s">
        <v>6</v>
      </c>
      <c r="T8" s="4" t="s">
        <v>8</v>
      </c>
      <c r="U8" s="4" t="s">
        <v>6</v>
      </c>
      <c r="V8" s="4" t="s">
        <v>8</v>
      </c>
      <c r="W8" s="4" t="s">
        <v>6</v>
      </c>
      <c r="X8" s="4" t="s">
        <v>8</v>
      </c>
      <c r="Y8" s="4" t="s">
        <v>6</v>
      </c>
      <c r="Z8" s="4" t="s">
        <v>8</v>
      </c>
      <c r="AA8" s="4" t="s">
        <v>6</v>
      </c>
      <c r="AB8" s="4" t="s">
        <v>8</v>
      </c>
      <c r="AC8" s="4" t="s">
        <v>13</v>
      </c>
      <c r="AD8" s="4" t="s">
        <v>13</v>
      </c>
      <c r="AE8" s="4" t="s">
        <v>13</v>
      </c>
      <c r="AF8" s="4" t="s">
        <v>13</v>
      </c>
      <c r="AG8" s="4" t="s">
        <v>13</v>
      </c>
      <c r="AH8" s="4" t="s">
        <v>13</v>
      </c>
      <c r="AI8" s="4" t="s">
        <v>13</v>
      </c>
      <c r="AJ8" s="4" t="s">
        <v>13</v>
      </c>
      <c r="AK8" s="4" t="s">
        <v>14</v>
      </c>
      <c r="AL8" s="4" t="s">
        <v>14</v>
      </c>
      <c r="AM8" s="4" t="s">
        <v>14</v>
      </c>
      <c r="AN8" s="4" t="s">
        <v>14</v>
      </c>
      <c r="AO8" s="4" t="s">
        <v>14</v>
      </c>
      <c r="AP8" s="4" t="s">
        <v>14</v>
      </c>
      <c r="AQ8" s="4" t="s">
        <v>14</v>
      </c>
      <c r="AR8" s="4" t="s">
        <v>14</v>
      </c>
      <c r="AS8" s="4" t="s">
        <v>9</v>
      </c>
      <c r="AT8" s="4" t="s">
        <v>6</v>
      </c>
      <c r="AU8" s="4" t="s">
        <v>8</v>
      </c>
      <c r="AV8" s="4" t="s">
        <v>6</v>
      </c>
      <c r="AW8" s="4" t="s">
        <v>8</v>
      </c>
      <c r="AX8" s="4" t="s">
        <v>6</v>
      </c>
      <c r="AY8" s="4" t="s">
        <v>8</v>
      </c>
      <c r="AZ8" s="4" t="s">
        <v>6</v>
      </c>
      <c r="BA8" s="4" t="s">
        <v>8</v>
      </c>
      <c r="BB8" s="4" t="s">
        <v>6</v>
      </c>
      <c r="BC8" s="4" t="s">
        <v>8</v>
      </c>
      <c r="BD8" s="4" t="s">
        <v>6</v>
      </c>
      <c r="BE8" s="4" t="s">
        <v>8</v>
      </c>
      <c r="BF8" s="4" t="s">
        <v>6</v>
      </c>
      <c r="BG8" s="4" t="s">
        <v>8</v>
      </c>
      <c r="BH8" s="4" t="s">
        <v>6</v>
      </c>
      <c r="BI8" s="4" t="s">
        <v>8</v>
      </c>
      <c r="BJ8" s="4" t="s">
        <v>13</v>
      </c>
      <c r="BK8" s="4" t="s">
        <v>13</v>
      </c>
      <c r="BL8" s="4" t="s">
        <v>13</v>
      </c>
      <c r="BM8" s="4" t="s">
        <v>13</v>
      </c>
      <c r="BN8" s="4" t="s">
        <v>13</v>
      </c>
      <c r="BO8" s="4" t="s">
        <v>13</v>
      </c>
      <c r="BP8" s="4" t="s">
        <v>13</v>
      </c>
      <c r="BQ8" s="4" t="s">
        <v>13</v>
      </c>
      <c r="BR8" s="4" t="s">
        <v>14</v>
      </c>
      <c r="BS8" s="4" t="s">
        <v>14</v>
      </c>
      <c r="BT8" s="4" t="s">
        <v>14</v>
      </c>
      <c r="BU8" s="4" t="s">
        <v>14</v>
      </c>
      <c r="BV8" s="4" t="s">
        <v>14</v>
      </c>
      <c r="BW8" s="4" t="s">
        <v>14</v>
      </c>
      <c r="BX8" s="4" t="s">
        <v>14</v>
      </c>
      <c r="BY8" s="4" t="s">
        <v>14</v>
      </c>
      <c r="BZ8" s="4" t="s">
        <v>9</v>
      </c>
      <c r="CA8" s="4" t="s">
        <v>6</v>
      </c>
      <c r="CB8" s="4" t="s">
        <v>8</v>
      </c>
      <c r="CC8" s="4" t="s">
        <v>6</v>
      </c>
      <c r="CD8" s="4" t="s">
        <v>8</v>
      </c>
      <c r="CE8" s="4" t="s">
        <v>6</v>
      </c>
      <c r="CF8" s="4" t="s">
        <v>8</v>
      </c>
      <c r="CG8" s="4" t="s">
        <v>6</v>
      </c>
      <c r="CH8" s="4" t="s">
        <v>8</v>
      </c>
      <c r="CI8" s="4" t="s">
        <v>6</v>
      </c>
      <c r="CJ8" s="4" t="s">
        <v>8</v>
      </c>
      <c r="CK8" s="4" t="s">
        <v>6</v>
      </c>
      <c r="CL8" s="4" t="s">
        <v>8</v>
      </c>
      <c r="CM8" s="4" t="s">
        <v>6</v>
      </c>
      <c r="CN8" s="4" t="s">
        <v>8</v>
      </c>
      <c r="CO8" s="4" t="s">
        <v>6</v>
      </c>
      <c r="CP8" s="4" t="s">
        <v>8</v>
      </c>
      <c r="CQ8" s="4" t="s">
        <v>13</v>
      </c>
      <c r="CR8" s="4" t="s">
        <v>13</v>
      </c>
      <c r="CS8" s="4" t="s">
        <v>13</v>
      </c>
      <c r="CT8" s="4" t="s">
        <v>13</v>
      </c>
      <c r="CU8" s="4" t="s">
        <v>13</v>
      </c>
      <c r="CV8" s="4" t="s">
        <v>13</v>
      </c>
      <c r="CW8" s="4" t="s">
        <v>13</v>
      </c>
      <c r="CX8" s="4" t="s">
        <v>13</v>
      </c>
      <c r="CY8" s="4" t="s">
        <v>14</v>
      </c>
      <c r="CZ8" s="4" t="s">
        <v>14</v>
      </c>
      <c r="DA8" s="4" t="s">
        <v>14</v>
      </c>
      <c r="DB8" s="4" t="s">
        <v>14</v>
      </c>
      <c r="DC8" s="4" t="s">
        <v>14</v>
      </c>
      <c r="DD8" s="4" t="s">
        <v>14</v>
      </c>
      <c r="DE8" s="4" t="s">
        <v>14</v>
      </c>
      <c r="DF8" s="4" t="s">
        <v>14</v>
      </c>
      <c r="DG8" s="4" t="s">
        <v>9</v>
      </c>
      <c r="DH8" s="4" t="s">
        <v>6</v>
      </c>
      <c r="DI8" s="4" t="s">
        <v>8</v>
      </c>
      <c r="DJ8" s="4" t="s">
        <v>6</v>
      </c>
      <c r="DK8" s="4" t="s">
        <v>8</v>
      </c>
      <c r="DL8" s="4" t="s">
        <v>6</v>
      </c>
      <c r="DM8" s="4" t="s">
        <v>8</v>
      </c>
      <c r="DN8" s="4" t="s">
        <v>6</v>
      </c>
      <c r="DO8" s="4" t="s">
        <v>8</v>
      </c>
      <c r="DP8" s="4" t="s">
        <v>6</v>
      </c>
      <c r="DQ8" s="4" t="s">
        <v>8</v>
      </c>
      <c r="DR8" s="4" t="s">
        <v>6</v>
      </c>
      <c r="DS8" s="4" t="s">
        <v>8</v>
      </c>
      <c r="DT8" s="4" t="s">
        <v>6</v>
      </c>
      <c r="DU8" s="4" t="s">
        <v>8</v>
      </c>
      <c r="DV8" s="4" t="s">
        <v>6</v>
      </c>
      <c r="DW8" s="4" t="s">
        <v>8</v>
      </c>
      <c r="DX8" s="4" t="s">
        <v>13</v>
      </c>
      <c r="DY8" s="4" t="s">
        <v>13</v>
      </c>
      <c r="DZ8" s="4" t="s">
        <v>13</v>
      </c>
      <c r="EA8" s="4" t="s">
        <v>13</v>
      </c>
      <c r="EB8" s="4" t="s">
        <v>13</v>
      </c>
      <c r="EC8" s="4" t="s">
        <v>13</v>
      </c>
      <c r="ED8" s="4" t="s">
        <v>13</v>
      </c>
      <c r="EE8" s="4" t="s">
        <v>13</v>
      </c>
      <c r="EF8" s="4" t="s">
        <v>14</v>
      </c>
      <c r="EG8" s="4" t="s">
        <v>14</v>
      </c>
      <c r="EH8" s="4" t="s">
        <v>14</v>
      </c>
      <c r="EI8" s="4" t="s">
        <v>14</v>
      </c>
      <c r="EJ8" s="4" t="s">
        <v>14</v>
      </c>
      <c r="EK8" s="4" t="s">
        <v>14</v>
      </c>
      <c r="EL8" s="4" t="s">
        <v>14</v>
      </c>
      <c r="EM8" s="4" t="s">
        <v>14</v>
      </c>
      <c r="EN8" s="4" t="s">
        <v>9</v>
      </c>
      <c r="EO8" s="4" t="s">
        <v>6</v>
      </c>
      <c r="EP8" s="4" t="s">
        <v>8</v>
      </c>
      <c r="EQ8" s="4" t="s">
        <v>6</v>
      </c>
      <c r="ER8" s="4" t="s">
        <v>8</v>
      </c>
      <c r="ES8" s="4" t="s">
        <v>6</v>
      </c>
      <c r="ET8" s="4" t="s">
        <v>8</v>
      </c>
      <c r="EU8" s="4" t="s">
        <v>6</v>
      </c>
      <c r="EV8" s="4" t="s">
        <v>8</v>
      </c>
      <c r="EW8" s="4" t="s">
        <v>6</v>
      </c>
      <c r="EX8" s="4" t="s">
        <v>8</v>
      </c>
      <c r="EY8" s="4" t="s">
        <v>6</v>
      </c>
      <c r="EZ8" s="4" t="s">
        <v>8</v>
      </c>
      <c r="FA8" s="4" t="s">
        <v>6</v>
      </c>
      <c r="FB8" s="4" t="s">
        <v>8</v>
      </c>
      <c r="FC8" s="4" t="s">
        <v>6</v>
      </c>
      <c r="FD8" s="4" t="s">
        <v>8</v>
      </c>
      <c r="FE8" s="4" t="s">
        <v>13</v>
      </c>
      <c r="FF8" s="4" t="s">
        <v>13</v>
      </c>
      <c r="FG8" s="4" t="s">
        <v>13</v>
      </c>
      <c r="FH8" s="4" t="s">
        <v>13</v>
      </c>
      <c r="FI8" s="4" t="s">
        <v>13</v>
      </c>
      <c r="FJ8" s="4" t="s">
        <v>13</v>
      </c>
      <c r="FK8" s="4" t="s">
        <v>13</v>
      </c>
      <c r="FL8" s="4" t="s">
        <v>13</v>
      </c>
      <c r="FM8" s="4" t="s">
        <v>14</v>
      </c>
      <c r="FN8" s="4" t="s">
        <v>14</v>
      </c>
      <c r="FO8" s="4" t="s">
        <v>14</v>
      </c>
      <c r="FP8" s="4" t="s">
        <v>14</v>
      </c>
      <c r="FQ8" s="4" t="s">
        <v>14</v>
      </c>
      <c r="FR8" s="4" t="s">
        <v>14</v>
      </c>
      <c r="FS8" s="4" t="s">
        <v>14</v>
      </c>
      <c r="FT8" s="4" t="s">
        <v>14</v>
      </c>
      <c r="FU8" s="4" t="s">
        <v>9</v>
      </c>
      <c r="FV8" s="4" t="s">
        <v>6</v>
      </c>
      <c r="FW8" s="4" t="s">
        <v>8</v>
      </c>
      <c r="FX8" s="4" t="s">
        <v>6</v>
      </c>
      <c r="FY8" s="4" t="s">
        <v>8</v>
      </c>
      <c r="FZ8" s="4" t="s">
        <v>6</v>
      </c>
      <c r="GA8" s="4" t="s">
        <v>8</v>
      </c>
      <c r="GB8" s="4" t="s">
        <v>6</v>
      </c>
      <c r="GC8" s="4" t="s">
        <v>8</v>
      </c>
      <c r="GD8" s="4" t="s">
        <v>6</v>
      </c>
      <c r="GE8" s="4" t="s">
        <v>8</v>
      </c>
      <c r="GF8" s="4" t="s">
        <v>6</v>
      </c>
      <c r="GG8" s="4" t="s">
        <v>8</v>
      </c>
      <c r="GH8" s="4" t="s">
        <v>6</v>
      </c>
      <c r="GI8" s="4" t="s">
        <v>8</v>
      </c>
      <c r="GJ8" s="4" t="s">
        <v>6</v>
      </c>
      <c r="GK8" s="4" t="s">
        <v>8</v>
      </c>
      <c r="GL8" s="4" t="s">
        <v>13</v>
      </c>
      <c r="GM8" s="4" t="s">
        <v>13</v>
      </c>
      <c r="GN8" s="4" t="s">
        <v>13</v>
      </c>
      <c r="GO8" s="4" t="s">
        <v>13</v>
      </c>
      <c r="GP8" s="4" t="s">
        <v>13</v>
      </c>
      <c r="GQ8" s="4" t="s">
        <v>13</v>
      </c>
      <c r="GR8" s="4" t="s">
        <v>13</v>
      </c>
      <c r="GS8" s="4" t="s">
        <v>13</v>
      </c>
      <c r="GT8" s="4" t="s">
        <v>14</v>
      </c>
      <c r="GU8" s="4" t="s">
        <v>14</v>
      </c>
      <c r="GV8" s="4" t="s">
        <v>14</v>
      </c>
      <c r="GW8" s="4" t="s">
        <v>14</v>
      </c>
      <c r="GX8" s="4" t="s">
        <v>14</v>
      </c>
      <c r="GY8" s="4" t="s">
        <v>14</v>
      </c>
      <c r="GZ8" s="4" t="s">
        <v>14</v>
      </c>
      <c r="HA8" s="4" t="s">
        <v>14</v>
      </c>
      <c r="HB8" s="4" t="s">
        <v>14</v>
      </c>
      <c r="HC8" s="4" t="s">
        <v>14</v>
      </c>
      <c r="HD8" s="4" t="s">
        <v>14</v>
      </c>
      <c r="HE8" s="4" t="s">
        <v>14</v>
      </c>
      <c r="HF8" s="4" t="s">
        <v>14</v>
      </c>
      <c r="HG8" s="4" t="s">
        <v>14</v>
      </c>
      <c r="HH8" s="4" t="s">
        <v>14</v>
      </c>
      <c r="HI8" s="4" t="s">
        <v>14</v>
      </c>
      <c r="HJ8" s="4" t="s">
        <v>14</v>
      </c>
      <c r="HK8" s="4" t="s">
        <v>14</v>
      </c>
      <c r="HL8" s="4" t="s">
        <v>14</v>
      </c>
      <c r="HM8" s="4" t="s">
        <v>14</v>
      </c>
      <c r="HN8" s="4" t="s">
        <v>14</v>
      </c>
      <c r="HO8" s="4" t="s">
        <v>14</v>
      </c>
      <c r="HP8" s="4" t="s">
        <v>14</v>
      </c>
      <c r="HQ8" s="4" t="s">
        <v>14</v>
      </c>
      <c r="HR8" s="4" t="s">
        <v>14</v>
      </c>
      <c r="HS8" s="4" t="s">
        <v>14</v>
      </c>
      <c r="HT8" s="4" t="s">
        <v>14</v>
      </c>
      <c r="HU8" s="4" t="s">
        <v>14</v>
      </c>
      <c r="HV8" s="4" t="s">
        <v>14</v>
      </c>
      <c r="HW8" s="4" t="s">
        <v>14</v>
      </c>
      <c r="HX8" s="4" t="s">
        <v>14</v>
      </c>
      <c r="HY8" s="4" t="s">
        <v>14</v>
      </c>
      <c r="HZ8" s="4" t="s">
        <v>14</v>
      </c>
      <c r="IA8" s="4" t="s">
        <v>14</v>
      </c>
      <c r="IB8" s="4" t="s">
        <v>14</v>
      </c>
      <c r="IC8" s="4" t="s">
        <v>14</v>
      </c>
    </row>
    <row r="9">
      <c r="A9" t="n">
        <v>1088</v>
      </c>
      <c r="B9" s="6" t="n">
        <v>256</v>
      </c>
      <c r="C9" s="7" t="s">
        <v>7</v>
      </c>
      <c r="D9" s="7" t="n">
        <f t="normal" ca="1">16-LENB(INDIRECT(ADDRESS(9,3)))</f>
        <v>0</v>
      </c>
      <c r="E9" s="7" t="n">
        <v>0</v>
      </c>
      <c r="F9" s="7" t="n">
        <v>420</v>
      </c>
      <c r="G9" s="7" t="n">
        <v>423</v>
      </c>
      <c r="H9" s="7" t="n">
        <v>0</v>
      </c>
      <c r="I9" s="7" t="n">
        <v>0</v>
      </c>
      <c r="J9" s="7" t="n">
        <v>1</v>
      </c>
      <c r="K9" s="7" t="n">
        <v>0</v>
      </c>
      <c r="L9" s="7" t="n">
        <v>0</v>
      </c>
      <c r="M9" s="7" t="s">
        <v>11</v>
      </c>
      <c r="N9" s="7" t="n">
        <f t="normal" ca="1">16-LENB(INDIRECT(ADDRESS(9,13)))</f>
        <v>0</v>
      </c>
      <c r="O9" s="7" t="s">
        <v>11</v>
      </c>
      <c r="P9" s="7" t="n">
        <f t="normal" ca="1">16-LENB(INDIRECT(ADDRESS(9,15)))</f>
        <v>0</v>
      </c>
      <c r="Q9" s="7" t="s">
        <v>11</v>
      </c>
      <c r="R9" s="7" t="n">
        <f t="normal" ca="1">16-LENB(INDIRECT(ADDRESS(9,17)))</f>
        <v>0</v>
      </c>
      <c r="S9" s="7" t="s">
        <v>11</v>
      </c>
      <c r="T9" s="7" t="n">
        <f t="normal" ca="1">16-LENB(INDIRECT(ADDRESS(9,19)))</f>
        <v>0</v>
      </c>
      <c r="U9" s="7" t="s">
        <v>11</v>
      </c>
      <c r="V9" s="7" t="n">
        <f t="normal" ca="1">16-LENB(INDIRECT(ADDRESS(9,21)))</f>
        <v>0</v>
      </c>
      <c r="W9" s="7" t="s">
        <v>11</v>
      </c>
      <c r="X9" s="7" t="n">
        <f t="normal" ca="1">16-LENB(INDIRECT(ADDRESS(9,23)))</f>
        <v>0</v>
      </c>
      <c r="Y9" s="7" t="s">
        <v>12</v>
      </c>
      <c r="Z9" s="7" t="n">
        <f t="normal" ca="1">16-LENB(INDIRECT(ADDRESS(9,25)))</f>
        <v>0</v>
      </c>
      <c r="AA9" s="7" t="s">
        <v>12</v>
      </c>
      <c r="AB9" s="7" t="n">
        <f t="normal" ca="1">16-LENB(INDIRECT(ADDRESS(9,27)))</f>
        <v>0</v>
      </c>
      <c r="AC9" s="7" t="n">
        <v>100</v>
      </c>
      <c r="AD9" s="7" t="n">
        <v>80</v>
      </c>
      <c r="AE9" s="7" t="n">
        <v>50</v>
      </c>
      <c r="AF9" s="7" t="n">
        <v>20</v>
      </c>
      <c r="AG9" s="7" t="n">
        <v>10</v>
      </c>
      <c r="AH9" s="7" t="n">
        <v>5</v>
      </c>
      <c r="AI9" s="7" t="n">
        <v>0</v>
      </c>
      <c r="AJ9" s="7" t="n">
        <v>0</v>
      </c>
      <c r="AK9" s="7" t="n">
        <v>0</v>
      </c>
      <c r="AL9" s="7" t="n">
        <v>0</v>
      </c>
      <c r="AM9" s="7" t="n">
        <v>0</v>
      </c>
      <c r="AN9" s="7" t="n">
        <v>0</v>
      </c>
      <c r="AO9" s="7" t="n">
        <v>0</v>
      </c>
      <c r="AP9" s="7" t="n">
        <v>0</v>
      </c>
      <c r="AQ9" s="7" t="n">
        <v>0</v>
      </c>
      <c r="AR9" s="7" t="n">
        <v>0</v>
      </c>
      <c r="AS9" s="7" t="n">
        <v>1</v>
      </c>
      <c r="AT9" s="7" t="s">
        <v>15</v>
      </c>
      <c r="AU9" s="7" t="n">
        <f t="normal" ca="1">16-LENB(INDIRECT(ADDRESS(9,46)))</f>
        <v>0</v>
      </c>
      <c r="AV9" s="7" t="s">
        <v>15</v>
      </c>
      <c r="AW9" s="7" t="n">
        <f t="normal" ca="1">16-LENB(INDIRECT(ADDRESS(9,48)))</f>
        <v>0</v>
      </c>
      <c r="AX9" s="7" t="s">
        <v>15</v>
      </c>
      <c r="AY9" s="7" t="n">
        <f t="normal" ca="1">16-LENB(INDIRECT(ADDRESS(9,50)))</f>
        <v>0</v>
      </c>
      <c r="AZ9" s="7" t="s">
        <v>15</v>
      </c>
      <c r="BA9" s="7" t="n">
        <f t="normal" ca="1">16-LENB(INDIRECT(ADDRESS(9,52)))</f>
        <v>0</v>
      </c>
      <c r="BB9" s="7" t="s">
        <v>15</v>
      </c>
      <c r="BC9" s="7" t="n">
        <f t="normal" ca="1">16-LENB(INDIRECT(ADDRESS(9,54)))</f>
        <v>0</v>
      </c>
      <c r="BD9" s="7" t="s">
        <v>15</v>
      </c>
      <c r="BE9" s="7" t="n">
        <f t="normal" ca="1">16-LENB(INDIRECT(ADDRESS(9,56)))</f>
        <v>0</v>
      </c>
      <c r="BF9" s="7" t="s">
        <v>12</v>
      </c>
      <c r="BG9" s="7" t="n">
        <f t="normal" ca="1">16-LENB(INDIRECT(ADDRESS(9,58)))</f>
        <v>0</v>
      </c>
      <c r="BH9" s="7" t="s">
        <v>12</v>
      </c>
      <c r="BI9" s="7" t="n">
        <f t="normal" ca="1">16-LENB(INDIRECT(ADDRESS(9,60)))</f>
        <v>0</v>
      </c>
      <c r="BJ9" s="7" t="n">
        <v>100</v>
      </c>
      <c r="BK9" s="7" t="n">
        <v>80</v>
      </c>
      <c r="BL9" s="7" t="n">
        <v>50</v>
      </c>
      <c r="BM9" s="7" t="n">
        <v>20</v>
      </c>
      <c r="BN9" s="7" t="n">
        <v>10</v>
      </c>
      <c r="BO9" s="7" t="n">
        <v>5</v>
      </c>
      <c r="BP9" s="7" t="n">
        <v>0</v>
      </c>
      <c r="BQ9" s="7" t="n">
        <v>0</v>
      </c>
      <c r="BR9" s="7" t="n">
        <v>0</v>
      </c>
      <c r="BS9" s="7" t="n">
        <v>0</v>
      </c>
      <c r="BT9" s="7" t="n">
        <v>0</v>
      </c>
      <c r="BU9" s="7" t="n">
        <v>0</v>
      </c>
      <c r="BV9" s="7" t="n">
        <v>0</v>
      </c>
      <c r="BW9" s="7" t="n">
        <v>0</v>
      </c>
      <c r="BX9" s="7" t="n">
        <v>0</v>
      </c>
      <c r="BY9" s="7" t="n">
        <v>0</v>
      </c>
      <c r="BZ9" s="7" t="n">
        <v>2</v>
      </c>
      <c r="CA9" s="7" t="s">
        <v>16</v>
      </c>
      <c r="CB9" s="7" t="n">
        <f t="normal" ca="1">16-LENB(INDIRECT(ADDRESS(9,79)))</f>
        <v>0</v>
      </c>
      <c r="CC9" s="7" t="s">
        <v>16</v>
      </c>
      <c r="CD9" s="7" t="n">
        <f t="normal" ca="1">16-LENB(INDIRECT(ADDRESS(9,81)))</f>
        <v>0</v>
      </c>
      <c r="CE9" s="7" t="s">
        <v>16</v>
      </c>
      <c r="CF9" s="7" t="n">
        <f t="normal" ca="1">16-LENB(INDIRECT(ADDRESS(9,83)))</f>
        <v>0</v>
      </c>
      <c r="CG9" s="7" t="s">
        <v>15</v>
      </c>
      <c r="CH9" s="7" t="n">
        <f t="normal" ca="1">16-LENB(INDIRECT(ADDRESS(9,85)))</f>
        <v>0</v>
      </c>
      <c r="CI9" s="7" t="s">
        <v>15</v>
      </c>
      <c r="CJ9" s="7" t="n">
        <f t="normal" ca="1">16-LENB(INDIRECT(ADDRESS(9,87)))</f>
        <v>0</v>
      </c>
      <c r="CK9" s="7" t="s">
        <v>15</v>
      </c>
      <c r="CL9" s="7" t="n">
        <f t="normal" ca="1">16-LENB(INDIRECT(ADDRESS(9,89)))</f>
        <v>0</v>
      </c>
      <c r="CM9" s="7" t="s">
        <v>12</v>
      </c>
      <c r="CN9" s="7" t="n">
        <f t="normal" ca="1">16-LENB(INDIRECT(ADDRESS(9,91)))</f>
        <v>0</v>
      </c>
      <c r="CO9" s="7" t="s">
        <v>12</v>
      </c>
      <c r="CP9" s="7" t="n">
        <f t="normal" ca="1">16-LENB(INDIRECT(ADDRESS(9,93)))</f>
        <v>0</v>
      </c>
      <c r="CQ9" s="7" t="n">
        <v>100</v>
      </c>
      <c r="CR9" s="7" t="n">
        <v>80</v>
      </c>
      <c r="CS9" s="7" t="n">
        <v>50</v>
      </c>
      <c r="CT9" s="7" t="n">
        <v>20</v>
      </c>
      <c r="CU9" s="7" t="n">
        <v>10</v>
      </c>
      <c r="CV9" s="7" t="n">
        <v>5</v>
      </c>
      <c r="CW9" s="7" t="n">
        <v>0</v>
      </c>
      <c r="CX9" s="7" t="n">
        <v>0</v>
      </c>
      <c r="CY9" s="7" t="n">
        <v>0</v>
      </c>
      <c r="CZ9" s="7" t="n">
        <v>0</v>
      </c>
      <c r="DA9" s="7" t="n">
        <v>0</v>
      </c>
      <c r="DB9" s="7" t="n">
        <v>0</v>
      </c>
      <c r="DC9" s="7" t="n">
        <v>0</v>
      </c>
      <c r="DD9" s="7" t="n">
        <v>0</v>
      </c>
      <c r="DE9" s="7" t="n">
        <v>0</v>
      </c>
      <c r="DF9" s="7" t="n">
        <v>0</v>
      </c>
      <c r="DG9" s="7" t="n">
        <v>3</v>
      </c>
      <c r="DH9" s="7" t="s">
        <v>17</v>
      </c>
      <c r="DI9" s="7" t="n">
        <f t="normal" ca="1">16-LENB(INDIRECT(ADDRESS(9,112)))</f>
        <v>0</v>
      </c>
      <c r="DJ9" s="7" t="s">
        <v>17</v>
      </c>
      <c r="DK9" s="7" t="n">
        <f t="normal" ca="1">16-LENB(INDIRECT(ADDRESS(9,114)))</f>
        <v>0</v>
      </c>
      <c r="DL9" s="7" t="s">
        <v>17</v>
      </c>
      <c r="DM9" s="7" t="n">
        <f t="normal" ca="1">16-LENB(INDIRECT(ADDRESS(9,116)))</f>
        <v>0</v>
      </c>
      <c r="DN9" s="7" t="s">
        <v>17</v>
      </c>
      <c r="DO9" s="7" t="n">
        <f t="normal" ca="1">16-LENB(INDIRECT(ADDRESS(9,118)))</f>
        <v>0</v>
      </c>
      <c r="DP9" s="7" t="s">
        <v>17</v>
      </c>
      <c r="DQ9" s="7" t="n">
        <f t="normal" ca="1">16-LENB(INDIRECT(ADDRESS(9,120)))</f>
        <v>0</v>
      </c>
      <c r="DR9" s="7" t="s">
        <v>17</v>
      </c>
      <c r="DS9" s="7" t="n">
        <f t="normal" ca="1">16-LENB(INDIRECT(ADDRESS(9,122)))</f>
        <v>0</v>
      </c>
      <c r="DT9" s="7" t="s">
        <v>12</v>
      </c>
      <c r="DU9" s="7" t="n">
        <f t="normal" ca="1">16-LENB(INDIRECT(ADDRESS(9,124)))</f>
        <v>0</v>
      </c>
      <c r="DV9" s="7" t="s">
        <v>12</v>
      </c>
      <c r="DW9" s="7" t="n">
        <f t="normal" ca="1">16-LENB(INDIRECT(ADDRESS(9,126)))</f>
        <v>0</v>
      </c>
      <c r="DX9" s="7" t="n">
        <v>100</v>
      </c>
      <c r="DY9" s="7" t="n">
        <v>80</v>
      </c>
      <c r="DZ9" s="7" t="n">
        <v>50</v>
      </c>
      <c r="EA9" s="7" t="n">
        <v>20</v>
      </c>
      <c r="EB9" s="7" t="n">
        <v>10</v>
      </c>
      <c r="EC9" s="7" t="n">
        <v>5</v>
      </c>
      <c r="ED9" s="7" t="n">
        <v>0</v>
      </c>
      <c r="EE9" s="7" t="n">
        <v>0</v>
      </c>
      <c r="EF9" s="7" t="n">
        <v>0</v>
      </c>
      <c r="EG9" s="7" t="n">
        <v>0</v>
      </c>
      <c r="EH9" s="7" t="n">
        <v>0</v>
      </c>
      <c r="EI9" s="7" t="n">
        <v>0</v>
      </c>
      <c r="EJ9" s="7" t="n">
        <v>0</v>
      </c>
      <c r="EK9" s="7" t="n">
        <v>0</v>
      </c>
      <c r="EL9" s="7" t="n">
        <v>0</v>
      </c>
      <c r="EM9" s="7" t="n">
        <v>0</v>
      </c>
      <c r="EN9" s="7" t="n">
        <v>4</v>
      </c>
      <c r="EO9" s="7" t="s">
        <v>18</v>
      </c>
      <c r="EP9" s="7" t="n">
        <f t="normal" ca="1">16-LENB(INDIRECT(ADDRESS(9,145)))</f>
        <v>0</v>
      </c>
      <c r="EQ9" s="7" t="s">
        <v>18</v>
      </c>
      <c r="ER9" s="7" t="n">
        <f t="normal" ca="1">16-LENB(INDIRECT(ADDRESS(9,147)))</f>
        <v>0</v>
      </c>
      <c r="ES9" s="7" t="s">
        <v>18</v>
      </c>
      <c r="ET9" s="7" t="n">
        <f t="normal" ca="1">16-LENB(INDIRECT(ADDRESS(9,149)))</f>
        <v>0</v>
      </c>
      <c r="EU9" s="7" t="s">
        <v>17</v>
      </c>
      <c r="EV9" s="7" t="n">
        <f t="normal" ca="1">16-LENB(INDIRECT(ADDRESS(9,151)))</f>
        <v>0</v>
      </c>
      <c r="EW9" s="7" t="s">
        <v>17</v>
      </c>
      <c r="EX9" s="7" t="n">
        <f t="normal" ca="1">16-LENB(INDIRECT(ADDRESS(9,153)))</f>
        <v>0</v>
      </c>
      <c r="EY9" s="7" t="s">
        <v>17</v>
      </c>
      <c r="EZ9" s="7" t="n">
        <f t="normal" ca="1">16-LENB(INDIRECT(ADDRESS(9,155)))</f>
        <v>0</v>
      </c>
      <c r="FA9" s="7" t="s">
        <v>12</v>
      </c>
      <c r="FB9" s="7" t="n">
        <f t="normal" ca="1">16-LENB(INDIRECT(ADDRESS(9,157)))</f>
        <v>0</v>
      </c>
      <c r="FC9" s="7" t="s">
        <v>12</v>
      </c>
      <c r="FD9" s="7" t="n">
        <f t="normal" ca="1">16-LENB(INDIRECT(ADDRESS(9,159)))</f>
        <v>0</v>
      </c>
      <c r="FE9" s="7" t="n">
        <v>100</v>
      </c>
      <c r="FF9" s="7" t="n">
        <v>80</v>
      </c>
      <c r="FG9" s="7" t="n">
        <v>50</v>
      </c>
      <c r="FH9" s="7" t="n">
        <v>20</v>
      </c>
      <c r="FI9" s="7" t="n">
        <v>10</v>
      </c>
      <c r="FJ9" s="7" t="n">
        <v>5</v>
      </c>
      <c r="FK9" s="7" t="n">
        <v>0</v>
      </c>
      <c r="FL9" s="7" t="n">
        <v>0</v>
      </c>
      <c r="FM9" s="7" t="n">
        <v>0</v>
      </c>
      <c r="FN9" s="7" t="n">
        <v>0</v>
      </c>
      <c r="FO9" s="7" t="n">
        <v>0</v>
      </c>
      <c r="FP9" s="7" t="n">
        <v>0</v>
      </c>
      <c r="FQ9" s="7" t="n">
        <v>0</v>
      </c>
      <c r="FR9" s="7" t="n">
        <v>0</v>
      </c>
      <c r="FS9" s="7" t="n">
        <v>0</v>
      </c>
      <c r="FT9" s="7" t="n">
        <v>0</v>
      </c>
      <c r="FU9" s="7" t="n">
        <v>5</v>
      </c>
      <c r="FV9" s="7" t="s">
        <v>19</v>
      </c>
      <c r="FW9" s="7" t="n">
        <f t="normal" ca="1">16-LENB(INDIRECT(ADDRESS(9,178)))</f>
        <v>0</v>
      </c>
      <c r="FX9" s="7" t="s">
        <v>19</v>
      </c>
      <c r="FY9" s="7" t="n">
        <f t="normal" ca="1">16-LENB(INDIRECT(ADDRESS(9,180)))</f>
        <v>0</v>
      </c>
      <c r="FZ9" s="7" t="s">
        <v>19</v>
      </c>
      <c r="GA9" s="7" t="n">
        <f t="normal" ca="1">16-LENB(INDIRECT(ADDRESS(9,182)))</f>
        <v>0</v>
      </c>
      <c r="GB9" s="7" t="s">
        <v>11</v>
      </c>
      <c r="GC9" s="7" t="n">
        <f t="normal" ca="1">16-LENB(INDIRECT(ADDRESS(9,184)))</f>
        <v>0</v>
      </c>
      <c r="GD9" s="7" t="s">
        <v>11</v>
      </c>
      <c r="GE9" s="7" t="n">
        <f t="normal" ca="1">16-LENB(INDIRECT(ADDRESS(9,186)))</f>
        <v>0</v>
      </c>
      <c r="GF9" s="7" t="s">
        <v>11</v>
      </c>
      <c r="GG9" s="7" t="n">
        <f t="normal" ca="1">16-LENB(INDIRECT(ADDRESS(9,188)))</f>
        <v>0</v>
      </c>
      <c r="GH9" s="7" t="s">
        <v>12</v>
      </c>
      <c r="GI9" s="7" t="n">
        <f t="normal" ca="1">16-LENB(INDIRECT(ADDRESS(9,190)))</f>
        <v>0</v>
      </c>
      <c r="GJ9" s="7" t="s">
        <v>12</v>
      </c>
      <c r="GK9" s="7" t="n">
        <f t="normal" ca="1">16-LENB(INDIRECT(ADDRESS(9,192)))</f>
        <v>0</v>
      </c>
      <c r="GL9" s="7" t="n">
        <v>100</v>
      </c>
      <c r="GM9" s="7" t="n">
        <v>80</v>
      </c>
      <c r="GN9" s="7" t="n">
        <v>50</v>
      </c>
      <c r="GO9" s="7" t="n">
        <v>20</v>
      </c>
      <c r="GP9" s="7" t="n">
        <v>10</v>
      </c>
      <c r="GQ9" s="7" t="n">
        <v>5</v>
      </c>
      <c r="GR9" s="7" t="n">
        <v>0</v>
      </c>
      <c r="GS9" s="7" t="n">
        <v>0</v>
      </c>
      <c r="GT9" s="7" t="n">
        <v>0</v>
      </c>
      <c r="GU9" s="7" t="n">
        <v>0</v>
      </c>
      <c r="GV9" s="7" t="n">
        <v>0</v>
      </c>
      <c r="GW9" s="7" t="n">
        <v>0</v>
      </c>
      <c r="GX9" s="7" t="n">
        <v>0</v>
      </c>
      <c r="GY9" s="7" t="n">
        <v>0</v>
      </c>
      <c r="GZ9" s="7" t="n">
        <v>0</v>
      </c>
      <c r="HA9" s="7" t="n">
        <v>0</v>
      </c>
      <c r="HB9" s="7" t="n">
        <v>255</v>
      </c>
      <c r="HC9" s="7" t="n">
        <v>255</v>
      </c>
      <c r="HD9" s="7" t="n">
        <v>255</v>
      </c>
      <c r="HE9" s="7" t="n">
        <v>255</v>
      </c>
      <c r="HF9" s="7" t="n">
        <v>0</v>
      </c>
      <c r="HG9" s="7" t="n">
        <v>0</v>
      </c>
      <c r="HH9" s="7" t="n">
        <v>0</v>
      </c>
      <c r="HI9" s="7" t="n">
        <v>0</v>
      </c>
      <c r="HJ9" s="7" t="n">
        <v>0</v>
      </c>
      <c r="HK9" s="7" t="n">
        <v>0</v>
      </c>
      <c r="HL9" s="7" t="n">
        <v>0</v>
      </c>
      <c r="HM9" s="7" t="n">
        <v>0</v>
      </c>
      <c r="HN9" s="7" t="n">
        <v>0</v>
      </c>
      <c r="HO9" s="7" t="n">
        <v>0</v>
      </c>
      <c r="HP9" s="7" t="n">
        <v>0</v>
      </c>
      <c r="HQ9" s="7" t="n">
        <v>0</v>
      </c>
      <c r="HR9" s="7" t="n">
        <v>0</v>
      </c>
      <c r="HS9" s="7" t="n">
        <v>0</v>
      </c>
      <c r="HT9" s="7" t="n">
        <v>0</v>
      </c>
      <c r="HU9" s="7" t="n">
        <v>0</v>
      </c>
      <c r="HV9" s="7" t="n">
        <v>0</v>
      </c>
      <c r="HW9" s="7" t="n">
        <v>0</v>
      </c>
      <c r="HX9" s="7" t="n">
        <v>0</v>
      </c>
      <c r="HY9" s="7" t="n">
        <v>0</v>
      </c>
      <c r="HZ9" s="7" t="n">
        <v>0</v>
      </c>
      <c r="IA9" s="7" t="n">
        <v>0</v>
      </c>
      <c r="IB9" s="7" t="n">
        <v>0</v>
      </c>
      <c r="IC9" s="7" t="n">
        <v>0</v>
      </c>
    </row>
    <row r="10">
      <c r="A10" t="s">
        <v>4</v>
      </c>
      <c r="B10" s="4" t="s">
        <v>5</v>
      </c>
    </row>
    <row r="11">
      <c r="A11" t="n">
        <v>2036</v>
      </c>
      <c r="B11" s="5" t="n">
        <v>1</v>
      </c>
    </row>
    <row r="12" s="3" customFormat="1" customHeight="0">
      <c r="A12" s="3" t="s">
        <v>2</v>
      </c>
      <c r="B12" s="3" t="s">
        <v>3</v>
      </c>
    </row>
    <row r="13">
      <c r="A13" t="s">
        <v>4</v>
      </c>
      <c r="B13" s="4" t="s">
        <v>5</v>
      </c>
      <c r="C13" s="4" t="s">
        <v>6</v>
      </c>
      <c r="D13" s="4" t="s">
        <v>8</v>
      </c>
      <c r="E13" s="4" t="s">
        <v>9</v>
      </c>
      <c r="F13" s="4" t="s">
        <v>10</v>
      </c>
      <c r="G13" s="4" t="s">
        <v>10</v>
      </c>
      <c r="H13" s="4" t="s">
        <v>10</v>
      </c>
      <c r="I13" s="4" t="s">
        <v>10</v>
      </c>
      <c r="J13" s="4" t="s">
        <v>10</v>
      </c>
      <c r="K13" s="4" t="s">
        <v>10</v>
      </c>
      <c r="L13" s="4" t="s">
        <v>9</v>
      </c>
      <c r="M13" s="4" t="s">
        <v>6</v>
      </c>
      <c r="N13" s="4" t="s">
        <v>8</v>
      </c>
      <c r="O13" s="4" t="s">
        <v>6</v>
      </c>
      <c r="P13" s="4" t="s">
        <v>8</v>
      </c>
      <c r="Q13" s="4" t="s">
        <v>6</v>
      </c>
      <c r="R13" s="4" t="s">
        <v>8</v>
      </c>
      <c r="S13" s="4" t="s">
        <v>6</v>
      </c>
      <c r="T13" s="4" t="s">
        <v>8</v>
      </c>
      <c r="U13" s="4" t="s">
        <v>6</v>
      </c>
      <c r="V13" s="4" t="s">
        <v>8</v>
      </c>
      <c r="W13" s="4" t="s">
        <v>6</v>
      </c>
      <c r="X13" s="4" t="s">
        <v>8</v>
      </c>
      <c r="Y13" s="4" t="s">
        <v>6</v>
      </c>
      <c r="Z13" s="4" t="s">
        <v>8</v>
      </c>
      <c r="AA13" s="4" t="s">
        <v>6</v>
      </c>
      <c r="AB13" s="4" t="s">
        <v>8</v>
      </c>
      <c r="AC13" s="4" t="s">
        <v>13</v>
      </c>
      <c r="AD13" s="4" t="s">
        <v>13</v>
      </c>
      <c r="AE13" s="4" t="s">
        <v>13</v>
      </c>
      <c r="AF13" s="4" t="s">
        <v>13</v>
      </c>
      <c r="AG13" s="4" t="s">
        <v>13</v>
      </c>
      <c r="AH13" s="4" t="s">
        <v>13</v>
      </c>
      <c r="AI13" s="4" t="s">
        <v>13</v>
      </c>
      <c r="AJ13" s="4" t="s">
        <v>13</v>
      </c>
      <c r="AK13" s="4" t="s">
        <v>14</v>
      </c>
      <c r="AL13" s="4" t="s">
        <v>14</v>
      </c>
      <c r="AM13" s="4" t="s">
        <v>14</v>
      </c>
      <c r="AN13" s="4" t="s">
        <v>14</v>
      </c>
      <c r="AO13" s="4" t="s">
        <v>14</v>
      </c>
      <c r="AP13" s="4" t="s">
        <v>14</v>
      </c>
      <c r="AQ13" s="4" t="s">
        <v>14</v>
      </c>
      <c r="AR13" s="4" t="s">
        <v>14</v>
      </c>
      <c r="AS13" s="4" t="s">
        <v>14</v>
      </c>
      <c r="AT13" s="4" t="s">
        <v>14</v>
      </c>
      <c r="AU13" s="4" t="s">
        <v>14</v>
      </c>
      <c r="AV13" s="4" t="s">
        <v>14</v>
      </c>
      <c r="AW13" s="4" t="s">
        <v>14</v>
      </c>
      <c r="AX13" s="4" t="s">
        <v>14</v>
      </c>
      <c r="AY13" s="4" t="s">
        <v>14</v>
      </c>
      <c r="AZ13" s="4" t="s">
        <v>14</v>
      </c>
      <c r="BA13" s="4" t="s">
        <v>14</v>
      </c>
      <c r="BB13" s="4" t="s">
        <v>14</v>
      </c>
      <c r="BC13" s="4" t="s">
        <v>14</v>
      </c>
      <c r="BD13" s="4" t="s">
        <v>14</v>
      </c>
      <c r="BE13" s="4" t="s">
        <v>14</v>
      </c>
      <c r="BF13" s="4" t="s">
        <v>14</v>
      </c>
      <c r="BG13" s="4" t="s">
        <v>14</v>
      </c>
      <c r="BH13" s="4" t="s">
        <v>14</v>
      </c>
      <c r="BI13" s="4" t="s">
        <v>14</v>
      </c>
      <c r="BJ13" s="4" t="s">
        <v>14</v>
      </c>
      <c r="BK13" s="4" t="s">
        <v>14</v>
      </c>
      <c r="BL13" s="4" t="s">
        <v>14</v>
      </c>
      <c r="BM13" s="4" t="s">
        <v>14</v>
      </c>
      <c r="BN13" s="4" t="s">
        <v>14</v>
      </c>
      <c r="BO13" s="4" t="s">
        <v>14</v>
      </c>
      <c r="BP13" s="4" t="s">
        <v>14</v>
      </c>
      <c r="BQ13" s="4" t="s">
        <v>14</v>
      </c>
      <c r="BR13" s="4" t="s">
        <v>14</v>
      </c>
      <c r="BS13" s="4" t="s">
        <v>14</v>
      </c>
      <c r="BT13" s="4" t="s">
        <v>14</v>
      </c>
    </row>
    <row r="14">
      <c r="A14" t="n">
        <v>2040</v>
      </c>
      <c r="B14" s="6" t="n">
        <v>256</v>
      </c>
      <c r="C14" s="7" t="s">
        <v>7</v>
      </c>
      <c r="D14" s="7" t="n">
        <f t="normal" ca="1">16-LENB(INDIRECT(ADDRESS(14,3)))</f>
        <v>0</v>
      </c>
      <c r="E14" s="7" t="n">
        <v>85</v>
      </c>
      <c r="F14" s="7" t="n">
        <v>443</v>
      </c>
      <c r="G14" s="7" t="n">
        <v>423</v>
      </c>
      <c r="H14" s="7" t="n">
        <v>0</v>
      </c>
      <c r="I14" s="7" t="n">
        <v>0</v>
      </c>
      <c r="J14" s="7" t="n">
        <v>1</v>
      </c>
      <c r="K14" s="7" t="n">
        <v>0</v>
      </c>
      <c r="L14" s="7" t="n">
        <v>0</v>
      </c>
      <c r="M14" s="7" t="s">
        <v>20</v>
      </c>
      <c r="N14" s="7" t="n">
        <f t="normal" ca="1">16-LENB(INDIRECT(ADDRESS(14,13)))</f>
        <v>0</v>
      </c>
      <c r="O14" s="7" t="s">
        <v>19</v>
      </c>
      <c r="P14" s="7" t="n">
        <f t="normal" ca="1">16-LENB(INDIRECT(ADDRESS(14,15)))</f>
        <v>0</v>
      </c>
      <c r="Q14" s="7" t="s">
        <v>19</v>
      </c>
      <c r="R14" s="7" t="n">
        <f t="normal" ca="1">16-LENB(INDIRECT(ADDRESS(14,17)))</f>
        <v>0</v>
      </c>
      <c r="S14" s="7" t="s">
        <v>12</v>
      </c>
      <c r="T14" s="7" t="n">
        <f t="normal" ca="1">16-LENB(INDIRECT(ADDRESS(14,19)))</f>
        <v>0</v>
      </c>
      <c r="U14" s="7" t="s">
        <v>12</v>
      </c>
      <c r="V14" s="7" t="n">
        <f t="normal" ca="1">16-LENB(INDIRECT(ADDRESS(14,21)))</f>
        <v>0</v>
      </c>
      <c r="W14" s="7" t="s">
        <v>12</v>
      </c>
      <c r="X14" s="7" t="n">
        <f t="normal" ca="1">16-LENB(INDIRECT(ADDRESS(14,23)))</f>
        <v>0</v>
      </c>
      <c r="Y14" s="7" t="s">
        <v>12</v>
      </c>
      <c r="Z14" s="7" t="n">
        <f t="normal" ca="1">16-LENB(INDIRECT(ADDRESS(14,25)))</f>
        <v>0</v>
      </c>
      <c r="AA14" s="7" t="s">
        <v>12</v>
      </c>
      <c r="AB14" s="7" t="n">
        <f t="normal" ca="1">16-LENB(INDIRECT(ADDRESS(14,27)))</f>
        <v>0</v>
      </c>
      <c r="AC14" s="7" t="n">
        <v>100</v>
      </c>
      <c r="AD14" s="7" t="n">
        <v>100</v>
      </c>
      <c r="AE14" s="7" t="n">
        <v>100</v>
      </c>
      <c r="AF14" s="7" t="n">
        <v>0</v>
      </c>
      <c r="AG14" s="7" t="n">
        <v>0</v>
      </c>
      <c r="AH14" s="7" t="n">
        <v>0</v>
      </c>
      <c r="AI14" s="7" t="n">
        <v>0</v>
      </c>
      <c r="AJ14" s="7" t="n">
        <v>0</v>
      </c>
      <c r="AK14" s="7" t="n">
        <v>0</v>
      </c>
      <c r="AL14" s="7" t="n">
        <v>0</v>
      </c>
      <c r="AM14" s="7" t="n">
        <v>0</v>
      </c>
      <c r="AN14" s="7" t="n">
        <v>0</v>
      </c>
      <c r="AO14" s="7" t="n">
        <v>0</v>
      </c>
      <c r="AP14" s="7" t="n">
        <v>0</v>
      </c>
      <c r="AQ14" s="7" t="n">
        <v>0</v>
      </c>
      <c r="AR14" s="7" t="n">
        <v>0</v>
      </c>
      <c r="AS14" s="7" t="n">
        <v>255</v>
      </c>
      <c r="AT14" s="7" t="n">
        <v>255</v>
      </c>
      <c r="AU14" s="7" t="n">
        <v>255</v>
      </c>
      <c r="AV14" s="7" t="n">
        <v>255</v>
      </c>
      <c r="AW14" s="7" t="n">
        <v>0</v>
      </c>
      <c r="AX14" s="7" t="n">
        <v>0</v>
      </c>
      <c r="AY14" s="7" t="n">
        <v>0</v>
      </c>
      <c r="AZ14" s="7" t="n">
        <v>0</v>
      </c>
      <c r="BA14" s="7" t="n">
        <v>0</v>
      </c>
      <c r="BB14" s="7" t="n">
        <v>0</v>
      </c>
      <c r="BC14" s="7" t="n">
        <v>0</v>
      </c>
      <c r="BD14" s="7" t="n">
        <v>0</v>
      </c>
      <c r="BE14" s="7" t="n">
        <v>0</v>
      </c>
      <c r="BF14" s="7" t="n">
        <v>0</v>
      </c>
      <c r="BG14" s="7" t="n">
        <v>0</v>
      </c>
      <c r="BH14" s="7" t="n">
        <v>0</v>
      </c>
      <c r="BI14" s="7" t="n">
        <v>0</v>
      </c>
      <c r="BJ14" s="7" t="n">
        <v>0</v>
      </c>
      <c r="BK14" s="7" t="n">
        <v>0</v>
      </c>
      <c r="BL14" s="7" t="n">
        <v>0</v>
      </c>
      <c r="BM14" s="7" t="n">
        <v>0</v>
      </c>
      <c r="BN14" s="7" t="n">
        <v>0</v>
      </c>
      <c r="BO14" s="7" t="n">
        <v>0</v>
      </c>
      <c r="BP14" s="7" t="n">
        <v>0</v>
      </c>
      <c r="BQ14" s="7" t="n">
        <v>0</v>
      </c>
      <c r="BR14" s="7" t="n">
        <v>0</v>
      </c>
      <c r="BS14" s="7" t="n">
        <v>0</v>
      </c>
      <c r="BT14" s="7" t="n">
        <v>0</v>
      </c>
    </row>
    <row r="15">
      <c r="A15" t="s">
        <v>4</v>
      </c>
      <c r="B15" s="4" t="s">
        <v>5</v>
      </c>
    </row>
    <row r="16">
      <c r="A16" t="n">
        <v>2248</v>
      </c>
      <c r="B16" s="5" t="n">
        <v>1</v>
      </c>
    </row>
    <row r="17" spans="1:237" s="3" customFormat="1" customHeight="0">
      <c r="A17" s="3" t="s">
        <v>2</v>
      </c>
      <c r="B17" s="3" t="s">
        <v>21</v>
      </c>
    </row>
    <row r="18" spans="1:237">
      <c r="A18" t="s">
        <v>4</v>
      </c>
      <c r="B18" s="4" t="s">
        <v>5</v>
      </c>
      <c r="C18" s="4" t="s">
        <v>13</v>
      </c>
      <c r="D18" s="4" t="s">
        <v>13</v>
      </c>
      <c r="E18" s="4" t="s">
        <v>13</v>
      </c>
      <c r="F18" s="4" t="s">
        <v>13</v>
      </c>
    </row>
    <row r="19" spans="1:237">
      <c r="A19" t="n">
        <v>2252</v>
      </c>
      <c r="B19" s="8" t="n">
        <v>14</v>
      </c>
      <c r="C19" s="7" t="n">
        <v>0</v>
      </c>
      <c r="D19" s="7" t="n">
        <v>0</v>
      </c>
      <c r="E19" s="7" t="n">
        <v>64</v>
      </c>
      <c r="F19" s="7" t="n">
        <v>0</v>
      </c>
    </row>
    <row r="20" spans="1:237">
      <c r="A20" t="s">
        <v>4</v>
      </c>
      <c r="B20" s="4" t="s">
        <v>5</v>
      </c>
      <c r="C20" s="4" t="s">
        <v>13</v>
      </c>
      <c r="D20" s="4" t="s">
        <v>6</v>
      </c>
    </row>
    <row r="21" spans="1:237">
      <c r="A21" t="n">
        <v>2257</v>
      </c>
      <c r="B21" s="9" t="n">
        <v>2</v>
      </c>
      <c r="C21" s="7" t="n">
        <v>10</v>
      </c>
      <c r="D21" s="7" t="s">
        <v>22</v>
      </c>
    </row>
    <row r="22" spans="1:237">
      <c r="A22" t="s">
        <v>4</v>
      </c>
      <c r="B22" s="4" t="s">
        <v>5</v>
      </c>
      <c r="C22" s="4" t="s">
        <v>13</v>
      </c>
      <c r="D22" s="4" t="s">
        <v>13</v>
      </c>
    </row>
    <row r="23" spans="1:237">
      <c r="A23" t="n">
        <v>2278</v>
      </c>
      <c r="B23" s="10" t="n">
        <v>162</v>
      </c>
      <c r="C23" s="7" t="n">
        <v>0</v>
      </c>
      <c r="D23" s="7" t="n">
        <v>0</v>
      </c>
    </row>
    <row r="24" spans="1:237">
      <c r="A24" t="s">
        <v>4</v>
      </c>
      <c r="B24" s="4" t="s">
        <v>5</v>
      </c>
    </row>
    <row r="25" spans="1:237">
      <c r="A25" t="n">
        <v>2281</v>
      </c>
      <c r="B25" s="5" t="n">
        <v>1</v>
      </c>
    </row>
    <row r="26" spans="1:237" s="3" customFormat="1" customHeight="0">
      <c r="A26" s="3" t="s">
        <v>2</v>
      </c>
      <c r="B26" s="3" t="s">
        <v>23</v>
      </c>
    </row>
    <row r="27" spans="1:237">
      <c r="A27" t="s">
        <v>4</v>
      </c>
      <c r="B27" s="4" t="s">
        <v>5</v>
      </c>
      <c r="C27" s="4" t="s">
        <v>13</v>
      </c>
      <c r="D27" s="4" t="s">
        <v>10</v>
      </c>
      <c r="E27" s="4" t="s">
        <v>13</v>
      </c>
      <c r="F27" s="4" t="s">
        <v>10</v>
      </c>
      <c r="G27" s="4" t="s">
        <v>13</v>
      </c>
      <c r="H27" s="4" t="s">
        <v>13</v>
      </c>
      <c r="I27" s="4" t="s">
        <v>13</v>
      </c>
      <c r="J27" s="4" t="s">
        <v>24</v>
      </c>
    </row>
    <row r="28" spans="1:237">
      <c r="A28" t="n">
        <v>2284</v>
      </c>
      <c r="B28" s="11" t="n">
        <v>5</v>
      </c>
      <c r="C28" s="7" t="n">
        <v>30</v>
      </c>
      <c r="D28" s="7" t="n">
        <v>8466</v>
      </c>
      <c r="E28" s="7" t="n">
        <v>30</v>
      </c>
      <c r="F28" s="7" t="n">
        <v>8490</v>
      </c>
      <c r="G28" s="7" t="n">
        <v>8</v>
      </c>
      <c r="H28" s="7" t="n">
        <v>9</v>
      </c>
      <c r="I28" s="7" t="n">
        <v>1</v>
      </c>
      <c r="J28" s="12" t="n">
        <f t="normal" ca="1">A32</f>
        <v>0</v>
      </c>
    </row>
    <row r="29" spans="1:237">
      <c r="A29" t="s">
        <v>4</v>
      </c>
      <c r="B29" s="4" t="s">
        <v>5</v>
      </c>
      <c r="C29" s="4" t="s">
        <v>13</v>
      </c>
      <c r="D29" s="4" t="s">
        <v>10</v>
      </c>
    </row>
    <row r="30" spans="1:237">
      <c r="A30" t="n">
        <v>2298</v>
      </c>
      <c r="B30" s="13" t="n">
        <v>49</v>
      </c>
      <c r="C30" s="7" t="n">
        <v>6</v>
      </c>
      <c r="D30" s="7" t="n">
        <v>1</v>
      </c>
    </row>
    <row r="31" spans="1:237">
      <c r="A31" t="s">
        <v>4</v>
      </c>
      <c r="B31" s="4" t="s">
        <v>5</v>
      </c>
      <c r="C31" s="4" t="s">
        <v>13</v>
      </c>
      <c r="D31" s="4" t="s">
        <v>10</v>
      </c>
      <c r="E31" s="4" t="s">
        <v>25</v>
      </c>
      <c r="F31" s="4" t="s">
        <v>10</v>
      </c>
      <c r="G31" s="4" t="s">
        <v>9</v>
      </c>
      <c r="H31" s="4" t="s">
        <v>9</v>
      </c>
      <c r="I31" s="4" t="s">
        <v>10</v>
      </c>
      <c r="J31" s="4" t="s">
        <v>10</v>
      </c>
      <c r="K31" s="4" t="s">
        <v>9</v>
      </c>
      <c r="L31" s="4" t="s">
        <v>9</v>
      </c>
      <c r="M31" s="4" t="s">
        <v>9</v>
      </c>
      <c r="N31" s="4" t="s">
        <v>9</v>
      </c>
      <c r="O31" s="4" t="s">
        <v>6</v>
      </c>
    </row>
    <row r="32" spans="1:237">
      <c r="A32" t="n">
        <v>2302</v>
      </c>
      <c r="B32" s="14" t="n">
        <v>50</v>
      </c>
      <c r="C32" s="7" t="n">
        <v>0</v>
      </c>
      <c r="D32" s="7" t="n">
        <v>8063</v>
      </c>
      <c r="E32" s="7" t="n">
        <v>0.5</v>
      </c>
      <c r="F32" s="7" t="n">
        <v>1000</v>
      </c>
      <c r="G32" s="7" t="n">
        <v>0</v>
      </c>
      <c r="H32" s="7" t="n">
        <v>-1061158912</v>
      </c>
      <c r="I32" s="7" t="n">
        <v>0</v>
      </c>
      <c r="J32" s="7" t="n">
        <v>65533</v>
      </c>
      <c r="K32" s="7" t="n">
        <v>0</v>
      </c>
      <c r="L32" s="7" t="n">
        <v>0</v>
      </c>
      <c r="M32" s="7" t="n">
        <v>0</v>
      </c>
      <c r="N32" s="7" t="n">
        <v>0</v>
      </c>
      <c r="O32" s="7" t="s">
        <v>12</v>
      </c>
    </row>
    <row r="33" spans="1:15">
      <c r="A33" t="s">
        <v>4</v>
      </c>
      <c r="B33" s="4" t="s">
        <v>5</v>
      </c>
      <c r="C33" s="4" t="s">
        <v>13</v>
      </c>
      <c r="D33" s="4" t="s">
        <v>6</v>
      </c>
      <c r="E33" s="4" t="s">
        <v>6</v>
      </c>
      <c r="F33" s="4" t="s">
        <v>10</v>
      </c>
      <c r="G33" s="4" t="s">
        <v>10</v>
      </c>
    </row>
    <row r="34" spans="1:15">
      <c r="A34" t="n">
        <v>2341</v>
      </c>
      <c r="B34" s="15" t="n">
        <v>74</v>
      </c>
      <c r="C34" s="7" t="n">
        <v>13</v>
      </c>
      <c r="D34" s="7" t="s">
        <v>26</v>
      </c>
      <c r="E34" s="7" t="s">
        <v>12</v>
      </c>
      <c r="F34" s="7" t="n">
        <v>5734</v>
      </c>
      <c r="G34" s="7" t="n">
        <v>2</v>
      </c>
    </row>
    <row r="35" spans="1:15">
      <c r="A35" t="s">
        <v>4</v>
      </c>
      <c r="B35" s="4" t="s">
        <v>5</v>
      </c>
      <c r="C35" s="4" t="s">
        <v>13</v>
      </c>
      <c r="D35" s="4" t="s">
        <v>6</v>
      </c>
      <c r="E35" s="4" t="s">
        <v>6</v>
      </c>
      <c r="F35" s="4" t="s">
        <v>10</v>
      </c>
      <c r="G35" s="4" t="s">
        <v>10</v>
      </c>
    </row>
    <row r="36" spans="1:15">
      <c r="A36" t="n">
        <v>2355</v>
      </c>
      <c r="B36" s="15" t="n">
        <v>74</v>
      </c>
      <c r="C36" s="7" t="n">
        <v>13</v>
      </c>
      <c r="D36" s="7" t="s">
        <v>27</v>
      </c>
      <c r="E36" s="7" t="s">
        <v>12</v>
      </c>
      <c r="F36" s="7" t="n">
        <v>5736</v>
      </c>
      <c r="G36" s="7" t="n">
        <v>402</v>
      </c>
    </row>
    <row r="37" spans="1:15">
      <c r="A37" t="s">
        <v>4</v>
      </c>
      <c r="B37" s="4" t="s">
        <v>5</v>
      </c>
      <c r="C37" s="4" t="s">
        <v>13</v>
      </c>
      <c r="D37" s="4" t="s">
        <v>6</v>
      </c>
      <c r="E37" s="4" t="s">
        <v>6</v>
      </c>
      <c r="F37" s="4" t="s">
        <v>10</v>
      </c>
      <c r="G37" s="4" t="s">
        <v>10</v>
      </c>
    </row>
    <row r="38" spans="1:15">
      <c r="A38" t="n">
        <v>2369</v>
      </c>
      <c r="B38" s="15" t="n">
        <v>74</v>
      </c>
      <c r="C38" s="7" t="n">
        <v>13</v>
      </c>
      <c r="D38" s="7" t="s">
        <v>28</v>
      </c>
      <c r="E38" s="7" t="s">
        <v>29</v>
      </c>
      <c r="F38" s="7" t="n">
        <v>5738</v>
      </c>
      <c r="G38" s="7" t="n">
        <v>9999</v>
      </c>
    </row>
    <row r="39" spans="1:15">
      <c r="A39" t="s">
        <v>4</v>
      </c>
      <c r="B39" s="4" t="s">
        <v>5</v>
      </c>
      <c r="C39" s="4" t="s">
        <v>13</v>
      </c>
      <c r="D39" s="4" t="s">
        <v>6</v>
      </c>
      <c r="E39" s="4" t="s">
        <v>6</v>
      </c>
      <c r="F39" s="4" t="s">
        <v>10</v>
      </c>
      <c r="G39" s="4" t="s">
        <v>10</v>
      </c>
    </row>
    <row r="40" spans="1:15">
      <c r="A40" t="n">
        <v>2392</v>
      </c>
      <c r="B40" s="15" t="n">
        <v>74</v>
      </c>
      <c r="C40" s="7" t="n">
        <v>13</v>
      </c>
      <c r="D40" s="7" t="s">
        <v>30</v>
      </c>
      <c r="E40" s="7" t="s">
        <v>12</v>
      </c>
      <c r="F40" s="7" t="n">
        <v>5740</v>
      </c>
      <c r="G40" s="7" t="n">
        <v>3310</v>
      </c>
    </row>
    <row r="41" spans="1:15">
      <c r="A41" t="s">
        <v>4</v>
      </c>
      <c r="B41" s="4" t="s">
        <v>5</v>
      </c>
      <c r="C41" s="4" t="s">
        <v>13</v>
      </c>
      <c r="D41" s="4" t="s">
        <v>6</v>
      </c>
      <c r="E41" s="4" t="s">
        <v>6</v>
      </c>
      <c r="F41" s="4" t="s">
        <v>10</v>
      </c>
      <c r="G41" s="4" t="s">
        <v>10</v>
      </c>
    </row>
    <row r="42" spans="1:15">
      <c r="A42" t="n">
        <v>2406</v>
      </c>
      <c r="B42" s="15" t="n">
        <v>74</v>
      </c>
      <c r="C42" s="7" t="n">
        <v>13</v>
      </c>
      <c r="D42" s="7" t="s">
        <v>31</v>
      </c>
      <c r="E42" s="7" t="s">
        <v>12</v>
      </c>
      <c r="F42" s="7" t="n">
        <v>5742</v>
      </c>
      <c r="G42" s="7" t="n">
        <v>7</v>
      </c>
    </row>
    <row r="43" spans="1:15">
      <c r="A43" t="s">
        <v>4</v>
      </c>
      <c r="B43" s="4" t="s">
        <v>5</v>
      </c>
      <c r="C43" s="4" t="s">
        <v>10</v>
      </c>
      <c r="D43" s="4" t="s">
        <v>13</v>
      </c>
      <c r="E43" s="4" t="s">
        <v>6</v>
      </c>
      <c r="F43" s="4" t="s">
        <v>9</v>
      </c>
      <c r="G43" s="4" t="s">
        <v>10</v>
      </c>
      <c r="H43" s="4" t="s">
        <v>10</v>
      </c>
      <c r="I43" s="4" t="s">
        <v>6</v>
      </c>
      <c r="J43" s="4" t="s">
        <v>25</v>
      </c>
    </row>
    <row r="44" spans="1:15">
      <c r="A44" t="n">
        <v>2420</v>
      </c>
      <c r="B44" s="16" t="n">
        <v>106</v>
      </c>
      <c r="C44" s="7" t="n">
        <v>0</v>
      </c>
      <c r="D44" s="7" t="n">
        <v>3</v>
      </c>
      <c r="E44" s="7" t="s">
        <v>27</v>
      </c>
      <c r="F44" s="7" t="n">
        <v>1098907648</v>
      </c>
      <c r="G44" s="7" t="n">
        <v>7424</v>
      </c>
      <c r="H44" s="7" t="n">
        <v>5736</v>
      </c>
      <c r="I44" s="7" t="s">
        <v>32</v>
      </c>
      <c r="J44" s="7" t="n">
        <v>2</v>
      </c>
    </row>
    <row r="45" spans="1:15">
      <c r="A45" t="s">
        <v>4</v>
      </c>
      <c r="B45" s="4" t="s">
        <v>5</v>
      </c>
      <c r="C45" s="4" t="s">
        <v>10</v>
      </c>
      <c r="D45" s="4" t="s">
        <v>13</v>
      </c>
      <c r="E45" s="4" t="s">
        <v>6</v>
      </c>
      <c r="F45" s="4" t="s">
        <v>9</v>
      </c>
      <c r="G45" s="4" t="s">
        <v>10</v>
      </c>
      <c r="H45" s="4" t="s">
        <v>10</v>
      </c>
      <c r="I45" s="4" t="s">
        <v>6</v>
      </c>
      <c r="J45" s="4" t="s">
        <v>25</v>
      </c>
    </row>
    <row r="46" spans="1:15">
      <c r="A46" t="n">
        <v>2464</v>
      </c>
      <c r="B46" s="16" t="n">
        <v>106</v>
      </c>
      <c r="C46" s="7" t="n">
        <v>0</v>
      </c>
      <c r="D46" s="7" t="n">
        <v>3</v>
      </c>
      <c r="E46" s="7" t="s">
        <v>30</v>
      </c>
      <c r="F46" s="7" t="n">
        <v>1098907648</v>
      </c>
      <c r="G46" s="7" t="n">
        <v>7425</v>
      </c>
      <c r="H46" s="7" t="n">
        <v>5740</v>
      </c>
      <c r="I46" s="7" t="s">
        <v>33</v>
      </c>
      <c r="J46" s="7" t="n">
        <v>2</v>
      </c>
    </row>
    <row r="47" spans="1:15">
      <c r="A47" t="s">
        <v>4</v>
      </c>
      <c r="B47" s="4" t="s">
        <v>5</v>
      </c>
      <c r="C47" s="4" t="s">
        <v>13</v>
      </c>
      <c r="D47" s="4" t="s">
        <v>6</v>
      </c>
      <c r="E47" s="4" t="s">
        <v>6</v>
      </c>
      <c r="F47" s="4" t="s">
        <v>10</v>
      </c>
      <c r="G47" s="4" t="s">
        <v>10</v>
      </c>
    </row>
    <row r="48" spans="1:15">
      <c r="A48" t="n">
        <v>2508</v>
      </c>
      <c r="B48" s="15" t="n">
        <v>74</v>
      </c>
      <c r="C48" s="7" t="n">
        <v>13</v>
      </c>
      <c r="D48" s="7" t="s">
        <v>34</v>
      </c>
      <c r="E48" s="7" t="s">
        <v>35</v>
      </c>
      <c r="F48" s="7" t="n">
        <v>6194</v>
      </c>
      <c r="G48" s="7" t="n">
        <v>9999</v>
      </c>
    </row>
    <row r="49" spans="1:10">
      <c r="A49" t="s">
        <v>4</v>
      </c>
      <c r="B49" s="4" t="s">
        <v>5</v>
      </c>
      <c r="C49" s="4" t="s">
        <v>13</v>
      </c>
      <c r="D49" s="4" t="s">
        <v>10</v>
      </c>
      <c r="E49" s="4" t="s">
        <v>13</v>
      </c>
      <c r="F49" s="4" t="s">
        <v>13</v>
      </c>
      <c r="G49" s="4" t="s">
        <v>10</v>
      </c>
      <c r="H49" s="4" t="s">
        <v>13</v>
      </c>
      <c r="I49" s="4" t="s">
        <v>13</v>
      </c>
      <c r="J49" s="4" t="s">
        <v>13</v>
      </c>
      <c r="K49" s="4" t="s">
        <v>24</v>
      </c>
    </row>
    <row r="50" spans="1:10">
      <c r="A50" t="n">
        <v>2531</v>
      </c>
      <c r="B50" s="11" t="n">
        <v>5</v>
      </c>
      <c r="C50" s="7" t="n">
        <v>30</v>
      </c>
      <c r="D50" s="7" t="n">
        <v>8914</v>
      </c>
      <c r="E50" s="7" t="n">
        <v>8</v>
      </c>
      <c r="F50" s="7" t="n">
        <v>30</v>
      </c>
      <c r="G50" s="7" t="n">
        <v>8473</v>
      </c>
      <c r="H50" s="7" t="n">
        <v>8</v>
      </c>
      <c r="I50" s="7" t="n">
        <v>9</v>
      </c>
      <c r="J50" s="7" t="n">
        <v>1</v>
      </c>
      <c r="K50" s="12" t="n">
        <f t="normal" ca="1">A54</f>
        <v>0</v>
      </c>
    </row>
    <row r="51" spans="1:10">
      <c r="A51" t="s">
        <v>4</v>
      </c>
      <c r="B51" s="4" t="s">
        <v>5</v>
      </c>
      <c r="C51" s="4" t="s">
        <v>13</v>
      </c>
      <c r="D51" s="4" t="s">
        <v>6</v>
      </c>
      <c r="E51" s="4" t="s">
        <v>10</v>
      </c>
    </row>
    <row r="52" spans="1:10">
      <c r="A52" t="n">
        <v>2546</v>
      </c>
      <c r="B52" s="17" t="n">
        <v>91</v>
      </c>
      <c r="C52" s="7" t="n">
        <v>1</v>
      </c>
      <c r="D52" s="7" t="s">
        <v>35</v>
      </c>
      <c r="E52" s="7" t="n">
        <v>1</v>
      </c>
    </row>
    <row r="53" spans="1:10">
      <c r="A53" t="s">
        <v>4</v>
      </c>
      <c r="B53" s="4" t="s">
        <v>5</v>
      </c>
      <c r="C53" s="4" t="s">
        <v>13</v>
      </c>
      <c r="D53" s="4" t="s">
        <v>6</v>
      </c>
      <c r="E53" s="4" t="s">
        <v>6</v>
      </c>
      <c r="F53" s="4" t="s">
        <v>10</v>
      </c>
      <c r="G53" s="4" t="s">
        <v>10</v>
      </c>
      <c r="H53" s="4" t="s">
        <v>10</v>
      </c>
      <c r="I53" s="4" t="s">
        <v>10</v>
      </c>
      <c r="J53" s="4" t="s">
        <v>10</v>
      </c>
    </row>
    <row r="54" spans="1:10">
      <c r="A54" t="n">
        <v>2560</v>
      </c>
      <c r="B54" s="15" t="n">
        <v>74</v>
      </c>
      <c r="C54" s="7" t="n">
        <v>20</v>
      </c>
      <c r="D54" s="7" t="s">
        <v>36</v>
      </c>
      <c r="E54" s="7" t="s">
        <v>37</v>
      </c>
      <c r="F54" s="7" t="n">
        <v>0</v>
      </c>
      <c r="G54" s="7" t="n">
        <v>40</v>
      </c>
      <c r="H54" s="7" t="n">
        <v>129</v>
      </c>
      <c r="I54" s="7" t="n">
        <v>0</v>
      </c>
      <c r="J54" s="7" t="n">
        <v>0</v>
      </c>
    </row>
    <row r="55" spans="1:10">
      <c r="A55" t="s">
        <v>4</v>
      </c>
      <c r="B55" s="4" t="s">
        <v>5</v>
      </c>
      <c r="C55" s="4" t="s">
        <v>10</v>
      </c>
      <c r="D55" s="4" t="s">
        <v>6</v>
      </c>
      <c r="E55" s="4" t="s">
        <v>6</v>
      </c>
      <c r="F55" s="4" t="s">
        <v>6</v>
      </c>
      <c r="G55" s="4" t="s">
        <v>13</v>
      </c>
      <c r="H55" s="4" t="s">
        <v>9</v>
      </c>
      <c r="I55" s="4" t="s">
        <v>25</v>
      </c>
      <c r="J55" s="4" t="s">
        <v>25</v>
      </c>
      <c r="K55" s="4" t="s">
        <v>25</v>
      </c>
      <c r="L55" s="4" t="s">
        <v>25</v>
      </c>
      <c r="M55" s="4" t="s">
        <v>25</v>
      </c>
      <c r="N55" s="4" t="s">
        <v>25</v>
      </c>
      <c r="O55" s="4" t="s">
        <v>25</v>
      </c>
      <c r="P55" s="4" t="s">
        <v>6</v>
      </c>
      <c r="Q55" s="4" t="s">
        <v>6</v>
      </c>
      <c r="R55" s="4" t="s">
        <v>9</v>
      </c>
      <c r="S55" s="4" t="s">
        <v>13</v>
      </c>
      <c r="T55" s="4" t="s">
        <v>9</v>
      </c>
      <c r="U55" s="4" t="s">
        <v>9</v>
      </c>
      <c r="V55" s="4" t="s">
        <v>10</v>
      </c>
    </row>
    <row r="56" spans="1:10">
      <c r="A56" t="n">
        <v>2595</v>
      </c>
      <c r="B56" s="18" t="n">
        <v>19</v>
      </c>
      <c r="C56" s="7" t="n">
        <v>2000</v>
      </c>
      <c r="D56" s="7" t="s">
        <v>12</v>
      </c>
      <c r="E56" s="7" t="s">
        <v>12</v>
      </c>
      <c r="F56" s="7" t="s">
        <v>11</v>
      </c>
      <c r="G56" s="7" t="n">
        <v>2</v>
      </c>
      <c r="H56" s="7" t="n">
        <v>0</v>
      </c>
      <c r="I56" s="7" t="n">
        <v>325.369995117188</v>
      </c>
      <c r="J56" s="7" t="n">
        <v>-6.69000005722046</v>
      </c>
      <c r="K56" s="7" t="n">
        <v>3.41000008583069</v>
      </c>
      <c r="L56" s="7" t="n">
        <v>124.699996948242</v>
      </c>
      <c r="M56" s="7" t="n">
        <v>-1</v>
      </c>
      <c r="N56" s="7" t="n">
        <v>0</v>
      </c>
      <c r="O56" s="7" t="n">
        <v>0</v>
      </c>
      <c r="P56" s="7" t="s">
        <v>12</v>
      </c>
      <c r="Q56" s="7" t="s">
        <v>12</v>
      </c>
      <c r="R56" s="7" t="n">
        <v>1</v>
      </c>
      <c r="S56" s="7" t="n">
        <v>0</v>
      </c>
      <c r="T56" s="7" t="n">
        <v>1090519040</v>
      </c>
      <c r="U56" s="7" t="n">
        <v>1101004800</v>
      </c>
      <c r="V56" s="7" t="n">
        <v>0</v>
      </c>
    </row>
    <row r="57" spans="1:10">
      <c r="A57" t="s">
        <v>4</v>
      </c>
      <c r="B57" s="4" t="s">
        <v>5</v>
      </c>
      <c r="C57" s="4" t="s">
        <v>10</v>
      </c>
      <c r="D57" s="4" t="s">
        <v>6</v>
      </c>
      <c r="E57" s="4" t="s">
        <v>6</v>
      </c>
      <c r="F57" s="4" t="s">
        <v>6</v>
      </c>
      <c r="G57" s="4" t="s">
        <v>13</v>
      </c>
      <c r="H57" s="4" t="s">
        <v>9</v>
      </c>
      <c r="I57" s="4" t="s">
        <v>25</v>
      </c>
      <c r="J57" s="4" t="s">
        <v>25</v>
      </c>
      <c r="K57" s="4" t="s">
        <v>25</v>
      </c>
      <c r="L57" s="4" t="s">
        <v>25</v>
      </c>
      <c r="M57" s="4" t="s">
        <v>25</v>
      </c>
      <c r="N57" s="4" t="s">
        <v>25</v>
      </c>
      <c r="O57" s="4" t="s">
        <v>25</v>
      </c>
      <c r="P57" s="4" t="s">
        <v>6</v>
      </c>
      <c r="Q57" s="4" t="s">
        <v>6</v>
      </c>
      <c r="R57" s="4" t="s">
        <v>9</v>
      </c>
      <c r="S57" s="4" t="s">
        <v>13</v>
      </c>
      <c r="T57" s="4" t="s">
        <v>9</v>
      </c>
      <c r="U57" s="4" t="s">
        <v>9</v>
      </c>
      <c r="V57" s="4" t="s">
        <v>10</v>
      </c>
    </row>
    <row r="58" spans="1:10">
      <c r="A58" t="n">
        <v>2657</v>
      </c>
      <c r="B58" s="18" t="n">
        <v>19</v>
      </c>
      <c r="C58" s="7" t="n">
        <v>2001</v>
      </c>
      <c r="D58" s="7" t="s">
        <v>12</v>
      </c>
      <c r="E58" s="7" t="s">
        <v>12</v>
      </c>
      <c r="F58" s="7" t="s">
        <v>15</v>
      </c>
      <c r="G58" s="7" t="n">
        <v>2</v>
      </c>
      <c r="H58" s="7" t="n">
        <v>0</v>
      </c>
      <c r="I58" s="7" t="n">
        <v>392.279998779297</v>
      </c>
      <c r="J58" s="7" t="n">
        <v>3.46000003814697</v>
      </c>
      <c r="K58" s="7" t="n">
        <v>-42.8199996948242</v>
      </c>
      <c r="L58" s="7" t="n">
        <v>329.899993896484</v>
      </c>
      <c r="M58" s="7" t="n">
        <v>-1</v>
      </c>
      <c r="N58" s="7" t="n">
        <v>0</v>
      </c>
      <c r="O58" s="7" t="n">
        <v>0</v>
      </c>
      <c r="P58" s="7" t="s">
        <v>12</v>
      </c>
      <c r="Q58" s="7" t="s">
        <v>12</v>
      </c>
      <c r="R58" s="7" t="n">
        <v>1</v>
      </c>
      <c r="S58" s="7" t="n">
        <v>1</v>
      </c>
      <c r="T58" s="7" t="n">
        <v>1090519040</v>
      </c>
      <c r="U58" s="7" t="n">
        <v>1101004800</v>
      </c>
      <c r="V58" s="7" t="n">
        <v>0</v>
      </c>
    </row>
    <row r="59" spans="1:10">
      <c r="A59" t="s">
        <v>4</v>
      </c>
      <c r="B59" s="4" t="s">
        <v>5</v>
      </c>
      <c r="C59" s="4" t="s">
        <v>10</v>
      </c>
      <c r="D59" s="4" t="s">
        <v>6</v>
      </c>
      <c r="E59" s="4" t="s">
        <v>6</v>
      </c>
      <c r="F59" s="4" t="s">
        <v>6</v>
      </c>
      <c r="G59" s="4" t="s">
        <v>13</v>
      </c>
      <c r="H59" s="4" t="s">
        <v>9</v>
      </c>
      <c r="I59" s="4" t="s">
        <v>25</v>
      </c>
      <c r="J59" s="4" t="s">
        <v>25</v>
      </c>
      <c r="K59" s="4" t="s">
        <v>25</v>
      </c>
      <c r="L59" s="4" t="s">
        <v>25</v>
      </c>
      <c r="M59" s="4" t="s">
        <v>25</v>
      </c>
      <c r="N59" s="4" t="s">
        <v>25</v>
      </c>
      <c r="O59" s="4" t="s">
        <v>25</v>
      </c>
      <c r="P59" s="4" t="s">
        <v>6</v>
      </c>
      <c r="Q59" s="4" t="s">
        <v>6</v>
      </c>
      <c r="R59" s="4" t="s">
        <v>9</v>
      </c>
      <c r="S59" s="4" t="s">
        <v>13</v>
      </c>
      <c r="T59" s="4" t="s">
        <v>9</v>
      </c>
      <c r="U59" s="4" t="s">
        <v>9</v>
      </c>
      <c r="V59" s="4" t="s">
        <v>10</v>
      </c>
    </row>
    <row r="60" spans="1:10">
      <c r="A60" t="n">
        <v>2719</v>
      </c>
      <c r="B60" s="18" t="n">
        <v>19</v>
      </c>
      <c r="C60" s="7" t="n">
        <v>2002</v>
      </c>
      <c r="D60" s="7" t="s">
        <v>12</v>
      </c>
      <c r="E60" s="7" t="s">
        <v>12</v>
      </c>
      <c r="F60" s="7" t="s">
        <v>18</v>
      </c>
      <c r="G60" s="7" t="n">
        <v>2</v>
      </c>
      <c r="H60" s="7" t="n">
        <v>0</v>
      </c>
      <c r="I60" s="7" t="n">
        <v>404.029998779297</v>
      </c>
      <c r="J60" s="7" t="n">
        <v>6.21000003814697</v>
      </c>
      <c r="K60" s="7" t="n">
        <v>-106.029998779297</v>
      </c>
      <c r="L60" s="7" t="n">
        <v>285.600006103516</v>
      </c>
      <c r="M60" s="7" t="n">
        <v>-1</v>
      </c>
      <c r="N60" s="7" t="n">
        <v>0</v>
      </c>
      <c r="O60" s="7" t="n">
        <v>0</v>
      </c>
      <c r="P60" s="7" t="s">
        <v>12</v>
      </c>
      <c r="Q60" s="7" t="s">
        <v>12</v>
      </c>
      <c r="R60" s="7" t="n">
        <v>1</v>
      </c>
      <c r="S60" s="7" t="n">
        <v>4</v>
      </c>
      <c r="T60" s="7" t="n">
        <v>1090519040</v>
      </c>
      <c r="U60" s="7" t="n">
        <v>1101004800</v>
      </c>
      <c r="V60" s="7" t="n">
        <v>0</v>
      </c>
    </row>
    <row r="61" spans="1:10">
      <c r="A61" t="s">
        <v>4</v>
      </c>
      <c r="B61" s="4" t="s">
        <v>5</v>
      </c>
      <c r="C61" s="4" t="s">
        <v>10</v>
      </c>
      <c r="D61" s="4" t="s">
        <v>6</v>
      </c>
      <c r="E61" s="4" t="s">
        <v>6</v>
      </c>
      <c r="F61" s="4" t="s">
        <v>6</v>
      </c>
      <c r="G61" s="4" t="s">
        <v>13</v>
      </c>
      <c r="H61" s="4" t="s">
        <v>9</v>
      </c>
      <c r="I61" s="4" t="s">
        <v>25</v>
      </c>
      <c r="J61" s="4" t="s">
        <v>25</v>
      </c>
      <c r="K61" s="4" t="s">
        <v>25</v>
      </c>
      <c r="L61" s="4" t="s">
        <v>25</v>
      </c>
      <c r="M61" s="4" t="s">
        <v>25</v>
      </c>
      <c r="N61" s="4" t="s">
        <v>25</v>
      </c>
      <c r="O61" s="4" t="s">
        <v>25</v>
      </c>
      <c r="P61" s="4" t="s">
        <v>6</v>
      </c>
      <c r="Q61" s="4" t="s">
        <v>6</v>
      </c>
      <c r="R61" s="4" t="s">
        <v>9</v>
      </c>
      <c r="S61" s="4" t="s">
        <v>13</v>
      </c>
      <c r="T61" s="4" t="s">
        <v>9</v>
      </c>
      <c r="U61" s="4" t="s">
        <v>9</v>
      </c>
      <c r="V61" s="4" t="s">
        <v>10</v>
      </c>
    </row>
    <row r="62" spans="1:10">
      <c r="A62" t="n">
        <v>2781</v>
      </c>
      <c r="B62" s="18" t="n">
        <v>19</v>
      </c>
      <c r="C62" s="7" t="n">
        <v>2003</v>
      </c>
      <c r="D62" s="7" t="s">
        <v>12</v>
      </c>
      <c r="E62" s="7" t="s">
        <v>12</v>
      </c>
      <c r="F62" s="7" t="s">
        <v>16</v>
      </c>
      <c r="G62" s="7" t="n">
        <v>2</v>
      </c>
      <c r="H62" s="7" t="n">
        <v>0</v>
      </c>
      <c r="I62" s="7" t="n">
        <v>442.799987792969</v>
      </c>
      <c r="J62" s="7" t="n">
        <v>1.78999996185303</v>
      </c>
      <c r="K62" s="7" t="n">
        <v>11.9099998474121</v>
      </c>
      <c r="L62" s="7" t="n">
        <v>152.899993896484</v>
      </c>
      <c r="M62" s="7" t="n">
        <v>-1</v>
      </c>
      <c r="N62" s="7" t="n">
        <v>0</v>
      </c>
      <c r="O62" s="7" t="n">
        <v>0</v>
      </c>
      <c r="P62" s="7" t="s">
        <v>12</v>
      </c>
      <c r="Q62" s="7" t="s">
        <v>12</v>
      </c>
      <c r="R62" s="7" t="n">
        <v>1</v>
      </c>
      <c r="S62" s="7" t="n">
        <v>2</v>
      </c>
      <c r="T62" s="7" t="n">
        <v>1090519040</v>
      </c>
      <c r="U62" s="7" t="n">
        <v>1101004800</v>
      </c>
      <c r="V62" s="7" t="n">
        <v>0</v>
      </c>
    </row>
    <row r="63" spans="1:10">
      <c r="A63" t="s">
        <v>4</v>
      </c>
      <c r="B63" s="4" t="s">
        <v>5</v>
      </c>
      <c r="C63" s="4" t="s">
        <v>10</v>
      </c>
      <c r="D63" s="4" t="s">
        <v>6</v>
      </c>
      <c r="E63" s="4" t="s">
        <v>6</v>
      </c>
      <c r="F63" s="4" t="s">
        <v>6</v>
      </c>
      <c r="G63" s="4" t="s">
        <v>13</v>
      </c>
      <c r="H63" s="4" t="s">
        <v>9</v>
      </c>
      <c r="I63" s="4" t="s">
        <v>25</v>
      </c>
      <c r="J63" s="4" t="s">
        <v>25</v>
      </c>
      <c r="K63" s="4" t="s">
        <v>25</v>
      </c>
      <c r="L63" s="4" t="s">
        <v>25</v>
      </c>
      <c r="M63" s="4" t="s">
        <v>25</v>
      </c>
      <c r="N63" s="4" t="s">
        <v>25</v>
      </c>
      <c r="O63" s="4" t="s">
        <v>25</v>
      </c>
      <c r="P63" s="4" t="s">
        <v>6</v>
      </c>
      <c r="Q63" s="4" t="s">
        <v>6</v>
      </c>
      <c r="R63" s="4" t="s">
        <v>9</v>
      </c>
      <c r="S63" s="4" t="s">
        <v>13</v>
      </c>
      <c r="T63" s="4" t="s">
        <v>9</v>
      </c>
      <c r="U63" s="4" t="s">
        <v>9</v>
      </c>
      <c r="V63" s="4" t="s">
        <v>10</v>
      </c>
    </row>
    <row r="64" spans="1:10">
      <c r="A64" t="n">
        <v>2843</v>
      </c>
      <c r="B64" s="18" t="n">
        <v>19</v>
      </c>
      <c r="C64" s="7" t="n">
        <v>2004</v>
      </c>
      <c r="D64" s="7" t="s">
        <v>12</v>
      </c>
      <c r="E64" s="7" t="s">
        <v>12</v>
      </c>
      <c r="F64" s="7" t="s">
        <v>18</v>
      </c>
      <c r="G64" s="7" t="n">
        <v>2</v>
      </c>
      <c r="H64" s="7" t="n">
        <v>0</v>
      </c>
      <c r="I64" s="7" t="n">
        <v>417.609985351563</v>
      </c>
      <c r="J64" s="7" t="n">
        <v>-1.1599999666214</v>
      </c>
      <c r="K64" s="7" t="n">
        <v>11.460000038147</v>
      </c>
      <c r="L64" s="7" t="n">
        <v>45.5</v>
      </c>
      <c r="M64" s="7" t="n">
        <v>-1</v>
      </c>
      <c r="N64" s="7" t="n">
        <v>0</v>
      </c>
      <c r="O64" s="7" t="n">
        <v>0</v>
      </c>
      <c r="P64" s="7" t="s">
        <v>12</v>
      </c>
      <c r="Q64" s="7" t="s">
        <v>12</v>
      </c>
      <c r="R64" s="7" t="n">
        <v>1</v>
      </c>
      <c r="S64" s="7" t="n">
        <v>4</v>
      </c>
      <c r="T64" s="7" t="n">
        <v>1090519040</v>
      </c>
      <c r="U64" s="7" t="n">
        <v>1101004800</v>
      </c>
      <c r="V64" s="7" t="n">
        <v>0</v>
      </c>
    </row>
    <row r="65" spans="1:22">
      <c r="A65" t="s">
        <v>4</v>
      </c>
      <c r="B65" s="4" t="s">
        <v>5</v>
      </c>
      <c r="C65" s="4" t="s">
        <v>10</v>
      </c>
      <c r="D65" s="4" t="s">
        <v>6</v>
      </c>
      <c r="E65" s="4" t="s">
        <v>6</v>
      </c>
      <c r="F65" s="4" t="s">
        <v>6</v>
      </c>
      <c r="G65" s="4" t="s">
        <v>13</v>
      </c>
      <c r="H65" s="4" t="s">
        <v>9</v>
      </c>
      <c r="I65" s="4" t="s">
        <v>25</v>
      </c>
      <c r="J65" s="4" t="s">
        <v>25</v>
      </c>
      <c r="K65" s="4" t="s">
        <v>25</v>
      </c>
      <c r="L65" s="4" t="s">
        <v>25</v>
      </c>
      <c r="M65" s="4" t="s">
        <v>25</v>
      </c>
      <c r="N65" s="4" t="s">
        <v>25</v>
      </c>
      <c r="O65" s="4" t="s">
        <v>25</v>
      </c>
      <c r="P65" s="4" t="s">
        <v>6</v>
      </c>
      <c r="Q65" s="4" t="s">
        <v>6</v>
      </c>
      <c r="R65" s="4" t="s">
        <v>9</v>
      </c>
      <c r="S65" s="4" t="s">
        <v>13</v>
      </c>
      <c r="T65" s="4" t="s">
        <v>9</v>
      </c>
      <c r="U65" s="4" t="s">
        <v>9</v>
      </c>
      <c r="V65" s="4" t="s">
        <v>10</v>
      </c>
    </row>
    <row r="66" spans="1:22">
      <c r="A66" t="n">
        <v>2905</v>
      </c>
      <c r="B66" s="18" t="n">
        <v>19</v>
      </c>
      <c r="C66" s="7" t="n">
        <v>2005</v>
      </c>
      <c r="D66" s="7" t="s">
        <v>12</v>
      </c>
      <c r="E66" s="7" t="s">
        <v>12</v>
      </c>
      <c r="F66" s="7" t="s">
        <v>11</v>
      </c>
      <c r="G66" s="7" t="n">
        <v>2</v>
      </c>
      <c r="H66" s="7" t="n">
        <v>0</v>
      </c>
      <c r="I66" s="7" t="n">
        <v>489.25</v>
      </c>
      <c r="J66" s="7" t="n">
        <v>4.90000009536743</v>
      </c>
      <c r="K66" s="7" t="n">
        <v>-39.0200004577637</v>
      </c>
      <c r="L66" s="7" t="n">
        <v>20.3999996185303</v>
      </c>
      <c r="M66" s="7" t="n">
        <v>-1</v>
      </c>
      <c r="N66" s="7" t="n">
        <v>0</v>
      </c>
      <c r="O66" s="7" t="n">
        <v>0</v>
      </c>
      <c r="P66" s="7" t="s">
        <v>12</v>
      </c>
      <c r="Q66" s="7" t="s">
        <v>12</v>
      </c>
      <c r="R66" s="7" t="n">
        <v>1</v>
      </c>
      <c r="S66" s="7" t="n">
        <v>0</v>
      </c>
      <c r="T66" s="7" t="n">
        <v>1090519040</v>
      </c>
      <c r="U66" s="7" t="n">
        <v>1101004800</v>
      </c>
      <c r="V66" s="7" t="n">
        <v>0</v>
      </c>
    </row>
    <row r="67" spans="1:22">
      <c r="A67" t="s">
        <v>4</v>
      </c>
      <c r="B67" s="4" t="s">
        <v>5</v>
      </c>
      <c r="C67" s="4" t="s">
        <v>10</v>
      </c>
      <c r="D67" s="4" t="s">
        <v>6</v>
      </c>
      <c r="E67" s="4" t="s">
        <v>6</v>
      </c>
      <c r="F67" s="4" t="s">
        <v>6</v>
      </c>
      <c r="G67" s="4" t="s">
        <v>13</v>
      </c>
      <c r="H67" s="4" t="s">
        <v>9</v>
      </c>
      <c r="I67" s="4" t="s">
        <v>25</v>
      </c>
      <c r="J67" s="4" t="s">
        <v>25</v>
      </c>
      <c r="K67" s="4" t="s">
        <v>25</v>
      </c>
      <c r="L67" s="4" t="s">
        <v>25</v>
      </c>
      <c r="M67" s="4" t="s">
        <v>25</v>
      </c>
      <c r="N67" s="4" t="s">
        <v>25</v>
      </c>
      <c r="O67" s="4" t="s">
        <v>25</v>
      </c>
      <c r="P67" s="4" t="s">
        <v>6</v>
      </c>
      <c r="Q67" s="4" t="s">
        <v>6</v>
      </c>
      <c r="R67" s="4" t="s">
        <v>9</v>
      </c>
      <c r="S67" s="4" t="s">
        <v>13</v>
      </c>
      <c r="T67" s="4" t="s">
        <v>9</v>
      </c>
      <c r="U67" s="4" t="s">
        <v>9</v>
      </c>
      <c r="V67" s="4" t="s">
        <v>10</v>
      </c>
    </row>
    <row r="68" spans="1:22">
      <c r="A68" t="n">
        <v>2967</v>
      </c>
      <c r="B68" s="18" t="n">
        <v>19</v>
      </c>
      <c r="C68" s="7" t="n">
        <v>2006</v>
      </c>
      <c r="D68" s="7" t="s">
        <v>12</v>
      </c>
      <c r="E68" s="7" t="s">
        <v>12</v>
      </c>
      <c r="F68" s="7" t="s">
        <v>16</v>
      </c>
      <c r="G68" s="7" t="n">
        <v>2</v>
      </c>
      <c r="H68" s="7" t="n">
        <v>0</v>
      </c>
      <c r="I68" s="7" t="n">
        <v>500.929992675781</v>
      </c>
      <c r="J68" s="7" t="n">
        <v>-0.209999993443489</v>
      </c>
      <c r="K68" s="7" t="n">
        <v>44.6100006103516</v>
      </c>
      <c r="L68" s="7" t="n">
        <v>85.6999969482422</v>
      </c>
      <c r="M68" s="7" t="n">
        <v>-1</v>
      </c>
      <c r="N68" s="7" t="n">
        <v>0</v>
      </c>
      <c r="O68" s="7" t="n">
        <v>0</v>
      </c>
      <c r="P68" s="7" t="s">
        <v>12</v>
      </c>
      <c r="Q68" s="7" t="s">
        <v>12</v>
      </c>
      <c r="R68" s="7" t="n">
        <v>1</v>
      </c>
      <c r="S68" s="7" t="n">
        <v>2</v>
      </c>
      <c r="T68" s="7" t="n">
        <v>1090519040</v>
      </c>
      <c r="U68" s="7" t="n">
        <v>1101004800</v>
      </c>
      <c r="V68" s="7" t="n">
        <v>0</v>
      </c>
    </row>
    <row r="69" spans="1:22">
      <c r="A69" t="s">
        <v>4</v>
      </c>
      <c r="B69" s="4" t="s">
        <v>5</v>
      </c>
      <c r="C69" s="4" t="s">
        <v>10</v>
      </c>
    </row>
    <row r="70" spans="1:22">
      <c r="A70" t="n">
        <v>3029</v>
      </c>
      <c r="B70" s="19" t="n">
        <v>12</v>
      </c>
      <c r="C70" s="7" t="n">
        <v>6272</v>
      </c>
    </row>
    <row r="71" spans="1:22">
      <c r="A71" t="s">
        <v>4</v>
      </c>
      <c r="B71" s="4" t="s">
        <v>5</v>
      </c>
      <c r="C71" s="4" t="s">
        <v>13</v>
      </c>
      <c r="D71" s="4" t="s">
        <v>10</v>
      </c>
      <c r="E71" s="4" t="s">
        <v>10</v>
      </c>
    </row>
    <row r="72" spans="1:22">
      <c r="A72" t="n">
        <v>3032</v>
      </c>
      <c r="B72" s="20" t="n">
        <v>179</v>
      </c>
      <c r="C72" s="7" t="n">
        <v>10</v>
      </c>
      <c r="D72" s="7" t="n">
        <v>6294</v>
      </c>
      <c r="E72" s="7" t="n">
        <v>6295</v>
      </c>
    </row>
    <row r="73" spans="1:22">
      <c r="A73" t="s">
        <v>4</v>
      </c>
      <c r="B73" s="4" t="s">
        <v>5</v>
      </c>
      <c r="C73" s="4" t="s">
        <v>10</v>
      </c>
      <c r="D73" s="4" t="s">
        <v>6</v>
      </c>
      <c r="E73" s="4" t="s">
        <v>6</v>
      </c>
      <c r="F73" s="4" t="s">
        <v>6</v>
      </c>
      <c r="G73" s="4" t="s">
        <v>13</v>
      </c>
      <c r="H73" s="4" t="s">
        <v>9</v>
      </c>
      <c r="I73" s="4" t="s">
        <v>25</v>
      </c>
      <c r="J73" s="4" t="s">
        <v>25</v>
      </c>
      <c r="K73" s="4" t="s">
        <v>25</v>
      </c>
      <c r="L73" s="4" t="s">
        <v>25</v>
      </c>
      <c r="M73" s="4" t="s">
        <v>25</v>
      </c>
      <c r="N73" s="4" t="s">
        <v>25</v>
      </c>
      <c r="O73" s="4" t="s">
        <v>25</v>
      </c>
      <c r="P73" s="4" t="s">
        <v>6</v>
      </c>
      <c r="Q73" s="4" t="s">
        <v>6</v>
      </c>
      <c r="R73" s="4" t="s">
        <v>9</v>
      </c>
      <c r="S73" s="4" t="s">
        <v>13</v>
      </c>
      <c r="T73" s="4" t="s">
        <v>9</v>
      </c>
      <c r="U73" s="4" t="s">
        <v>9</v>
      </c>
      <c r="V73" s="4" t="s">
        <v>10</v>
      </c>
    </row>
    <row r="74" spans="1:22">
      <c r="A74" t="n">
        <v>3038</v>
      </c>
      <c r="B74" s="18" t="n">
        <v>19</v>
      </c>
      <c r="C74" s="7" t="n">
        <v>2099</v>
      </c>
      <c r="D74" s="7" t="s">
        <v>12</v>
      </c>
      <c r="E74" s="7" t="s">
        <v>12</v>
      </c>
      <c r="F74" s="7" t="s">
        <v>38</v>
      </c>
      <c r="G74" s="7" t="n">
        <v>2</v>
      </c>
      <c r="H74" s="7" t="n">
        <v>805306368</v>
      </c>
      <c r="I74" s="7" t="n">
        <v>424.029998779297</v>
      </c>
      <c r="J74" s="7" t="n">
        <v>1.78999996185303</v>
      </c>
      <c r="K74" s="7" t="n">
        <v>3.78999996185303</v>
      </c>
      <c r="L74" s="7" t="n">
        <v>136.199996948242</v>
      </c>
      <c r="M74" s="7" t="n">
        <v>1</v>
      </c>
      <c r="N74" s="7" t="n">
        <v>0</v>
      </c>
      <c r="O74" s="7" t="n">
        <v>0</v>
      </c>
      <c r="P74" s="7" t="s">
        <v>12</v>
      </c>
      <c r="Q74" s="7" t="s">
        <v>12</v>
      </c>
      <c r="R74" s="7" t="n">
        <v>9999</v>
      </c>
      <c r="S74" s="7" t="n">
        <v>255</v>
      </c>
      <c r="T74" s="7" t="n">
        <v>0</v>
      </c>
      <c r="U74" s="7" t="n">
        <v>0</v>
      </c>
      <c r="V74" s="7" t="n">
        <v>7429</v>
      </c>
    </row>
    <row r="75" spans="1:22">
      <c r="A75" t="s">
        <v>4</v>
      </c>
      <c r="B75" s="4" t="s">
        <v>5</v>
      </c>
      <c r="C75" s="4" t="s">
        <v>13</v>
      </c>
      <c r="D75" s="4" t="s">
        <v>6</v>
      </c>
    </row>
    <row r="76" spans="1:22">
      <c r="A76" t="n">
        <v>3100</v>
      </c>
      <c r="B76" s="9" t="n">
        <v>2</v>
      </c>
      <c r="C76" s="7" t="n">
        <v>10</v>
      </c>
      <c r="D76" s="7" t="s">
        <v>39</v>
      </c>
    </row>
    <row r="77" spans="1:22">
      <c r="A77" t="s">
        <v>4</v>
      </c>
      <c r="B77" s="4" t="s">
        <v>5</v>
      </c>
      <c r="C77" s="4" t="s">
        <v>13</v>
      </c>
      <c r="D77" s="4" t="s">
        <v>6</v>
      </c>
    </row>
    <row r="78" spans="1:22">
      <c r="A78" t="n">
        <v>3118</v>
      </c>
      <c r="B78" s="9" t="n">
        <v>2</v>
      </c>
      <c r="C78" s="7" t="n">
        <v>11</v>
      </c>
      <c r="D78" s="7" t="s">
        <v>40</v>
      </c>
    </row>
    <row r="79" spans="1:22">
      <c r="A79" t="s">
        <v>4</v>
      </c>
      <c r="B79" s="4" t="s">
        <v>5</v>
      </c>
      <c r="C79" s="4" t="s">
        <v>13</v>
      </c>
      <c r="D79" s="4" t="s">
        <v>10</v>
      </c>
      <c r="E79" s="4" t="s">
        <v>10</v>
      </c>
      <c r="F79" s="4" t="s">
        <v>10</v>
      </c>
      <c r="G79" s="4" t="s">
        <v>10</v>
      </c>
      <c r="H79" s="4" t="s">
        <v>10</v>
      </c>
      <c r="I79" s="4" t="s">
        <v>10</v>
      </c>
      <c r="J79" s="4" t="s">
        <v>9</v>
      </c>
      <c r="K79" s="4" t="s">
        <v>9</v>
      </c>
      <c r="L79" s="4" t="s">
        <v>9</v>
      </c>
      <c r="M79" s="4" t="s">
        <v>6</v>
      </c>
    </row>
    <row r="80" spans="1:22">
      <c r="A80" t="n">
        <v>3132</v>
      </c>
      <c r="B80" s="21" t="n">
        <v>124</v>
      </c>
      <c r="C80" s="7" t="n">
        <v>255</v>
      </c>
      <c r="D80" s="7" t="n">
        <v>0</v>
      </c>
      <c r="E80" s="7" t="n">
        <v>0</v>
      </c>
      <c r="F80" s="7" t="n">
        <v>0</v>
      </c>
      <c r="G80" s="7" t="n">
        <v>0</v>
      </c>
      <c r="H80" s="7" t="n">
        <v>0</v>
      </c>
      <c r="I80" s="7" t="n">
        <v>65535</v>
      </c>
      <c r="J80" s="7" t="n">
        <v>0</v>
      </c>
      <c r="K80" s="7" t="n">
        <v>0</v>
      </c>
      <c r="L80" s="7" t="n">
        <v>0</v>
      </c>
      <c r="M80" s="7" t="s">
        <v>12</v>
      </c>
    </row>
    <row r="81" spans="1:22">
      <c r="A81" t="s">
        <v>4</v>
      </c>
      <c r="B81" s="4" t="s">
        <v>5</v>
      </c>
    </row>
    <row r="82" spans="1:22">
      <c r="A82" t="n">
        <v>3159</v>
      </c>
      <c r="B82" s="5" t="n">
        <v>1</v>
      </c>
    </row>
    <row r="83" spans="1:22" s="3" customFormat="1" customHeight="0">
      <c r="A83" s="3" t="s">
        <v>2</v>
      </c>
      <c r="B83" s="3" t="s">
        <v>41</v>
      </c>
    </row>
    <row r="84" spans="1:22">
      <c r="A84" t="s">
        <v>4</v>
      </c>
      <c r="B84" s="4" t="s">
        <v>5</v>
      </c>
      <c r="C84" s="4" t="s">
        <v>13</v>
      </c>
      <c r="D84" s="4" t="s">
        <v>6</v>
      </c>
      <c r="E84" s="4" t="s">
        <v>10</v>
      </c>
    </row>
    <row r="85" spans="1:22">
      <c r="A85" t="n">
        <v>3160</v>
      </c>
      <c r="B85" s="22" t="n">
        <v>94</v>
      </c>
      <c r="C85" s="7" t="n">
        <v>1</v>
      </c>
      <c r="D85" s="7" t="s">
        <v>42</v>
      </c>
      <c r="E85" s="7" t="n">
        <v>1</v>
      </c>
    </row>
    <row r="86" spans="1:22">
      <c r="A86" t="s">
        <v>4</v>
      </c>
      <c r="B86" s="4" t="s">
        <v>5</v>
      </c>
      <c r="C86" s="4" t="s">
        <v>13</v>
      </c>
      <c r="D86" s="4" t="s">
        <v>6</v>
      </c>
      <c r="E86" s="4" t="s">
        <v>10</v>
      </c>
    </row>
    <row r="87" spans="1:22">
      <c r="A87" t="n">
        <v>3176</v>
      </c>
      <c r="B87" s="22" t="n">
        <v>94</v>
      </c>
      <c r="C87" s="7" t="n">
        <v>1</v>
      </c>
      <c r="D87" s="7" t="s">
        <v>42</v>
      </c>
      <c r="E87" s="7" t="n">
        <v>2</v>
      </c>
    </row>
    <row r="88" spans="1:22">
      <c r="A88" t="s">
        <v>4</v>
      </c>
      <c r="B88" s="4" t="s">
        <v>5</v>
      </c>
      <c r="C88" s="4" t="s">
        <v>13</v>
      </c>
      <c r="D88" s="4" t="s">
        <v>6</v>
      </c>
      <c r="E88" s="4" t="s">
        <v>10</v>
      </c>
    </row>
    <row r="89" spans="1:22">
      <c r="A89" t="n">
        <v>3192</v>
      </c>
      <c r="B89" s="22" t="n">
        <v>94</v>
      </c>
      <c r="C89" s="7" t="n">
        <v>0</v>
      </c>
      <c r="D89" s="7" t="s">
        <v>42</v>
      </c>
      <c r="E89" s="7" t="n">
        <v>4</v>
      </c>
    </row>
    <row r="90" spans="1:22">
      <c r="A90" t="s">
        <v>4</v>
      </c>
      <c r="B90" s="4" t="s">
        <v>5</v>
      </c>
      <c r="C90" s="4" t="s">
        <v>13</v>
      </c>
      <c r="D90" s="4" t="s">
        <v>6</v>
      </c>
      <c r="E90" s="4" t="s">
        <v>10</v>
      </c>
    </row>
    <row r="91" spans="1:22">
      <c r="A91" t="n">
        <v>3208</v>
      </c>
      <c r="B91" s="17" t="n">
        <v>91</v>
      </c>
      <c r="C91" s="7" t="n">
        <v>1</v>
      </c>
      <c r="D91" s="7" t="s">
        <v>43</v>
      </c>
      <c r="E91" s="7" t="n">
        <v>1</v>
      </c>
    </row>
    <row r="92" spans="1:22">
      <c r="A92" t="s">
        <v>4</v>
      </c>
      <c r="B92" s="4" t="s">
        <v>5</v>
      </c>
      <c r="C92" s="4" t="s">
        <v>13</v>
      </c>
      <c r="D92" s="4" t="s">
        <v>6</v>
      </c>
      <c r="E92" s="4" t="s">
        <v>10</v>
      </c>
    </row>
    <row r="93" spans="1:22">
      <c r="A93" t="n">
        <v>3228</v>
      </c>
      <c r="B93" s="17" t="n">
        <v>91</v>
      </c>
      <c r="C93" s="7" t="n">
        <v>1</v>
      </c>
      <c r="D93" s="7" t="s">
        <v>44</v>
      </c>
      <c r="E93" s="7" t="n">
        <v>1</v>
      </c>
    </row>
    <row r="94" spans="1:22">
      <c r="A94" t="s">
        <v>4</v>
      </c>
      <c r="B94" s="4" t="s">
        <v>5</v>
      </c>
      <c r="C94" s="4" t="s">
        <v>13</v>
      </c>
      <c r="D94" s="4" t="s">
        <v>6</v>
      </c>
      <c r="E94" s="4" t="s">
        <v>10</v>
      </c>
    </row>
    <row r="95" spans="1:22">
      <c r="A95" t="n">
        <v>3248</v>
      </c>
      <c r="B95" s="17" t="n">
        <v>91</v>
      </c>
      <c r="C95" s="7" t="n">
        <v>1</v>
      </c>
      <c r="D95" s="7" t="s">
        <v>45</v>
      </c>
      <c r="E95" s="7" t="n">
        <v>1</v>
      </c>
    </row>
    <row r="96" spans="1:22">
      <c r="A96" t="s">
        <v>4</v>
      </c>
      <c r="B96" s="4" t="s">
        <v>5</v>
      </c>
      <c r="C96" s="4" t="s">
        <v>13</v>
      </c>
      <c r="D96" s="4" t="s">
        <v>10</v>
      </c>
      <c r="E96" s="4" t="s">
        <v>13</v>
      </c>
      <c r="F96" s="4" t="s">
        <v>24</v>
      </c>
    </row>
    <row r="97" spans="1:6">
      <c r="A97" t="n">
        <v>3268</v>
      </c>
      <c r="B97" s="11" t="n">
        <v>5</v>
      </c>
      <c r="C97" s="7" t="n">
        <v>30</v>
      </c>
      <c r="D97" s="7" t="n">
        <v>6400</v>
      </c>
      <c r="E97" s="7" t="n">
        <v>1</v>
      </c>
      <c r="F97" s="12" t="n">
        <f t="normal" ca="1">A113</f>
        <v>0</v>
      </c>
    </row>
    <row r="98" spans="1:6">
      <c r="A98" t="s">
        <v>4</v>
      </c>
      <c r="B98" s="4" t="s">
        <v>5</v>
      </c>
      <c r="C98" s="4" t="s">
        <v>13</v>
      </c>
      <c r="D98" s="4" t="s">
        <v>6</v>
      </c>
      <c r="E98" s="4" t="s">
        <v>10</v>
      </c>
    </row>
    <row r="99" spans="1:6">
      <c r="A99" t="n">
        <v>3277</v>
      </c>
      <c r="B99" s="23" t="n">
        <v>62</v>
      </c>
      <c r="C99" s="7" t="n">
        <v>1</v>
      </c>
      <c r="D99" s="7" t="s">
        <v>46</v>
      </c>
      <c r="E99" s="7" t="n">
        <v>1</v>
      </c>
    </row>
    <row r="100" spans="1:6">
      <c r="A100" t="s">
        <v>4</v>
      </c>
      <c r="B100" s="4" t="s">
        <v>5</v>
      </c>
      <c r="C100" s="4" t="s">
        <v>13</v>
      </c>
      <c r="D100" s="4" t="s">
        <v>6</v>
      </c>
      <c r="E100" s="4" t="s">
        <v>10</v>
      </c>
    </row>
    <row r="101" spans="1:6">
      <c r="A101" t="n">
        <v>3294</v>
      </c>
      <c r="B101" s="22" t="n">
        <v>94</v>
      </c>
      <c r="C101" s="7" t="n">
        <v>0</v>
      </c>
      <c r="D101" s="7" t="s">
        <v>47</v>
      </c>
      <c r="E101" s="7" t="n">
        <v>16</v>
      </c>
    </row>
    <row r="102" spans="1:6">
      <c r="A102" t="s">
        <v>4</v>
      </c>
      <c r="B102" s="4" t="s">
        <v>5</v>
      </c>
      <c r="C102" s="4" t="s">
        <v>13</v>
      </c>
      <c r="D102" s="4" t="s">
        <v>6</v>
      </c>
      <c r="E102" s="4" t="s">
        <v>10</v>
      </c>
    </row>
    <row r="103" spans="1:6">
      <c r="A103" t="n">
        <v>3305</v>
      </c>
      <c r="B103" s="22" t="n">
        <v>94</v>
      </c>
      <c r="C103" s="7" t="n">
        <v>0</v>
      </c>
      <c r="D103" s="7" t="s">
        <v>47</v>
      </c>
      <c r="E103" s="7" t="n">
        <v>512</v>
      </c>
    </row>
    <row r="104" spans="1:6">
      <c r="A104" t="s">
        <v>4</v>
      </c>
      <c r="B104" s="4" t="s">
        <v>5</v>
      </c>
      <c r="C104" s="4" t="s">
        <v>13</v>
      </c>
      <c r="D104" s="4" t="s">
        <v>10</v>
      </c>
      <c r="E104" s="4" t="s">
        <v>13</v>
      </c>
      <c r="F104" s="4" t="s">
        <v>24</v>
      </c>
    </row>
    <row r="105" spans="1:6">
      <c r="A105" t="n">
        <v>3316</v>
      </c>
      <c r="B105" s="11" t="n">
        <v>5</v>
      </c>
      <c r="C105" s="7" t="n">
        <v>30</v>
      </c>
      <c r="D105" s="7" t="n">
        <v>9216</v>
      </c>
      <c r="E105" s="7" t="n">
        <v>1</v>
      </c>
      <c r="F105" s="12" t="n">
        <f t="normal" ca="1">A113</f>
        <v>0</v>
      </c>
    </row>
    <row r="106" spans="1:6">
      <c r="A106" t="s">
        <v>4</v>
      </c>
      <c r="B106" s="4" t="s">
        <v>5</v>
      </c>
      <c r="C106" s="4" t="s">
        <v>13</v>
      </c>
      <c r="D106" s="4" t="s">
        <v>6</v>
      </c>
      <c r="E106" s="4" t="s">
        <v>10</v>
      </c>
    </row>
    <row r="107" spans="1:6">
      <c r="A107" t="n">
        <v>3325</v>
      </c>
      <c r="B107" s="23" t="n">
        <v>62</v>
      </c>
      <c r="C107" s="7" t="n">
        <v>0</v>
      </c>
      <c r="D107" s="7" t="s">
        <v>46</v>
      </c>
      <c r="E107" s="7" t="n">
        <v>1</v>
      </c>
    </row>
    <row r="108" spans="1:6">
      <c r="A108" t="s">
        <v>4</v>
      </c>
      <c r="B108" s="4" t="s">
        <v>5</v>
      </c>
      <c r="C108" s="4" t="s">
        <v>13</v>
      </c>
      <c r="D108" s="4" t="s">
        <v>6</v>
      </c>
      <c r="E108" s="4" t="s">
        <v>10</v>
      </c>
    </row>
    <row r="109" spans="1:6">
      <c r="A109" t="n">
        <v>3342</v>
      </c>
      <c r="B109" s="22" t="n">
        <v>94</v>
      </c>
      <c r="C109" s="7" t="n">
        <v>1</v>
      </c>
      <c r="D109" s="7" t="s">
        <v>47</v>
      </c>
      <c r="E109" s="7" t="n">
        <v>16</v>
      </c>
    </row>
    <row r="110" spans="1:6">
      <c r="A110" t="s">
        <v>4</v>
      </c>
      <c r="B110" s="4" t="s">
        <v>5</v>
      </c>
      <c r="C110" s="4" t="s">
        <v>13</v>
      </c>
      <c r="D110" s="4" t="s">
        <v>6</v>
      </c>
      <c r="E110" s="4" t="s">
        <v>10</v>
      </c>
    </row>
    <row r="111" spans="1:6">
      <c r="A111" t="n">
        <v>3353</v>
      </c>
      <c r="B111" s="22" t="n">
        <v>94</v>
      </c>
      <c r="C111" s="7" t="n">
        <v>1</v>
      </c>
      <c r="D111" s="7" t="s">
        <v>47</v>
      </c>
      <c r="E111" s="7" t="n">
        <v>512</v>
      </c>
    </row>
    <row r="112" spans="1:6">
      <c r="A112" t="s">
        <v>4</v>
      </c>
      <c r="B112" s="4" t="s">
        <v>5</v>
      </c>
      <c r="C112" s="4" t="s">
        <v>13</v>
      </c>
      <c r="D112" s="4" t="s">
        <v>6</v>
      </c>
      <c r="E112" s="4" t="s">
        <v>10</v>
      </c>
    </row>
    <row r="113" spans="1:6">
      <c r="A113" t="n">
        <v>3364</v>
      </c>
      <c r="B113" s="23" t="n">
        <v>62</v>
      </c>
      <c r="C113" s="7" t="n">
        <v>1</v>
      </c>
      <c r="D113" s="7" t="s">
        <v>48</v>
      </c>
      <c r="E113" s="7" t="n">
        <v>1</v>
      </c>
    </row>
    <row r="114" spans="1:6">
      <c r="A114" t="s">
        <v>4</v>
      </c>
      <c r="B114" s="4" t="s">
        <v>5</v>
      </c>
      <c r="C114" s="4" t="s">
        <v>13</v>
      </c>
      <c r="D114" s="4" t="s">
        <v>10</v>
      </c>
      <c r="E114" s="4" t="s">
        <v>13</v>
      </c>
      <c r="F114" s="4" t="s">
        <v>10</v>
      </c>
      <c r="G114" s="4" t="s">
        <v>13</v>
      </c>
      <c r="H114" s="4" t="s">
        <v>13</v>
      </c>
      <c r="I114" s="4" t="s">
        <v>13</v>
      </c>
      <c r="J114" s="4" t="s">
        <v>24</v>
      </c>
    </row>
    <row r="115" spans="1:6">
      <c r="A115" t="n">
        <v>3380</v>
      </c>
      <c r="B115" s="11" t="n">
        <v>5</v>
      </c>
      <c r="C115" s="7" t="n">
        <v>30</v>
      </c>
      <c r="D115" s="7" t="n">
        <v>9712</v>
      </c>
      <c r="E115" s="7" t="n">
        <v>30</v>
      </c>
      <c r="F115" s="7" t="n">
        <v>9715</v>
      </c>
      <c r="G115" s="7" t="n">
        <v>8</v>
      </c>
      <c r="H115" s="7" t="n">
        <v>9</v>
      </c>
      <c r="I115" s="7" t="n">
        <v>1</v>
      </c>
      <c r="J115" s="12" t="n">
        <f t="normal" ca="1">A119</f>
        <v>0</v>
      </c>
    </row>
    <row r="116" spans="1:6">
      <c r="A116" t="s">
        <v>4</v>
      </c>
      <c r="B116" s="4" t="s">
        <v>5</v>
      </c>
      <c r="C116" s="4" t="s">
        <v>13</v>
      </c>
      <c r="D116" s="4" t="s">
        <v>6</v>
      </c>
      <c r="E116" s="4" t="s">
        <v>10</v>
      </c>
    </row>
    <row r="117" spans="1:6">
      <c r="A117" t="n">
        <v>3394</v>
      </c>
      <c r="B117" s="23" t="n">
        <v>62</v>
      </c>
      <c r="C117" s="7" t="n">
        <v>0</v>
      </c>
      <c r="D117" s="7" t="s">
        <v>48</v>
      </c>
      <c r="E117" s="7" t="n">
        <v>1</v>
      </c>
    </row>
    <row r="118" spans="1:6">
      <c r="A118" t="s">
        <v>4</v>
      </c>
      <c r="B118" s="4" t="s">
        <v>5</v>
      </c>
      <c r="C118" s="4" t="s">
        <v>13</v>
      </c>
      <c r="D118" s="4" t="s">
        <v>13</v>
      </c>
      <c r="E118" s="4" t="s">
        <v>13</v>
      </c>
      <c r="F118" s="4" t="s">
        <v>9</v>
      </c>
      <c r="G118" s="4" t="s">
        <v>13</v>
      </c>
      <c r="H118" s="4" t="s">
        <v>13</v>
      </c>
      <c r="I118" s="4" t="s">
        <v>24</v>
      </c>
    </row>
    <row r="119" spans="1:6">
      <c r="A119" t="n">
        <v>3410</v>
      </c>
      <c r="B119" s="11" t="n">
        <v>5</v>
      </c>
      <c r="C119" s="7" t="n">
        <v>35</v>
      </c>
      <c r="D119" s="7" t="n">
        <v>3</v>
      </c>
      <c r="E119" s="7" t="n">
        <v>0</v>
      </c>
      <c r="F119" s="7" t="n">
        <v>0</v>
      </c>
      <c r="G119" s="7" t="n">
        <v>2</v>
      </c>
      <c r="H119" s="7" t="n">
        <v>1</v>
      </c>
      <c r="I119" s="12" t="n">
        <f t="normal" ca="1">A123</f>
        <v>0</v>
      </c>
    </row>
    <row r="120" spans="1:6">
      <c r="A120" t="s">
        <v>4</v>
      </c>
      <c r="B120" s="4" t="s">
        <v>5</v>
      </c>
      <c r="C120" s="4" t="s">
        <v>24</v>
      </c>
    </row>
    <row r="121" spans="1:6">
      <c r="A121" t="n">
        <v>3424</v>
      </c>
      <c r="B121" s="24" t="n">
        <v>3</v>
      </c>
      <c r="C121" s="12" t="n">
        <f t="normal" ca="1">A159</f>
        <v>0</v>
      </c>
    </row>
    <row r="122" spans="1:6">
      <c r="A122" t="s">
        <v>4</v>
      </c>
      <c r="B122" s="4" t="s">
        <v>5</v>
      </c>
      <c r="C122" s="4" t="s">
        <v>13</v>
      </c>
      <c r="D122" s="4" t="s">
        <v>13</v>
      </c>
      <c r="E122" s="4" t="s">
        <v>13</v>
      </c>
      <c r="F122" s="4" t="s">
        <v>9</v>
      </c>
      <c r="G122" s="4" t="s">
        <v>13</v>
      </c>
      <c r="H122" s="4" t="s">
        <v>13</v>
      </c>
      <c r="I122" s="4" t="s">
        <v>24</v>
      </c>
    </row>
    <row r="123" spans="1:6">
      <c r="A123" t="n">
        <v>3429</v>
      </c>
      <c r="B123" s="11" t="n">
        <v>5</v>
      </c>
      <c r="C123" s="7" t="n">
        <v>35</v>
      </c>
      <c r="D123" s="7" t="n">
        <v>3</v>
      </c>
      <c r="E123" s="7" t="n">
        <v>0</v>
      </c>
      <c r="F123" s="7" t="n">
        <v>1</v>
      </c>
      <c r="G123" s="7" t="n">
        <v>2</v>
      </c>
      <c r="H123" s="7" t="n">
        <v>1</v>
      </c>
      <c r="I123" s="12" t="n">
        <f t="normal" ca="1">A127</f>
        <v>0</v>
      </c>
    </row>
    <row r="124" spans="1:6">
      <c r="A124" t="s">
        <v>4</v>
      </c>
      <c r="B124" s="4" t="s">
        <v>5</v>
      </c>
      <c r="C124" s="4" t="s">
        <v>24</v>
      </c>
    </row>
    <row r="125" spans="1:6">
      <c r="A125" t="n">
        <v>3443</v>
      </c>
      <c r="B125" s="24" t="n">
        <v>3</v>
      </c>
      <c r="C125" s="12" t="n">
        <f t="normal" ca="1">A159</f>
        <v>0</v>
      </c>
    </row>
    <row r="126" spans="1:6">
      <c r="A126" t="s">
        <v>4</v>
      </c>
      <c r="B126" s="4" t="s">
        <v>5</v>
      </c>
      <c r="C126" s="4" t="s">
        <v>13</v>
      </c>
      <c r="D126" s="4" t="s">
        <v>13</v>
      </c>
      <c r="E126" s="4" t="s">
        <v>13</v>
      </c>
      <c r="F126" s="4" t="s">
        <v>9</v>
      </c>
      <c r="G126" s="4" t="s">
        <v>13</v>
      </c>
      <c r="H126" s="4" t="s">
        <v>13</v>
      </c>
      <c r="I126" s="4" t="s">
        <v>24</v>
      </c>
    </row>
    <row r="127" spans="1:6">
      <c r="A127" t="n">
        <v>3448</v>
      </c>
      <c r="B127" s="11" t="n">
        <v>5</v>
      </c>
      <c r="C127" s="7" t="n">
        <v>35</v>
      </c>
      <c r="D127" s="7" t="n">
        <v>3</v>
      </c>
      <c r="E127" s="7" t="n">
        <v>0</v>
      </c>
      <c r="F127" s="7" t="n">
        <v>2</v>
      </c>
      <c r="G127" s="7" t="n">
        <v>2</v>
      </c>
      <c r="H127" s="7" t="n">
        <v>1</v>
      </c>
      <c r="I127" s="12" t="n">
        <f t="normal" ca="1">A131</f>
        <v>0</v>
      </c>
    </row>
    <row r="128" spans="1:6">
      <c r="A128" t="s">
        <v>4</v>
      </c>
      <c r="B128" s="4" t="s">
        <v>5</v>
      </c>
      <c r="C128" s="4" t="s">
        <v>24</v>
      </c>
    </row>
    <row r="129" spans="1:10">
      <c r="A129" t="n">
        <v>3462</v>
      </c>
      <c r="B129" s="24" t="n">
        <v>3</v>
      </c>
      <c r="C129" s="12" t="n">
        <f t="normal" ca="1">A159</f>
        <v>0</v>
      </c>
    </row>
    <row r="130" spans="1:10">
      <c r="A130" t="s">
        <v>4</v>
      </c>
      <c r="B130" s="4" t="s">
        <v>5</v>
      </c>
      <c r="C130" s="4" t="s">
        <v>13</v>
      </c>
      <c r="D130" s="4" t="s">
        <v>13</v>
      </c>
      <c r="E130" s="4" t="s">
        <v>13</v>
      </c>
      <c r="F130" s="4" t="s">
        <v>9</v>
      </c>
      <c r="G130" s="4" t="s">
        <v>13</v>
      </c>
      <c r="H130" s="4" t="s">
        <v>13</v>
      </c>
      <c r="I130" s="4" t="s">
        <v>24</v>
      </c>
    </row>
    <row r="131" spans="1:10">
      <c r="A131" t="n">
        <v>3467</v>
      </c>
      <c r="B131" s="11" t="n">
        <v>5</v>
      </c>
      <c r="C131" s="7" t="n">
        <v>35</v>
      </c>
      <c r="D131" s="7" t="n">
        <v>3</v>
      </c>
      <c r="E131" s="7" t="n">
        <v>0</v>
      </c>
      <c r="F131" s="7" t="n">
        <v>3</v>
      </c>
      <c r="G131" s="7" t="n">
        <v>2</v>
      </c>
      <c r="H131" s="7" t="n">
        <v>1</v>
      </c>
      <c r="I131" s="12" t="n">
        <f t="normal" ca="1">A149</f>
        <v>0</v>
      </c>
    </row>
    <row r="132" spans="1:10">
      <c r="A132" t="s">
        <v>4</v>
      </c>
      <c r="B132" s="4" t="s">
        <v>5</v>
      </c>
      <c r="C132" s="4" t="s">
        <v>13</v>
      </c>
      <c r="D132" s="4" t="s">
        <v>10</v>
      </c>
      <c r="E132" s="4" t="s">
        <v>13</v>
      </c>
      <c r="F132" s="4" t="s">
        <v>10</v>
      </c>
      <c r="G132" s="4" t="s">
        <v>13</v>
      </c>
      <c r="H132" s="4" t="s">
        <v>13</v>
      </c>
      <c r="I132" s="4" t="s">
        <v>13</v>
      </c>
      <c r="J132" s="4" t="s">
        <v>24</v>
      </c>
    </row>
    <row r="133" spans="1:10">
      <c r="A133" t="n">
        <v>3481</v>
      </c>
      <c r="B133" s="11" t="n">
        <v>5</v>
      </c>
      <c r="C133" s="7" t="n">
        <v>30</v>
      </c>
      <c r="D133" s="7" t="n">
        <v>10645</v>
      </c>
      <c r="E133" s="7" t="n">
        <v>30</v>
      </c>
      <c r="F133" s="7" t="n">
        <v>10653</v>
      </c>
      <c r="G133" s="7" t="n">
        <v>8</v>
      </c>
      <c r="H133" s="7" t="n">
        <v>9</v>
      </c>
      <c r="I133" s="7" t="n">
        <v>1</v>
      </c>
      <c r="J133" s="12" t="n">
        <f t="normal" ca="1">A147</f>
        <v>0</v>
      </c>
    </row>
    <row r="134" spans="1:10">
      <c r="A134" t="s">
        <v>4</v>
      </c>
      <c r="B134" s="4" t="s">
        <v>5</v>
      </c>
      <c r="C134" s="4" t="s">
        <v>13</v>
      </c>
      <c r="D134" s="4" t="s">
        <v>10</v>
      </c>
      <c r="E134" s="4" t="s">
        <v>13</v>
      </c>
      <c r="F134" s="4" t="s">
        <v>13</v>
      </c>
      <c r="G134" s="4" t="s">
        <v>24</v>
      </c>
    </row>
    <row r="135" spans="1:10">
      <c r="A135" t="n">
        <v>3495</v>
      </c>
      <c r="B135" s="11" t="n">
        <v>5</v>
      </c>
      <c r="C135" s="7" t="n">
        <v>30</v>
      </c>
      <c r="D135" s="7" t="n">
        <v>10649</v>
      </c>
      <c r="E135" s="7" t="n">
        <v>8</v>
      </c>
      <c r="F135" s="7" t="n">
        <v>1</v>
      </c>
      <c r="G135" s="12" t="n">
        <f t="normal" ca="1">A139</f>
        <v>0</v>
      </c>
    </row>
    <row r="136" spans="1:10">
      <c r="A136" t="s">
        <v>4</v>
      </c>
      <c r="B136" s="4" t="s">
        <v>5</v>
      </c>
      <c r="C136" s="4" t="s">
        <v>13</v>
      </c>
      <c r="D136" s="4" t="s">
        <v>6</v>
      </c>
      <c r="E136" s="4" t="s">
        <v>10</v>
      </c>
    </row>
    <row r="137" spans="1:10">
      <c r="A137" t="n">
        <v>3505</v>
      </c>
      <c r="B137" s="17" t="n">
        <v>91</v>
      </c>
      <c r="C137" s="7" t="n">
        <v>0</v>
      </c>
      <c r="D137" s="7" t="s">
        <v>43</v>
      </c>
      <c r="E137" s="7" t="n">
        <v>1</v>
      </c>
    </row>
    <row r="138" spans="1:10">
      <c r="A138" t="s">
        <v>4</v>
      </c>
      <c r="B138" s="4" t="s">
        <v>5</v>
      </c>
      <c r="C138" s="4" t="s">
        <v>13</v>
      </c>
      <c r="D138" s="4" t="s">
        <v>10</v>
      </c>
      <c r="E138" s="4" t="s">
        <v>13</v>
      </c>
      <c r="F138" s="4" t="s">
        <v>13</v>
      </c>
      <c r="G138" s="4" t="s">
        <v>24</v>
      </c>
    </row>
    <row r="139" spans="1:10">
      <c r="A139" t="n">
        <v>3525</v>
      </c>
      <c r="B139" s="11" t="n">
        <v>5</v>
      </c>
      <c r="C139" s="7" t="n">
        <v>30</v>
      </c>
      <c r="D139" s="7" t="n">
        <v>10650</v>
      </c>
      <c r="E139" s="7" t="n">
        <v>8</v>
      </c>
      <c r="F139" s="7" t="n">
        <v>1</v>
      </c>
      <c r="G139" s="12" t="n">
        <f t="normal" ca="1">A143</f>
        <v>0</v>
      </c>
    </row>
    <row r="140" spans="1:10">
      <c r="A140" t="s">
        <v>4</v>
      </c>
      <c r="B140" s="4" t="s">
        <v>5</v>
      </c>
      <c r="C140" s="4" t="s">
        <v>13</v>
      </c>
      <c r="D140" s="4" t="s">
        <v>6</v>
      </c>
      <c r="E140" s="4" t="s">
        <v>10</v>
      </c>
    </row>
    <row r="141" spans="1:10">
      <c r="A141" t="n">
        <v>3535</v>
      </c>
      <c r="B141" s="17" t="n">
        <v>91</v>
      </c>
      <c r="C141" s="7" t="n">
        <v>0</v>
      </c>
      <c r="D141" s="7" t="s">
        <v>44</v>
      </c>
      <c r="E141" s="7" t="n">
        <v>1</v>
      </c>
    </row>
    <row r="142" spans="1:10">
      <c r="A142" t="s">
        <v>4</v>
      </c>
      <c r="B142" s="4" t="s">
        <v>5</v>
      </c>
      <c r="C142" s="4" t="s">
        <v>13</v>
      </c>
      <c r="D142" s="4" t="s">
        <v>10</v>
      </c>
      <c r="E142" s="4" t="s">
        <v>13</v>
      </c>
      <c r="F142" s="4" t="s">
        <v>13</v>
      </c>
      <c r="G142" s="4" t="s">
        <v>24</v>
      </c>
    </row>
    <row r="143" spans="1:10">
      <c r="A143" t="n">
        <v>3555</v>
      </c>
      <c r="B143" s="11" t="n">
        <v>5</v>
      </c>
      <c r="C143" s="7" t="n">
        <v>30</v>
      </c>
      <c r="D143" s="7" t="n">
        <v>10651</v>
      </c>
      <c r="E143" s="7" t="n">
        <v>8</v>
      </c>
      <c r="F143" s="7" t="n">
        <v>1</v>
      </c>
      <c r="G143" s="12" t="n">
        <f t="normal" ca="1">A147</f>
        <v>0</v>
      </c>
    </row>
    <row r="144" spans="1:10">
      <c r="A144" t="s">
        <v>4</v>
      </c>
      <c r="B144" s="4" t="s">
        <v>5</v>
      </c>
      <c r="C144" s="4" t="s">
        <v>13</v>
      </c>
      <c r="D144" s="4" t="s">
        <v>6</v>
      </c>
      <c r="E144" s="4" t="s">
        <v>10</v>
      </c>
    </row>
    <row r="145" spans="1:10">
      <c r="A145" t="n">
        <v>3565</v>
      </c>
      <c r="B145" s="17" t="n">
        <v>91</v>
      </c>
      <c r="C145" s="7" t="n">
        <v>0</v>
      </c>
      <c r="D145" s="7" t="s">
        <v>45</v>
      </c>
      <c r="E145" s="7" t="n">
        <v>1</v>
      </c>
    </row>
    <row r="146" spans="1:10">
      <c r="A146" t="s">
        <v>4</v>
      </c>
      <c r="B146" s="4" t="s">
        <v>5</v>
      </c>
      <c r="C146" s="4" t="s">
        <v>24</v>
      </c>
    </row>
    <row r="147" spans="1:10">
      <c r="A147" t="n">
        <v>3585</v>
      </c>
      <c r="B147" s="24" t="n">
        <v>3</v>
      </c>
      <c r="C147" s="12" t="n">
        <f t="normal" ca="1">A159</f>
        <v>0</v>
      </c>
    </row>
    <row r="148" spans="1:10">
      <c r="A148" t="s">
        <v>4</v>
      </c>
      <c r="B148" s="4" t="s">
        <v>5</v>
      </c>
      <c r="C148" s="4" t="s">
        <v>13</v>
      </c>
      <c r="D148" s="4" t="s">
        <v>13</v>
      </c>
      <c r="E148" s="4" t="s">
        <v>13</v>
      </c>
      <c r="F148" s="4" t="s">
        <v>9</v>
      </c>
      <c r="G148" s="4" t="s">
        <v>13</v>
      </c>
      <c r="H148" s="4" t="s">
        <v>13</v>
      </c>
      <c r="I148" s="4" t="s">
        <v>24</v>
      </c>
    </row>
    <row r="149" spans="1:10">
      <c r="A149" t="n">
        <v>3590</v>
      </c>
      <c r="B149" s="11" t="n">
        <v>5</v>
      </c>
      <c r="C149" s="7" t="n">
        <v>35</v>
      </c>
      <c r="D149" s="7" t="n">
        <v>3</v>
      </c>
      <c r="E149" s="7" t="n">
        <v>0</v>
      </c>
      <c r="F149" s="7" t="n">
        <v>4</v>
      </c>
      <c r="G149" s="7" t="n">
        <v>2</v>
      </c>
      <c r="H149" s="7" t="n">
        <v>1</v>
      </c>
      <c r="I149" s="12" t="n">
        <f t="normal" ca="1">A153</f>
        <v>0</v>
      </c>
    </row>
    <row r="150" spans="1:10">
      <c r="A150" t="s">
        <v>4</v>
      </c>
      <c r="B150" s="4" t="s">
        <v>5</v>
      </c>
      <c r="C150" s="4" t="s">
        <v>24</v>
      </c>
    </row>
    <row r="151" spans="1:10">
      <c r="A151" t="n">
        <v>3604</v>
      </c>
      <c r="B151" s="24" t="n">
        <v>3</v>
      </c>
      <c r="C151" s="12" t="n">
        <f t="normal" ca="1">A159</f>
        <v>0</v>
      </c>
    </row>
    <row r="152" spans="1:10">
      <c r="A152" t="s">
        <v>4</v>
      </c>
      <c r="B152" s="4" t="s">
        <v>5</v>
      </c>
      <c r="C152" s="4" t="s">
        <v>13</v>
      </c>
      <c r="D152" s="4" t="s">
        <v>13</v>
      </c>
      <c r="E152" s="4" t="s">
        <v>13</v>
      </c>
      <c r="F152" s="4" t="s">
        <v>9</v>
      </c>
      <c r="G152" s="4" t="s">
        <v>13</v>
      </c>
      <c r="H152" s="4" t="s">
        <v>13</v>
      </c>
      <c r="I152" s="4" t="s">
        <v>24</v>
      </c>
    </row>
    <row r="153" spans="1:10">
      <c r="A153" t="n">
        <v>3609</v>
      </c>
      <c r="B153" s="11" t="n">
        <v>5</v>
      </c>
      <c r="C153" s="7" t="n">
        <v>35</v>
      </c>
      <c r="D153" s="7" t="n">
        <v>3</v>
      </c>
      <c r="E153" s="7" t="n">
        <v>0</v>
      </c>
      <c r="F153" s="7" t="n">
        <v>5</v>
      </c>
      <c r="G153" s="7" t="n">
        <v>2</v>
      </c>
      <c r="H153" s="7" t="n">
        <v>1</v>
      </c>
      <c r="I153" s="12" t="n">
        <f t="normal" ca="1">A157</f>
        <v>0</v>
      </c>
    </row>
    <row r="154" spans="1:10">
      <c r="A154" t="s">
        <v>4</v>
      </c>
      <c r="B154" s="4" t="s">
        <v>5</v>
      </c>
      <c r="C154" s="4" t="s">
        <v>24</v>
      </c>
    </row>
    <row r="155" spans="1:10">
      <c r="A155" t="n">
        <v>3623</v>
      </c>
      <c r="B155" s="24" t="n">
        <v>3</v>
      </c>
      <c r="C155" s="12" t="n">
        <f t="normal" ca="1">A159</f>
        <v>0</v>
      </c>
    </row>
    <row r="156" spans="1:10">
      <c r="A156" t="s">
        <v>4</v>
      </c>
      <c r="B156" s="4" t="s">
        <v>5</v>
      </c>
      <c r="C156" s="4" t="s">
        <v>13</v>
      </c>
      <c r="D156" s="4" t="s">
        <v>13</v>
      </c>
      <c r="E156" s="4" t="s">
        <v>13</v>
      </c>
      <c r="F156" s="4" t="s">
        <v>9</v>
      </c>
      <c r="G156" s="4" t="s">
        <v>13</v>
      </c>
      <c r="H156" s="4" t="s">
        <v>13</v>
      </c>
      <c r="I156" s="4" t="s">
        <v>24</v>
      </c>
    </row>
    <row r="157" spans="1:10">
      <c r="A157" t="n">
        <v>3628</v>
      </c>
      <c r="B157" s="11" t="n">
        <v>5</v>
      </c>
      <c r="C157" s="7" t="n">
        <v>35</v>
      </c>
      <c r="D157" s="7" t="n">
        <v>3</v>
      </c>
      <c r="E157" s="7" t="n">
        <v>0</v>
      </c>
      <c r="F157" s="7" t="n">
        <v>6</v>
      </c>
      <c r="G157" s="7" t="n">
        <v>2</v>
      </c>
      <c r="H157" s="7" t="n">
        <v>1</v>
      </c>
      <c r="I157" s="12" t="n">
        <f t="normal" ca="1">A159</f>
        <v>0</v>
      </c>
    </row>
    <row r="158" spans="1:10">
      <c r="A158" t="s">
        <v>4</v>
      </c>
      <c r="B158" s="4" t="s">
        <v>5</v>
      </c>
    </row>
    <row r="159" spans="1:10">
      <c r="A159" t="n">
        <v>3642</v>
      </c>
      <c r="B159" s="5" t="n">
        <v>1</v>
      </c>
    </row>
    <row r="160" spans="1:10" s="3" customFormat="1" customHeight="0">
      <c r="A160" s="3" t="s">
        <v>2</v>
      </c>
      <c r="B160" s="3" t="s">
        <v>49</v>
      </c>
    </row>
    <row r="161" spans="1:9">
      <c r="A161" t="s">
        <v>4</v>
      </c>
      <c r="B161" s="4" t="s">
        <v>5</v>
      </c>
      <c r="C161" s="4" t="s">
        <v>13</v>
      </c>
      <c r="D161" s="4" t="s">
        <v>13</v>
      </c>
      <c r="E161" s="4" t="s">
        <v>13</v>
      </c>
      <c r="F161" s="4" t="s">
        <v>9</v>
      </c>
      <c r="G161" s="4" t="s">
        <v>13</v>
      </c>
      <c r="H161" s="4" t="s">
        <v>13</v>
      </c>
      <c r="I161" s="4" t="s">
        <v>24</v>
      </c>
    </row>
    <row r="162" spans="1:9">
      <c r="A162" t="n">
        <v>3644</v>
      </c>
      <c r="B162" s="11" t="n">
        <v>5</v>
      </c>
      <c r="C162" s="7" t="n">
        <v>32</v>
      </c>
      <c r="D162" s="7" t="n">
        <v>3</v>
      </c>
      <c r="E162" s="7" t="n">
        <v>0</v>
      </c>
      <c r="F162" s="7" t="n">
        <v>85</v>
      </c>
      <c r="G162" s="7" t="n">
        <v>2</v>
      </c>
      <c r="H162" s="7" t="n">
        <v>1</v>
      </c>
      <c r="I162" s="12" t="n">
        <f t="normal" ca="1">A174</f>
        <v>0</v>
      </c>
    </row>
    <row r="163" spans="1:9">
      <c r="A163" t="s">
        <v>4</v>
      </c>
      <c r="B163" s="4" t="s">
        <v>5</v>
      </c>
      <c r="C163" s="4" t="s">
        <v>13</v>
      </c>
      <c r="D163" s="4" t="s">
        <v>13</v>
      </c>
      <c r="E163" s="4" t="s">
        <v>13</v>
      </c>
      <c r="F163" s="4" t="s">
        <v>9</v>
      </c>
      <c r="G163" s="4" t="s">
        <v>13</v>
      </c>
      <c r="H163" s="4" t="s">
        <v>13</v>
      </c>
      <c r="I163" s="4" t="s">
        <v>24</v>
      </c>
    </row>
    <row r="164" spans="1:9">
      <c r="A164" t="n">
        <v>3658</v>
      </c>
      <c r="B164" s="11" t="n">
        <v>5</v>
      </c>
      <c r="C164" s="7" t="n">
        <v>32</v>
      </c>
      <c r="D164" s="7" t="n">
        <v>4</v>
      </c>
      <c r="E164" s="7" t="n">
        <v>0</v>
      </c>
      <c r="F164" s="7" t="n">
        <v>1</v>
      </c>
      <c r="G164" s="7" t="n">
        <v>2</v>
      </c>
      <c r="H164" s="7" t="n">
        <v>1</v>
      </c>
      <c r="I164" s="12" t="n">
        <f t="normal" ca="1">A172</f>
        <v>0</v>
      </c>
    </row>
    <row r="165" spans="1:9">
      <c r="A165" t="s">
        <v>4</v>
      </c>
      <c r="B165" s="4" t="s">
        <v>5</v>
      </c>
      <c r="C165" s="4" t="s">
        <v>10</v>
      </c>
    </row>
    <row r="166" spans="1:9">
      <c r="A166" t="n">
        <v>3672</v>
      </c>
      <c r="B166" s="19" t="n">
        <v>12</v>
      </c>
      <c r="C166" s="7" t="n">
        <v>6194</v>
      </c>
    </row>
    <row r="167" spans="1:9">
      <c r="A167" t="s">
        <v>4</v>
      </c>
      <c r="B167" s="4" t="s">
        <v>5</v>
      </c>
      <c r="C167" s="4" t="s">
        <v>13</v>
      </c>
      <c r="D167" s="4" t="s">
        <v>6</v>
      </c>
      <c r="E167" s="4" t="s">
        <v>10</v>
      </c>
    </row>
    <row r="168" spans="1:9">
      <c r="A168" t="n">
        <v>3675</v>
      </c>
      <c r="B168" s="17" t="n">
        <v>91</v>
      </c>
      <c r="C168" s="7" t="n">
        <v>1</v>
      </c>
      <c r="D168" s="7" t="s">
        <v>35</v>
      </c>
      <c r="E168" s="7" t="n">
        <v>1</v>
      </c>
    </row>
    <row r="169" spans="1:9">
      <c r="A169" t="s">
        <v>4</v>
      </c>
      <c r="B169" s="4" t="s">
        <v>5</v>
      </c>
      <c r="C169" s="4" t="s">
        <v>10</v>
      </c>
      <c r="D169" s="4" t="s">
        <v>13</v>
      </c>
      <c r="E169" s="4" t="s">
        <v>13</v>
      </c>
      <c r="F169" s="4" t="s">
        <v>6</v>
      </c>
    </row>
    <row r="170" spans="1:9">
      <c r="A170" t="n">
        <v>3689</v>
      </c>
      <c r="B170" s="25" t="n">
        <v>20</v>
      </c>
      <c r="C170" s="7" t="n">
        <v>65533</v>
      </c>
      <c r="D170" s="7" t="n">
        <v>0</v>
      </c>
      <c r="E170" s="7" t="n">
        <v>11</v>
      </c>
      <c r="F170" s="7" t="s">
        <v>50</v>
      </c>
    </row>
    <row r="171" spans="1:9">
      <c r="A171" t="s">
        <v>4</v>
      </c>
      <c r="B171" s="4" t="s">
        <v>5</v>
      </c>
      <c r="C171" s="4" t="s">
        <v>13</v>
      </c>
      <c r="D171" s="4" t="s">
        <v>13</v>
      </c>
      <c r="E171" s="4" t="s">
        <v>9</v>
      </c>
      <c r="F171" s="4" t="s">
        <v>13</v>
      </c>
      <c r="G171" s="4" t="s">
        <v>13</v>
      </c>
    </row>
    <row r="172" spans="1:9">
      <c r="A172" t="n">
        <v>3708</v>
      </c>
      <c r="B172" s="26" t="n">
        <v>8</v>
      </c>
      <c r="C172" s="7" t="n">
        <v>3</v>
      </c>
      <c r="D172" s="7" t="n">
        <v>0</v>
      </c>
      <c r="E172" s="7" t="n">
        <v>0</v>
      </c>
      <c r="F172" s="7" t="n">
        <v>19</v>
      </c>
      <c r="G172" s="7" t="n">
        <v>1</v>
      </c>
    </row>
    <row r="173" spans="1:9">
      <c r="A173" t="s">
        <v>4</v>
      </c>
      <c r="B173" s="4" t="s">
        <v>5</v>
      </c>
      <c r="C173" s="4" t="s">
        <v>13</v>
      </c>
      <c r="D173" s="4" t="s">
        <v>6</v>
      </c>
    </row>
    <row r="174" spans="1:9">
      <c r="A174" t="n">
        <v>3717</v>
      </c>
      <c r="B174" s="9" t="n">
        <v>2</v>
      </c>
      <c r="C174" s="7" t="n">
        <v>11</v>
      </c>
      <c r="D174" s="7" t="s">
        <v>51</v>
      </c>
    </row>
    <row r="175" spans="1:9">
      <c r="A175" t="s">
        <v>4</v>
      </c>
      <c r="B175" s="4" t="s">
        <v>5</v>
      </c>
      <c r="C175" s="4" t="s">
        <v>13</v>
      </c>
      <c r="D175" s="4" t="s">
        <v>13</v>
      </c>
    </row>
    <row r="176" spans="1:9">
      <c r="A176" t="n">
        <v>3729</v>
      </c>
      <c r="B176" s="10" t="n">
        <v>162</v>
      </c>
      <c r="C176" s="7" t="n">
        <v>0</v>
      </c>
      <c r="D176" s="7" t="n">
        <v>1</v>
      </c>
    </row>
    <row r="177" spans="1:9">
      <c r="A177" t="s">
        <v>4</v>
      </c>
      <c r="B177" s="4" t="s">
        <v>5</v>
      </c>
    </row>
    <row r="178" spans="1:9">
      <c r="A178" t="n">
        <v>3732</v>
      </c>
      <c r="B178" s="5" t="n">
        <v>1</v>
      </c>
    </row>
    <row r="179" spans="1:9" s="3" customFormat="1" customHeight="0">
      <c r="A179" s="3" t="s">
        <v>2</v>
      </c>
      <c r="B179" s="3" t="s">
        <v>52</v>
      </c>
    </row>
    <row r="180" spans="1:9">
      <c r="A180" t="s">
        <v>4</v>
      </c>
      <c r="B180" s="4" t="s">
        <v>5</v>
      </c>
      <c r="C180" s="4" t="s">
        <v>13</v>
      </c>
      <c r="D180" s="4" t="s">
        <v>10</v>
      </c>
    </row>
    <row r="181" spans="1:9">
      <c r="A181" t="n">
        <v>3736</v>
      </c>
      <c r="B181" s="27" t="n">
        <v>22</v>
      </c>
      <c r="C181" s="7" t="n">
        <v>20</v>
      </c>
      <c r="D181" s="7" t="n">
        <v>0</v>
      </c>
    </row>
    <row r="182" spans="1:9">
      <c r="A182" t="s">
        <v>4</v>
      </c>
      <c r="B182" s="4" t="s">
        <v>5</v>
      </c>
      <c r="C182" s="4" t="s">
        <v>10</v>
      </c>
      <c r="D182" s="4" t="s">
        <v>13</v>
      </c>
      <c r="E182" s="4" t="s">
        <v>13</v>
      </c>
    </row>
    <row r="183" spans="1:9">
      <c r="A183" t="n">
        <v>3740</v>
      </c>
      <c r="B183" s="28" t="n">
        <v>104</v>
      </c>
      <c r="C183" s="7" t="n">
        <v>171</v>
      </c>
      <c r="D183" s="7" t="n">
        <v>3</v>
      </c>
      <c r="E183" s="7" t="n">
        <v>1</v>
      </c>
    </row>
    <row r="184" spans="1:9">
      <c r="A184" t="s">
        <v>4</v>
      </c>
      <c r="B184" s="4" t="s">
        <v>5</v>
      </c>
    </row>
    <row r="185" spans="1:9">
      <c r="A185" t="n">
        <v>3745</v>
      </c>
      <c r="B185" s="5" t="n">
        <v>1</v>
      </c>
    </row>
    <row r="186" spans="1:9">
      <c r="A186" t="s">
        <v>4</v>
      </c>
      <c r="B186" s="4" t="s">
        <v>5</v>
      </c>
      <c r="C186" s="4" t="s">
        <v>10</v>
      </c>
      <c r="D186" s="4" t="s">
        <v>13</v>
      </c>
      <c r="E186" s="4" t="s">
        <v>13</v>
      </c>
    </row>
    <row r="187" spans="1:9">
      <c r="A187" t="n">
        <v>3746</v>
      </c>
      <c r="B187" s="28" t="n">
        <v>104</v>
      </c>
      <c r="C187" s="7" t="n">
        <v>172</v>
      </c>
      <c r="D187" s="7" t="n">
        <v>3</v>
      </c>
      <c r="E187" s="7" t="n">
        <v>1</v>
      </c>
    </row>
    <row r="188" spans="1:9">
      <c r="A188" t="s">
        <v>4</v>
      </c>
      <c r="B188" s="4" t="s">
        <v>5</v>
      </c>
    </row>
    <row r="189" spans="1:9">
      <c r="A189" t="n">
        <v>3751</v>
      </c>
      <c r="B189" s="5" t="n">
        <v>1</v>
      </c>
    </row>
    <row r="190" spans="1:9">
      <c r="A190" t="s">
        <v>4</v>
      </c>
      <c r="B190" s="4" t="s">
        <v>5</v>
      </c>
      <c r="C190" s="4" t="s">
        <v>10</v>
      </c>
      <c r="D190" s="4" t="s">
        <v>13</v>
      </c>
      <c r="E190" s="4" t="s">
        <v>13</v>
      </c>
    </row>
    <row r="191" spans="1:9">
      <c r="A191" t="n">
        <v>3752</v>
      </c>
      <c r="B191" s="28" t="n">
        <v>104</v>
      </c>
      <c r="C191" s="7" t="n">
        <v>173</v>
      </c>
      <c r="D191" s="7" t="n">
        <v>3</v>
      </c>
      <c r="E191" s="7" t="n">
        <v>1</v>
      </c>
    </row>
    <row r="192" spans="1:9">
      <c r="A192" t="s">
        <v>4</v>
      </c>
      <c r="B192" s="4" t="s">
        <v>5</v>
      </c>
    </row>
    <row r="193" spans="1:5">
      <c r="A193" t="n">
        <v>3757</v>
      </c>
      <c r="B193" s="5" t="n">
        <v>1</v>
      </c>
    </row>
    <row r="194" spans="1:5">
      <c r="A194" t="s">
        <v>4</v>
      </c>
      <c r="B194" s="4" t="s">
        <v>5</v>
      </c>
      <c r="C194" s="4" t="s">
        <v>10</v>
      </c>
      <c r="D194" s="4" t="s">
        <v>13</v>
      </c>
      <c r="E194" s="4" t="s">
        <v>13</v>
      </c>
    </row>
    <row r="195" spans="1:5">
      <c r="A195" t="n">
        <v>3758</v>
      </c>
      <c r="B195" s="28" t="n">
        <v>104</v>
      </c>
      <c r="C195" s="7" t="n">
        <v>174</v>
      </c>
      <c r="D195" s="7" t="n">
        <v>3</v>
      </c>
      <c r="E195" s="7" t="n">
        <v>1</v>
      </c>
    </row>
    <row r="196" spans="1:5">
      <c r="A196" t="s">
        <v>4</v>
      </c>
      <c r="B196" s="4" t="s">
        <v>5</v>
      </c>
    </row>
    <row r="197" spans="1:5">
      <c r="A197" t="n">
        <v>3763</v>
      </c>
      <c r="B197" s="5" t="n">
        <v>1</v>
      </c>
    </row>
    <row r="198" spans="1:5">
      <c r="A198" t="s">
        <v>4</v>
      </c>
      <c r="B198" s="4" t="s">
        <v>5</v>
      </c>
      <c r="C198" s="4" t="s">
        <v>10</v>
      </c>
      <c r="D198" s="4" t="s">
        <v>13</v>
      </c>
      <c r="E198" s="4" t="s">
        <v>13</v>
      </c>
    </row>
    <row r="199" spans="1:5">
      <c r="A199" t="n">
        <v>3764</v>
      </c>
      <c r="B199" s="28" t="n">
        <v>104</v>
      </c>
      <c r="C199" s="7" t="n">
        <v>175</v>
      </c>
      <c r="D199" s="7" t="n">
        <v>3</v>
      </c>
      <c r="E199" s="7" t="n">
        <v>1</v>
      </c>
    </row>
    <row r="200" spans="1:5">
      <c r="A200" t="s">
        <v>4</v>
      </c>
      <c r="B200" s="4" t="s">
        <v>5</v>
      </c>
    </row>
    <row r="201" spans="1:5">
      <c r="A201" t="n">
        <v>3769</v>
      </c>
      <c r="B201" s="5" t="n">
        <v>1</v>
      </c>
    </row>
    <row r="202" spans="1:5">
      <c r="A202" t="s">
        <v>4</v>
      </c>
      <c r="B202" s="4" t="s">
        <v>5</v>
      </c>
      <c r="C202" s="4" t="s">
        <v>10</v>
      </c>
      <c r="D202" s="4" t="s">
        <v>13</v>
      </c>
      <c r="E202" s="4" t="s">
        <v>13</v>
      </c>
    </row>
    <row r="203" spans="1:5">
      <c r="A203" t="n">
        <v>3770</v>
      </c>
      <c r="B203" s="28" t="n">
        <v>104</v>
      </c>
      <c r="C203" s="7" t="n">
        <v>176</v>
      </c>
      <c r="D203" s="7" t="n">
        <v>3</v>
      </c>
      <c r="E203" s="7" t="n">
        <v>1</v>
      </c>
    </row>
    <row r="204" spans="1:5">
      <c r="A204" t="s">
        <v>4</v>
      </c>
      <c r="B204" s="4" t="s">
        <v>5</v>
      </c>
    </row>
    <row r="205" spans="1:5">
      <c r="A205" t="n">
        <v>3775</v>
      </c>
      <c r="B205" s="5" t="n">
        <v>1</v>
      </c>
    </row>
    <row r="206" spans="1:5">
      <c r="A206" t="s">
        <v>4</v>
      </c>
      <c r="B206" s="4" t="s">
        <v>5</v>
      </c>
      <c r="C206" s="4" t="s">
        <v>10</v>
      </c>
      <c r="D206" s="4" t="s">
        <v>13</v>
      </c>
      <c r="E206" s="4" t="s">
        <v>13</v>
      </c>
    </row>
    <row r="207" spans="1:5">
      <c r="A207" t="n">
        <v>3776</v>
      </c>
      <c r="B207" s="28" t="n">
        <v>104</v>
      </c>
      <c r="C207" s="7" t="n">
        <v>177</v>
      </c>
      <c r="D207" s="7" t="n">
        <v>3</v>
      </c>
      <c r="E207" s="7" t="n">
        <v>1</v>
      </c>
    </row>
    <row r="208" spans="1:5">
      <c r="A208" t="s">
        <v>4</v>
      </c>
      <c r="B208" s="4" t="s">
        <v>5</v>
      </c>
    </row>
    <row r="209" spans="1:5">
      <c r="A209" t="n">
        <v>3781</v>
      </c>
      <c r="B209" s="5" t="n">
        <v>1</v>
      </c>
    </row>
    <row r="210" spans="1:5">
      <c r="A210" t="s">
        <v>4</v>
      </c>
      <c r="B210" s="4" t="s">
        <v>5</v>
      </c>
      <c r="C210" s="4" t="s">
        <v>10</v>
      </c>
      <c r="D210" s="4" t="s">
        <v>13</v>
      </c>
      <c r="E210" s="4" t="s">
        <v>13</v>
      </c>
    </row>
    <row r="211" spans="1:5">
      <c r="A211" t="n">
        <v>3782</v>
      </c>
      <c r="B211" s="28" t="n">
        <v>104</v>
      </c>
      <c r="C211" s="7" t="n">
        <v>178</v>
      </c>
      <c r="D211" s="7" t="n">
        <v>3</v>
      </c>
      <c r="E211" s="7" t="n">
        <v>1</v>
      </c>
    </row>
    <row r="212" spans="1:5">
      <c r="A212" t="s">
        <v>4</v>
      </c>
      <c r="B212" s="4" t="s">
        <v>5</v>
      </c>
    </row>
    <row r="213" spans="1:5">
      <c r="A213" t="n">
        <v>3787</v>
      </c>
      <c r="B213" s="5" t="n">
        <v>1</v>
      </c>
    </row>
    <row r="214" spans="1:5">
      <c r="A214" t="s">
        <v>4</v>
      </c>
      <c r="B214" s="4" t="s">
        <v>5</v>
      </c>
      <c r="C214" s="4" t="s">
        <v>10</v>
      </c>
      <c r="D214" s="4" t="s">
        <v>13</v>
      </c>
      <c r="E214" s="4" t="s">
        <v>13</v>
      </c>
    </row>
    <row r="215" spans="1:5">
      <c r="A215" t="n">
        <v>3788</v>
      </c>
      <c r="B215" s="28" t="n">
        <v>104</v>
      </c>
      <c r="C215" s="7" t="n">
        <v>179</v>
      </c>
      <c r="D215" s="7" t="n">
        <v>3</v>
      </c>
      <c r="E215" s="7" t="n">
        <v>1</v>
      </c>
    </row>
    <row r="216" spans="1:5">
      <c r="A216" t="s">
        <v>4</v>
      </c>
      <c r="B216" s="4" t="s">
        <v>5</v>
      </c>
    </row>
    <row r="217" spans="1:5">
      <c r="A217" t="n">
        <v>3793</v>
      </c>
      <c r="B217" s="5" t="n">
        <v>1</v>
      </c>
    </row>
    <row r="218" spans="1:5">
      <c r="A218" t="s">
        <v>4</v>
      </c>
      <c r="B218" s="4" t="s">
        <v>5</v>
      </c>
      <c r="C218" s="4" t="s">
        <v>10</v>
      </c>
      <c r="D218" s="4" t="s">
        <v>13</v>
      </c>
      <c r="E218" s="4" t="s">
        <v>13</v>
      </c>
    </row>
    <row r="219" spans="1:5">
      <c r="A219" t="n">
        <v>3794</v>
      </c>
      <c r="B219" s="28" t="n">
        <v>104</v>
      </c>
      <c r="C219" s="7" t="n">
        <v>180</v>
      </c>
      <c r="D219" s="7" t="n">
        <v>3</v>
      </c>
      <c r="E219" s="7" t="n">
        <v>1</v>
      </c>
    </row>
    <row r="220" spans="1:5">
      <c r="A220" t="s">
        <v>4</v>
      </c>
      <c r="B220" s="4" t="s">
        <v>5</v>
      </c>
    </row>
    <row r="221" spans="1:5">
      <c r="A221" t="n">
        <v>3799</v>
      </c>
      <c r="B221" s="5" t="n">
        <v>1</v>
      </c>
    </row>
    <row r="222" spans="1:5">
      <c r="A222" t="s">
        <v>4</v>
      </c>
      <c r="B222" s="4" t="s">
        <v>5</v>
      </c>
      <c r="C222" s="4" t="s">
        <v>10</v>
      </c>
      <c r="D222" s="4" t="s">
        <v>13</v>
      </c>
      <c r="E222" s="4" t="s">
        <v>13</v>
      </c>
    </row>
    <row r="223" spans="1:5">
      <c r="A223" t="n">
        <v>3800</v>
      </c>
      <c r="B223" s="28" t="n">
        <v>104</v>
      </c>
      <c r="C223" s="7" t="n">
        <v>181</v>
      </c>
      <c r="D223" s="7" t="n">
        <v>3</v>
      </c>
      <c r="E223" s="7" t="n">
        <v>1</v>
      </c>
    </row>
    <row r="224" spans="1:5">
      <c r="A224" t="s">
        <v>4</v>
      </c>
      <c r="B224" s="4" t="s">
        <v>5</v>
      </c>
    </row>
    <row r="225" spans="1:5">
      <c r="A225" t="n">
        <v>3805</v>
      </c>
      <c r="B225" s="5" t="n">
        <v>1</v>
      </c>
    </row>
    <row r="226" spans="1:5">
      <c r="A226" t="s">
        <v>4</v>
      </c>
      <c r="B226" s="4" t="s">
        <v>5</v>
      </c>
      <c r="C226" s="4" t="s">
        <v>10</v>
      </c>
      <c r="D226" s="4" t="s">
        <v>13</v>
      </c>
      <c r="E226" s="4" t="s">
        <v>13</v>
      </c>
    </row>
    <row r="227" spans="1:5">
      <c r="A227" t="n">
        <v>3806</v>
      </c>
      <c r="B227" s="28" t="n">
        <v>104</v>
      </c>
      <c r="C227" s="7" t="n">
        <v>182</v>
      </c>
      <c r="D227" s="7" t="n">
        <v>3</v>
      </c>
      <c r="E227" s="7" t="n">
        <v>1</v>
      </c>
    </row>
    <row r="228" spans="1:5">
      <c r="A228" t="s">
        <v>4</v>
      </c>
      <c r="B228" s="4" t="s">
        <v>5</v>
      </c>
    </row>
    <row r="229" spans="1:5">
      <c r="A229" t="n">
        <v>3811</v>
      </c>
      <c r="B229" s="5" t="n">
        <v>1</v>
      </c>
    </row>
    <row r="230" spans="1:5">
      <c r="A230" t="s">
        <v>4</v>
      </c>
      <c r="B230" s="4" t="s">
        <v>5</v>
      </c>
      <c r="C230" s="4" t="s">
        <v>10</v>
      </c>
      <c r="D230" s="4" t="s">
        <v>13</v>
      </c>
      <c r="E230" s="4" t="s">
        <v>13</v>
      </c>
    </row>
    <row r="231" spans="1:5">
      <c r="A231" t="n">
        <v>3812</v>
      </c>
      <c r="B231" s="28" t="n">
        <v>104</v>
      </c>
      <c r="C231" s="7" t="n">
        <v>183</v>
      </c>
      <c r="D231" s="7" t="n">
        <v>3</v>
      </c>
      <c r="E231" s="7" t="n">
        <v>1</v>
      </c>
    </row>
    <row r="232" spans="1:5">
      <c r="A232" t="s">
        <v>4</v>
      </c>
      <c r="B232" s="4" t="s">
        <v>5</v>
      </c>
    </row>
    <row r="233" spans="1:5">
      <c r="A233" t="n">
        <v>3817</v>
      </c>
      <c r="B233" s="5" t="n">
        <v>1</v>
      </c>
    </row>
    <row r="234" spans="1:5">
      <c r="A234" t="s">
        <v>4</v>
      </c>
      <c r="B234" s="4" t="s">
        <v>5</v>
      </c>
      <c r="C234" s="4" t="s">
        <v>10</v>
      </c>
      <c r="D234" s="4" t="s">
        <v>13</v>
      </c>
      <c r="E234" s="4" t="s">
        <v>13</v>
      </c>
    </row>
    <row r="235" spans="1:5">
      <c r="A235" t="n">
        <v>3818</v>
      </c>
      <c r="B235" s="28" t="n">
        <v>104</v>
      </c>
      <c r="C235" s="7" t="n">
        <v>184</v>
      </c>
      <c r="D235" s="7" t="n">
        <v>3</v>
      </c>
      <c r="E235" s="7" t="n">
        <v>1</v>
      </c>
    </row>
    <row r="236" spans="1:5">
      <c r="A236" t="s">
        <v>4</v>
      </c>
      <c r="B236" s="4" t="s">
        <v>5</v>
      </c>
    </row>
    <row r="237" spans="1:5">
      <c r="A237" t="n">
        <v>3823</v>
      </c>
      <c r="B237" s="5" t="n">
        <v>1</v>
      </c>
    </row>
    <row r="238" spans="1:5">
      <c r="A238" t="s">
        <v>4</v>
      </c>
      <c r="B238" s="4" t="s">
        <v>5</v>
      </c>
      <c r="C238" s="4" t="s">
        <v>10</v>
      </c>
      <c r="D238" s="4" t="s">
        <v>13</v>
      </c>
      <c r="E238" s="4" t="s">
        <v>13</v>
      </c>
    </row>
    <row r="239" spans="1:5">
      <c r="A239" t="n">
        <v>3824</v>
      </c>
      <c r="B239" s="28" t="n">
        <v>104</v>
      </c>
      <c r="C239" s="7" t="n">
        <v>185</v>
      </c>
      <c r="D239" s="7" t="n">
        <v>3</v>
      </c>
      <c r="E239" s="7" t="n">
        <v>1</v>
      </c>
    </row>
    <row r="240" spans="1:5">
      <c r="A240" t="s">
        <v>4</v>
      </c>
      <c r="B240" s="4" t="s">
        <v>5</v>
      </c>
    </row>
    <row r="241" spans="1:5">
      <c r="A241" t="n">
        <v>3829</v>
      </c>
      <c r="B241" s="5" t="n">
        <v>1</v>
      </c>
    </row>
    <row r="242" spans="1:5">
      <c r="A242" t="s">
        <v>4</v>
      </c>
      <c r="B242" s="4" t="s">
        <v>5</v>
      </c>
      <c r="C242" s="4" t="s">
        <v>10</v>
      </c>
      <c r="D242" s="4" t="s">
        <v>13</v>
      </c>
      <c r="E242" s="4" t="s">
        <v>13</v>
      </c>
    </row>
    <row r="243" spans="1:5">
      <c r="A243" t="n">
        <v>3830</v>
      </c>
      <c r="B243" s="28" t="n">
        <v>104</v>
      </c>
      <c r="C243" s="7" t="n">
        <v>186</v>
      </c>
      <c r="D243" s="7" t="n">
        <v>3</v>
      </c>
      <c r="E243" s="7" t="n">
        <v>1</v>
      </c>
    </row>
    <row r="244" spans="1:5">
      <c r="A244" t="s">
        <v>4</v>
      </c>
      <c r="B244" s="4" t="s">
        <v>5</v>
      </c>
    </row>
    <row r="245" spans="1:5">
      <c r="A245" t="n">
        <v>3835</v>
      </c>
      <c r="B245" s="5" t="n">
        <v>1</v>
      </c>
    </row>
    <row r="246" spans="1:5">
      <c r="A246" t="s">
        <v>4</v>
      </c>
      <c r="B246" s="4" t="s">
        <v>5</v>
      </c>
      <c r="C246" s="4" t="s">
        <v>10</v>
      </c>
      <c r="D246" s="4" t="s">
        <v>13</v>
      </c>
      <c r="E246" s="4" t="s">
        <v>13</v>
      </c>
    </row>
    <row r="247" spans="1:5">
      <c r="A247" t="n">
        <v>3836</v>
      </c>
      <c r="B247" s="28" t="n">
        <v>104</v>
      </c>
      <c r="C247" s="7" t="n">
        <v>187</v>
      </c>
      <c r="D247" s="7" t="n">
        <v>3</v>
      </c>
      <c r="E247" s="7" t="n">
        <v>1</v>
      </c>
    </row>
    <row r="248" spans="1:5">
      <c r="A248" t="s">
        <v>4</v>
      </c>
      <c r="B248" s="4" t="s">
        <v>5</v>
      </c>
    </row>
    <row r="249" spans="1:5">
      <c r="A249" t="n">
        <v>3841</v>
      </c>
      <c r="B249" s="5" t="n">
        <v>1</v>
      </c>
    </row>
    <row r="250" spans="1:5">
      <c r="A250" t="s">
        <v>4</v>
      </c>
      <c r="B250" s="4" t="s">
        <v>5</v>
      </c>
      <c r="C250" s="4" t="s">
        <v>10</v>
      </c>
      <c r="D250" s="4" t="s">
        <v>13</v>
      </c>
      <c r="E250" s="4" t="s">
        <v>13</v>
      </c>
    </row>
    <row r="251" spans="1:5">
      <c r="A251" t="n">
        <v>3842</v>
      </c>
      <c r="B251" s="28" t="n">
        <v>104</v>
      </c>
      <c r="C251" s="7" t="n">
        <v>188</v>
      </c>
      <c r="D251" s="7" t="n">
        <v>3</v>
      </c>
      <c r="E251" s="7" t="n">
        <v>1</v>
      </c>
    </row>
    <row r="252" spans="1:5">
      <c r="A252" t="s">
        <v>4</v>
      </c>
      <c r="B252" s="4" t="s">
        <v>5</v>
      </c>
    </row>
    <row r="253" spans="1:5">
      <c r="A253" t="n">
        <v>3847</v>
      </c>
      <c r="B253" s="5" t="n">
        <v>1</v>
      </c>
    </row>
    <row r="254" spans="1:5">
      <c r="A254" t="s">
        <v>4</v>
      </c>
      <c r="B254" s="4" t="s">
        <v>5</v>
      </c>
      <c r="C254" s="4" t="s">
        <v>10</v>
      </c>
      <c r="D254" s="4" t="s">
        <v>13</v>
      </c>
      <c r="E254" s="4" t="s">
        <v>13</v>
      </c>
    </row>
    <row r="255" spans="1:5">
      <c r="A255" t="n">
        <v>3848</v>
      </c>
      <c r="B255" s="28" t="n">
        <v>104</v>
      </c>
      <c r="C255" s="7" t="n">
        <v>189</v>
      </c>
      <c r="D255" s="7" t="n">
        <v>3</v>
      </c>
      <c r="E255" s="7" t="n">
        <v>1</v>
      </c>
    </row>
    <row r="256" spans="1:5">
      <c r="A256" t="s">
        <v>4</v>
      </c>
      <c r="B256" s="4" t="s">
        <v>5</v>
      </c>
    </row>
    <row r="257" spans="1:5">
      <c r="A257" t="n">
        <v>3853</v>
      </c>
      <c r="B257" s="5" t="n">
        <v>1</v>
      </c>
    </row>
    <row r="258" spans="1:5">
      <c r="A258" t="s">
        <v>4</v>
      </c>
      <c r="B258" s="4" t="s">
        <v>5</v>
      </c>
      <c r="C258" s="4" t="s">
        <v>10</v>
      </c>
      <c r="D258" s="4" t="s">
        <v>13</v>
      </c>
      <c r="E258" s="4" t="s">
        <v>13</v>
      </c>
    </row>
    <row r="259" spans="1:5">
      <c r="A259" t="n">
        <v>3854</v>
      </c>
      <c r="B259" s="28" t="n">
        <v>104</v>
      </c>
      <c r="C259" s="7" t="n">
        <v>190</v>
      </c>
      <c r="D259" s="7" t="n">
        <v>3</v>
      </c>
      <c r="E259" s="7" t="n">
        <v>1</v>
      </c>
    </row>
    <row r="260" spans="1:5">
      <c r="A260" t="s">
        <v>4</v>
      </c>
      <c r="B260" s="4" t="s">
        <v>5</v>
      </c>
    </row>
    <row r="261" spans="1:5">
      <c r="A261" t="n">
        <v>3859</v>
      </c>
      <c r="B261" s="5" t="n">
        <v>1</v>
      </c>
    </row>
    <row r="262" spans="1:5">
      <c r="A262" t="s">
        <v>4</v>
      </c>
      <c r="B262" s="4" t="s">
        <v>5</v>
      </c>
      <c r="C262" s="4" t="s">
        <v>10</v>
      </c>
      <c r="D262" s="4" t="s">
        <v>13</v>
      </c>
      <c r="E262" s="4" t="s">
        <v>13</v>
      </c>
    </row>
    <row r="263" spans="1:5">
      <c r="A263" t="n">
        <v>3860</v>
      </c>
      <c r="B263" s="28" t="n">
        <v>104</v>
      </c>
      <c r="C263" s="7" t="n">
        <v>191</v>
      </c>
      <c r="D263" s="7" t="n">
        <v>3</v>
      </c>
      <c r="E263" s="7" t="n">
        <v>1</v>
      </c>
    </row>
    <row r="264" spans="1:5">
      <c r="A264" t="s">
        <v>4</v>
      </c>
      <c r="B264" s="4" t="s">
        <v>5</v>
      </c>
    </row>
    <row r="265" spans="1:5">
      <c r="A265" t="n">
        <v>3865</v>
      </c>
      <c r="B265" s="5" t="n">
        <v>1</v>
      </c>
    </row>
    <row r="266" spans="1:5">
      <c r="A266" t="s">
        <v>4</v>
      </c>
      <c r="B266" s="4" t="s">
        <v>5</v>
      </c>
      <c r="C266" s="4" t="s">
        <v>10</v>
      </c>
      <c r="D266" s="4" t="s">
        <v>13</v>
      </c>
      <c r="E266" s="4" t="s">
        <v>13</v>
      </c>
    </row>
    <row r="267" spans="1:5">
      <c r="A267" t="n">
        <v>3866</v>
      </c>
      <c r="B267" s="28" t="n">
        <v>104</v>
      </c>
      <c r="C267" s="7" t="n">
        <v>192</v>
      </c>
      <c r="D267" s="7" t="n">
        <v>3</v>
      </c>
      <c r="E267" s="7" t="n">
        <v>1</v>
      </c>
    </row>
    <row r="268" spans="1:5">
      <c r="A268" t="s">
        <v>4</v>
      </c>
      <c r="B268" s="4" t="s">
        <v>5</v>
      </c>
    </row>
    <row r="269" spans="1:5">
      <c r="A269" t="n">
        <v>3871</v>
      </c>
      <c r="B269" s="5" t="n">
        <v>1</v>
      </c>
    </row>
    <row r="270" spans="1:5">
      <c r="A270" t="s">
        <v>4</v>
      </c>
      <c r="B270" s="4" t="s">
        <v>5</v>
      </c>
      <c r="C270" s="4" t="s">
        <v>10</v>
      </c>
      <c r="D270" s="4" t="s">
        <v>13</v>
      </c>
      <c r="E270" s="4" t="s">
        <v>13</v>
      </c>
    </row>
    <row r="271" spans="1:5">
      <c r="A271" t="n">
        <v>3872</v>
      </c>
      <c r="B271" s="28" t="n">
        <v>104</v>
      </c>
      <c r="C271" s="7" t="n">
        <v>193</v>
      </c>
      <c r="D271" s="7" t="n">
        <v>3</v>
      </c>
      <c r="E271" s="7" t="n">
        <v>1</v>
      </c>
    </row>
    <row r="272" spans="1:5">
      <c r="A272" t="s">
        <v>4</v>
      </c>
      <c r="B272" s="4" t="s">
        <v>5</v>
      </c>
    </row>
    <row r="273" spans="1:5">
      <c r="A273" t="n">
        <v>3877</v>
      </c>
      <c r="B273" s="5" t="n">
        <v>1</v>
      </c>
    </row>
    <row r="274" spans="1:5">
      <c r="A274" t="s">
        <v>4</v>
      </c>
      <c r="B274" s="4" t="s">
        <v>5</v>
      </c>
      <c r="C274" s="4" t="s">
        <v>10</v>
      </c>
      <c r="D274" s="4" t="s">
        <v>13</v>
      </c>
      <c r="E274" s="4" t="s">
        <v>13</v>
      </c>
    </row>
    <row r="275" spans="1:5">
      <c r="A275" t="n">
        <v>3878</v>
      </c>
      <c r="B275" s="28" t="n">
        <v>104</v>
      </c>
      <c r="C275" s="7" t="n">
        <v>194</v>
      </c>
      <c r="D275" s="7" t="n">
        <v>3</v>
      </c>
      <c r="E275" s="7" t="n">
        <v>1</v>
      </c>
    </row>
    <row r="276" spans="1:5">
      <c r="A276" t="s">
        <v>4</v>
      </c>
      <c r="B276" s="4" t="s">
        <v>5</v>
      </c>
    </row>
    <row r="277" spans="1:5">
      <c r="A277" t="n">
        <v>3883</v>
      </c>
      <c r="B277" s="5" t="n">
        <v>1</v>
      </c>
    </row>
    <row r="278" spans="1:5">
      <c r="A278" t="s">
        <v>4</v>
      </c>
      <c r="B278" s="4" t="s">
        <v>5</v>
      </c>
      <c r="C278" s="4" t="s">
        <v>10</v>
      </c>
      <c r="D278" s="4" t="s">
        <v>13</v>
      </c>
      <c r="E278" s="4" t="s">
        <v>13</v>
      </c>
    </row>
    <row r="279" spans="1:5">
      <c r="A279" t="n">
        <v>3884</v>
      </c>
      <c r="B279" s="28" t="n">
        <v>104</v>
      </c>
      <c r="C279" s="7" t="n">
        <v>195</v>
      </c>
      <c r="D279" s="7" t="n">
        <v>3</v>
      </c>
      <c r="E279" s="7" t="n">
        <v>1</v>
      </c>
    </row>
    <row r="280" spans="1:5">
      <c r="A280" t="s">
        <v>4</v>
      </c>
      <c r="B280" s="4" t="s">
        <v>5</v>
      </c>
    </row>
    <row r="281" spans="1:5">
      <c r="A281" t="n">
        <v>3889</v>
      </c>
      <c r="B281" s="5" t="n">
        <v>1</v>
      </c>
    </row>
    <row r="282" spans="1:5">
      <c r="A282" t="s">
        <v>4</v>
      </c>
      <c r="B282" s="4" t="s">
        <v>5</v>
      </c>
      <c r="C282" s="4" t="s">
        <v>10</v>
      </c>
      <c r="D282" s="4" t="s">
        <v>13</v>
      </c>
      <c r="E282" s="4" t="s">
        <v>13</v>
      </c>
    </row>
    <row r="283" spans="1:5">
      <c r="A283" t="n">
        <v>3890</v>
      </c>
      <c r="B283" s="28" t="n">
        <v>104</v>
      </c>
      <c r="C283" s="7" t="n">
        <v>172</v>
      </c>
      <c r="D283" s="7" t="n">
        <v>3</v>
      </c>
      <c r="E283" s="7" t="n">
        <v>2</v>
      </c>
    </row>
    <row r="284" spans="1:5">
      <c r="A284" t="s">
        <v>4</v>
      </c>
      <c r="B284" s="4" t="s">
        <v>5</v>
      </c>
    </row>
    <row r="285" spans="1:5">
      <c r="A285" t="n">
        <v>3895</v>
      </c>
      <c r="B285" s="5" t="n">
        <v>1</v>
      </c>
    </row>
    <row r="286" spans="1:5">
      <c r="A286" t="s">
        <v>4</v>
      </c>
      <c r="B286" s="4" t="s">
        <v>5</v>
      </c>
      <c r="C286" s="4" t="s">
        <v>10</v>
      </c>
      <c r="D286" s="4" t="s">
        <v>13</v>
      </c>
      <c r="E286" s="4" t="s">
        <v>10</v>
      </c>
    </row>
    <row r="287" spans="1:5">
      <c r="A287" t="n">
        <v>3896</v>
      </c>
      <c r="B287" s="28" t="n">
        <v>104</v>
      </c>
      <c r="C287" s="7" t="n">
        <v>172</v>
      </c>
      <c r="D287" s="7" t="n">
        <v>1</v>
      </c>
      <c r="E287" s="7" t="n">
        <v>0</v>
      </c>
    </row>
    <row r="288" spans="1:5">
      <c r="A288" t="s">
        <v>4</v>
      </c>
      <c r="B288" s="4" t="s">
        <v>5</v>
      </c>
    </row>
    <row r="289" spans="1:5">
      <c r="A289" t="n">
        <v>3902</v>
      </c>
      <c r="B289" s="5" t="n">
        <v>1</v>
      </c>
    </row>
    <row r="290" spans="1:5">
      <c r="A290" t="s">
        <v>4</v>
      </c>
      <c r="B290" s="4" t="s">
        <v>5</v>
      </c>
      <c r="C290" s="4" t="s">
        <v>13</v>
      </c>
      <c r="D290" s="4" t="s">
        <v>10</v>
      </c>
      <c r="E290" s="4" t="s">
        <v>10</v>
      </c>
      <c r="F290" s="4" t="s">
        <v>10</v>
      </c>
      <c r="G290" s="4" t="s">
        <v>10</v>
      </c>
      <c r="H290" s="4" t="s">
        <v>13</v>
      </c>
    </row>
    <row r="291" spans="1:5">
      <c r="A291" t="n">
        <v>3903</v>
      </c>
      <c r="B291" s="29" t="n">
        <v>25</v>
      </c>
      <c r="C291" s="7" t="n">
        <v>5</v>
      </c>
      <c r="D291" s="7" t="n">
        <v>65535</v>
      </c>
      <c r="E291" s="7" t="n">
        <v>500</v>
      </c>
      <c r="F291" s="7" t="n">
        <v>800</v>
      </c>
      <c r="G291" s="7" t="n">
        <v>140</v>
      </c>
      <c r="H291" s="7" t="n">
        <v>0</v>
      </c>
    </row>
    <row r="292" spans="1:5">
      <c r="A292" t="s">
        <v>4</v>
      </c>
      <c r="B292" s="4" t="s">
        <v>5</v>
      </c>
      <c r="C292" s="4" t="s">
        <v>10</v>
      </c>
      <c r="D292" s="4" t="s">
        <v>13</v>
      </c>
      <c r="E292" s="4" t="s">
        <v>53</v>
      </c>
      <c r="F292" s="4" t="s">
        <v>13</v>
      </c>
      <c r="G292" s="4" t="s">
        <v>13</v>
      </c>
    </row>
    <row r="293" spans="1:5">
      <c r="A293" t="n">
        <v>3914</v>
      </c>
      <c r="B293" s="30" t="n">
        <v>24</v>
      </c>
      <c r="C293" s="7" t="n">
        <v>65533</v>
      </c>
      <c r="D293" s="7" t="n">
        <v>11</v>
      </c>
      <c r="E293" s="7" t="s">
        <v>54</v>
      </c>
      <c r="F293" s="7" t="n">
        <v>2</v>
      </c>
      <c r="G293" s="7" t="n">
        <v>0</v>
      </c>
    </row>
    <row r="294" spans="1:5">
      <c r="A294" t="s">
        <v>4</v>
      </c>
      <c r="B294" s="4" t="s">
        <v>5</v>
      </c>
    </row>
    <row r="295" spans="1:5">
      <c r="A295" t="n">
        <v>4012</v>
      </c>
      <c r="B295" s="31" t="n">
        <v>28</v>
      </c>
    </row>
    <row r="296" spans="1:5">
      <c r="A296" t="s">
        <v>4</v>
      </c>
      <c r="B296" s="4" t="s">
        <v>5</v>
      </c>
      <c r="C296" s="4" t="s">
        <v>13</v>
      </c>
      <c r="D296" s="32" t="s">
        <v>55</v>
      </c>
      <c r="E296" s="4" t="s">
        <v>5</v>
      </c>
      <c r="F296" s="4" t="s">
        <v>13</v>
      </c>
      <c r="G296" s="4" t="s">
        <v>10</v>
      </c>
      <c r="H296" s="32" t="s">
        <v>56</v>
      </c>
      <c r="I296" s="4" t="s">
        <v>13</v>
      </c>
      <c r="J296" s="32" t="s">
        <v>55</v>
      </c>
      <c r="K296" s="4" t="s">
        <v>5</v>
      </c>
      <c r="L296" s="4" t="s">
        <v>13</v>
      </c>
      <c r="M296" s="4" t="s">
        <v>10</v>
      </c>
      <c r="N296" s="32" t="s">
        <v>56</v>
      </c>
      <c r="O296" s="4" t="s">
        <v>13</v>
      </c>
      <c r="P296" s="4" t="s">
        <v>13</v>
      </c>
      <c r="Q296" s="4" t="s">
        <v>24</v>
      </c>
    </row>
    <row r="297" spans="1:5">
      <c r="A297" t="n">
        <v>4013</v>
      </c>
      <c r="B297" s="11" t="n">
        <v>5</v>
      </c>
      <c r="C297" s="7" t="n">
        <v>28</v>
      </c>
      <c r="D297" s="32" t="s">
        <v>3</v>
      </c>
      <c r="E297" s="33" t="n">
        <v>64</v>
      </c>
      <c r="F297" s="7" t="n">
        <v>5</v>
      </c>
      <c r="G297" s="7" t="n">
        <v>2</v>
      </c>
      <c r="H297" s="32" t="s">
        <v>3</v>
      </c>
      <c r="I297" s="7" t="n">
        <v>28</v>
      </c>
      <c r="J297" s="32" t="s">
        <v>3</v>
      </c>
      <c r="K297" s="33" t="n">
        <v>64</v>
      </c>
      <c r="L297" s="7" t="n">
        <v>5</v>
      </c>
      <c r="M297" s="7" t="n">
        <v>7</v>
      </c>
      <c r="N297" s="32" t="s">
        <v>3</v>
      </c>
      <c r="O297" s="7" t="n">
        <v>9</v>
      </c>
      <c r="P297" s="7" t="n">
        <v>1</v>
      </c>
      <c r="Q297" s="12" t="n">
        <f t="normal" ca="1">A383</f>
        <v>0</v>
      </c>
    </row>
    <row r="298" spans="1:5">
      <c r="A298" t="s">
        <v>4</v>
      </c>
      <c r="B298" s="4" t="s">
        <v>5</v>
      </c>
      <c r="C298" s="4" t="s">
        <v>13</v>
      </c>
    </row>
    <row r="299" spans="1:5">
      <c r="A299" t="n">
        <v>4030</v>
      </c>
      <c r="B299" s="34" t="n">
        <v>27</v>
      </c>
      <c r="C299" s="7" t="n">
        <v>0</v>
      </c>
    </row>
    <row r="300" spans="1:5">
      <c r="A300" t="s">
        <v>4</v>
      </c>
      <c r="B300" s="4" t="s">
        <v>5</v>
      </c>
      <c r="C300" s="4" t="s">
        <v>13</v>
      </c>
    </row>
    <row r="301" spans="1:5">
      <c r="A301" t="n">
        <v>4032</v>
      </c>
      <c r="B301" s="34" t="n">
        <v>27</v>
      </c>
      <c r="C301" s="7" t="n">
        <v>1</v>
      </c>
    </row>
    <row r="302" spans="1:5">
      <c r="A302" t="s">
        <v>4</v>
      </c>
      <c r="B302" s="4" t="s">
        <v>5</v>
      </c>
      <c r="C302" s="4" t="s">
        <v>13</v>
      </c>
      <c r="D302" s="4" t="s">
        <v>10</v>
      </c>
      <c r="E302" s="4" t="s">
        <v>25</v>
      </c>
    </row>
    <row r="303" spans="1:5">
      <c r="A303" t="n">
        <v>4034</v>
      </c>
      <c r="B303" s="35" t="n">
        <v>58</v>
      </c>
      <c r="C303" s="7" t="n">
        <v>0</v>
      </c>
      <c r="D303" s="7" t="n">
        <v>300</v>
      </c>
      <c r="E303" s="7" t="n">
        <v>0.300000011920929</v>
      </c>
    </row>
    <row r="304" spans="1:5">
      <c r="A304" t="s">
        <v>4</v>
      </c>
      <c r="B304" s="4" t="s">
        <v>5</v>
      </c>
      <c r="C304" s="4" t="s">
        <v>13</v>
      </c>
      <c r="D304" s="4" t="s">
        <v>10</v>
      </c>
    </row>
    <row r="305" spans="1:17">
      <c r="A305" t="n">
        <v>4042</v>
      </c>
      <c r="B305" s="35" t="n">
        <v>58</v>
      </c>
      <c r="C305" s="7" t="n">
        <v>255</v>
      </c>
      <c r="D305" s="7" t="n">
        <v>0</v>
      </c>
    </row>
    <row r="306" spans="1:17">
      <c r="A306" t="s">
        <v>4</v>
      </c>
      <c r="B306" s="4" t="s">
        <v>5</v>
      </c>
      <c r="C306" s="4" t="s">
        <v>13</v>
      </c>
      <c r="D306" s="4" t="s">
        <v>10</v>
      </c>
      <c r="E306" s="4" t="s">
        <v>10</v>
      </c>
      <c r="F306" s="4" t="s">
        <v>10</v>
      </c>
      <c r="G306" s="4" t="s">
        <v>10</v>
      </c>
      <c r="H306" s="4" t="s">
        <v>13</v>
      </c>
    </row>
    <row r="307" spans="1:17">
      <c r="A307" t="n">
        <v>4046</v>
      </c>
      <c r="B307" s="29" t="n">
        <v>25</v>
      </c>
      <c r="C307" s="7" t="n">
        <v>5</v>
      </c>
      <c r="D307" s="7" t="n">
        <v>65535</v>
      </c>
      <c r="E307" s="7" t="n">
        <v>160</v>
      </c>
      <c r="F307" s="7" t="n">
        <v>65535</v>
      </c>
      <c r="G307" s="7" t="n">
        <v>65535</v>
      </c>
      <c r="H307" s="7" t="n">
        <v>0</v>
      </c>
    </row>
    <row r="308" spans="1:17">
      <c r="A308" t="s">
        <v>4</v>
      </c>
      <c r="B308" s="4" t="s">
        <v>5</v>
      </c>
      <c r="C308" s="4" t="s">
        <v>10</v>
      </c>
      <c r="D308" s="4" t="s">
        <v>13</v>
      </c>
      <c r="E308" s="4" t="s">
        <v>13</v>
      </c>
      <c r="F308" s="4" t="s">
        <v>13</v>
      </c>
      <c r="G308" s="4" t="s">
        <v>53</v>
      </c>
      <c r="H308" s="4" t="s">
        <v>13</v>
      </c>
      <c r="I308" s="4" t="s">
        <v>13</v>
      </c>
      <c r="J308" s="4" t="s">
        <v>13</v>
      </c>
      <c r="K308" s="4" t="s">
        <v>13</v>
      </c>
    </row>
    <row r="309" spans="1:17">
      <c r="A309" t="n">
        <v>4057</v>
      </c>
      <c r="B309" s="30" t="n">
        <v>24</v>
      </c>
      <c r="C309" s="7" t="n">
        <v>65533</v>
      </c>
      <c r="D309" s="7" t="n">
        <v>11</v>
      </c>
      <c r="E309" s="7" t="n">
        <v>6</v>
      </c>
      <c r="F309" s="7" t="n">
        <v>8</v>
      </c>
      <c r="G309" s="7" t="s">
        <v>57</v>
      </c>
      <c r="H309" s="7" t="n">
        <v>6</v>
      </c>
      <c r="I309" s="7" t="n">
        <v>8</v>
      </c>
      <c r="J309" s="7" t="n">
        <v>2</v>
      </c>
      <c r="K309" s="7" t="n">
        <v>0</v>
      </c>
    </row>
    <row r="310" spans="1:17">
      <c r="A310" t="s">
        <v>4</v>
      </c>
      <c r="B310" s="4" t="s">
        <v>5</v>
      </c>
      <c r="C310" s="4" t="s">
        <v>13</v>
      </c>
      <c r="D310" s="4" t="s">
        <v>13</v>
      </c>
      <c r="E310" s="4" t="s">
        <v>9</v>
      </c>
      <c r="F310" s="4" t="s">
        <v>13</v>
      </c>
      <c r="G310" s="4" t="s">
        <v>13</v>
      </c>
    </row>
    <row r="311" spans="1:17">
      <c r="A311" t="n">
        <v>4088</v>
      </c>
      <c r="B311" s="36" t="n">
        <v>18</v>
      </c>
      <c r="C311" s="7" t="n">
        <v>0</v>
      </c>
      <c r="D311" s="7" t="n">
        <v>0</v>
      </c>
      <c r="E311" s="7" t="n">
        <v>0</v>
      </c>
      <c r="F311" s="7" t="n">
        <v>19</v>
      </c>
      <c r="G311" s="7" t="n">
        <v>1</v>
      </c>
    </row>
    <row r="312" spans="1:17">
      <c r="A312" t="s">
        <v>4</v>
      </c>
      <c r="B312" s="4" t="s">
        <v>5</v>
      </c>
      <c r="C312" s="4" t="s">
        <v>13</v>
      </c>
      <c r="D312" s="4" t="s">
        <v>13</v>
      </c>
      <c r="E312" s="4" t="s">
        <v>10</v>
      </c>
      <c r="F312" s="4" t="s">
        <v>25</v>
      </c>
    </row>
    <row r="313" spans="1:17">
      <c r="A313" t="n">
        <v>4097</v>
      </c>
      <c r="B313" s="37" t="n">
        <v>107</v>
      </c>
      <c r="C313" s="7" t="n">
        <v>0</v>
      </c>
      <c r="D313" s="7" t="n">
        <v>0</v>
      </c>
      <c r="E313" s="7" t="n">
        <v>0</v>
      </c>
      <c r="F313" s="7" t="n">
        <v>32</v>
      </c>
    </row>
    <row r="314" spans="1:17">
      <c r="A314" t="s">
        <v>4</v>
      </c>
      <c r="B314" s="4" t="s">
        <v>5</v>
      </c>
      <c r="C314" s="4" t="s">
        <v>13</v>
      </c>
      <c r="D314" s="4" t="s">
        <v>13</v>
      </c>
      <c r="E314" s="4" t="s">
        <v>6</v>
      </c>
      <c r="F314" s="4" t="s">
        <v>10</v>
      </c>
    </row>
    <row r="315" spans="1:17">
      <c r="A315" t="n">
        <v>4106</v>
      </c>
      <c r="B315" s="37" t="n">
        <v>107</v>
      </c>
      <c r="C315" s="7" t="n">
        <v>1</v>
      </c>
      <c r="D315" s="7" t="n">
        <v>0</v>
      </c>
      <c r="E315" s="7" t="s">
        <v>58</v>
      </c>
      <c r="F315" s="7" t="n">
        <v>1</v>
      </c>
    </row>
    <row r="316" spans="1:17">
      <c r="A316" t="s">
        <v>4</v>
      </c>
      <c r="B316" s="4" t="s">
        <v>5</v>
      </c>
      <c r="C316" s="4" t="s">
        <v>13</v>
      </c>
      <c r="D316" s="4" t="s">
        <v>13</v>
      </c>
      <c r="E316" s="4" t="s">
        <v>6</v>
      </c>
      <c r="F316" s="4" t="s">
        <v>10</v>
      </c>
    </row>
    <row r="317" spans="1:17">
      <c r="A317" t="n">
        <v>4115</v>
      </c>
      <c r="B317" s="37" t="n">
        <v>107</v>
      </c>
      <c r="C317" s="7" t="n">
        <v>1</v>
      </c>
      <c r="D317" s="7" t="n">
        <v>0</v>
      </c>
      <c r="E317" s="7" t="s">
        <v>59</v>
      </c>
      <c r="F317" s="7" t="n">
        <v>2</v>
      </c>
    </row>
    <row r="318" spans="1:17">
      <c r="A318" t="s">
        <v>4</v>
      </c>
      <c r="B318" s="4" t="s">
        <v>5</v>
      </c>
      <c r="C318" s="4" t="s">
        <v>13</v>
      </c>
      <c r="D318" s="4" t="s">
        <v>13</v>
      </c>
      <c r="E318" s="4" t="s">
        <v>13</v>
      </c>
      <c r="F318" s="4" t="s">
        <v>10</v>
      </c>
      <c r="G318" s="4" t="s">
        <v>10</v>
      </c>
      <c r="H318" s="4" t="s">
        <v>13</v>
      </c>
    </row>
    <row r="319" spans="1:17">
      <c r="A319" t="n">
        <v>4123</v>
      </c>
      <c r="B319" s="37" t="n">
        <v>107</v>
      </c>
      <c r="C319" s="7" t="n">
        <v>2</v>
      </c>
      <c r="D319" s="7" t="n">
        <v>0</v>
      </c>
      <c r="E319" s="7" t="n">
        <v>1</v>
      </c>
      <c r="F319" s="7" t="n">
        <v>65535</v>
      </c>
      <c r="G319" s="7" t="n">
        <v>65535</v>
      </c>
      <c r="H319" s="7" t="n">
        <v>0</v>
      </c>
    </row>
    <row r="320" spans="1:17">
      <c r="A320" t="s">
        <v>4</v>
      </c>
      <c r="B320" s="4" t="s">
        <v>5</v>
      </c>
      <c r="C320" s="4" t="s">
        <v>13</v>
      </c>
      <c r="D320" s="4" t="s">
        <v>13</v>
      </c>
      <c r="E320" s="4" t="s">
        <v>13</v>
      </c>
    </row>
    <row r="321" spans="1:11">
      <c r="A321" t="n">
        <v>4132</v>
      </c>
      <c r="B321" s="37" t="n">
        <v>107</v>
      </c>
      <c r="C321" s="7" t="n">
        <v>4</v>
      </c>
      <c r="D321" s="7" t="n">
        <v>0</v>
      </c>
      <c r="E321" s="7" t="n">
        <v>0</v>
      </c>
    </row>
    <row r="322" spans="1:11">
      <c r="A322" t="s">
        <v>4</v>
      </c>
      <c r="B322" s="4" t="s">
        <v>5</v>
      </c>
      <c r="C322" s="4" t="s">
        <v>13</v>
      </c>
      <c r="D322" s="4" t="s">
        <v>13</v>
      </c>
    </row>
    <row r="323" spans="1:11">
      <c r="A323" t="n">
        <v>4136</v>
      </c>
      <c r="B323" s="37" t="n">
        <v>107</v>
      </c>
      <c r="C323" s="7" t="n">
        <v>3</v>
      </c>
      <c r="D323" s="7" t="n">
        <v>0</v>
      </c>
    </row>
    <row r="324" spans="1:11">
      <c r="A324" t="s">
        <v>4</v>
      </c>
      <c r="B324" s="4" t="s">
        <v>5</v>
      </c>
      <c r="C324" s="4" t="s">
        <v>13</v>
      </c>
    </row>
    <row r="325" spans="1:11">
      <c r="A325" t="n">
        <v>4139</v>
      </c>
      <c r="B325" s="34" t="n">
        <v>27</v>
      </c>
      <c r="C325" s="7" t="n">
        <v>0</v>
      </c>
    </row>
    <row r="326" spans="1:11">
      <c r="A326" t="s">
        <v>4</v>
      </c>
      <c r="B326" s="4" t="s">
        <v>5</v>
      </c>
      <c r="C326" s="4" t="s">
        <v>13</v>
      </c>
      <c r="D326" s="4" t="s">
        <v>10</v>
      </c>
      <c r="E326" s="4" t="s">
        <v>10</v>
      </c>
      <c r="F326" s="4" t="s">
        <v>10</v>
      </c>
      <c r="G326" s="4" t="s">
        <v>10</v>
      </c>
      <c r="H326" s="4" t="s">
        <v>13</v>
      </c>
    </row>
    <row r="327" spans="1:11">
      <c r="A327" t="n">
        <v>4141</v>
      </c>
      <c r="B327" s="29" t="n">
        <v>25</v>
      </c>
      <c r="C327" s="7" t="n">
        <v>5</v>
      </c>
      <c r="D327" s="7" t="n">
        <v>65535</v>
      </c>
      <c r="E327" s="7" t="n">
        <v>65535</v>
      </c>
      <c r="F327" s="7" t="n">
        <v>65535</v>
      </c>
      <c r="G327" s="7" t="n">
        <v>65535</v>
      </c>
      <c r="H327" s="7" t="n">
        <v>0</v>
      </c>
    </row>
    <row r="328" spans="1:11">
      <c r="A328" t="s">
        <v>4</v>
      </c>
      <c r="B328" s="4" t="s">
        <v>5</v>
      </c>
      <c r="C328" s="4" t="s">
        <v>13</v>
      </c>
      <c r="D328" s="4" t="s">
        <v>13</v>
      </c>
      <c r="E328" s="4" t="s">
        <v>13</v>
      </c>
      <c r="F328" s="4" t="s">
        <v>13</v>
      </c>
      <c r="G328" s="4" t="s">
        <v>10</v>
      </c>
      <c r="H328" s="4" t="s">
        <v>24</v>
      </c>
      <c r="I328" s="4" t="s">
        <v>24</v>
      </c>
    </row>
    <row r="329" spans="1:11">
      <c r="A329" t="n">
        <v>4152</v>
      </c>
      <c r="B329" s="38" t="n">
        <v>6</v>
      </c>
      <c r="C329" s="7" t="n">
        <v>35</v>
      </c>
      <c r="D329" s="7" t="n">
        <v>0</v>
      </c>
      <c r="E329" s="7" t="n">
        <v>1</v>
      </c>
      <c r="F329" s="7" t="n">
        <v>1</v>
      </c>
      <c r="G329" s="7" t="n">
        <v>1</v>
      </c>
      <c r="H329" s="12" t="n">
        <f t="normal" ca="1">A331</f>
        <v>0</v>
      </c>
      <c r="I329" s="12" t="n">
        <f t="normal" ca="1">A361</f>
        <v>0</v>
      </c>
    </row>
    <row r="330" spans="1:11">
      <c r="A330" t="s">
        <v>4</v>
      </c>
      <c r="B330" s="4" t="s">
        <v>5</v>
      </c>
      <c r="C330" s="4" t="s">
        <v>13</v>
      </c>
      <c r="D330" s="4" t="s">
        <v>10</v>
      </c>
      <c r="E330" s="4" t="s">
        <v>25</v>
      </c>
    </row>
    <row r="331" spans="1:11">
      <c r="A331" t="n">
        <v>4167</v>
      </c>
      <c r="B331" s="35" t="n">
        <v>58</v>
      </c>
      <c r="C331" s="7" t="n">
        <v>100</v>
      </c>
      <c r="D331" s="7" t="n">
        <v>300</v>
      </c>
      <c r="E331" s="7" t="n">
        <v>0.300000011920929</v>
      </c>
    </row>
    <row r="332" spans="1:11">
      <c r="A332" t="s">
        <v>4</v>
      </c>
      <c r="B332" s="4" t="s">
        <v>5</v>
      </c>
      <c r="C332" s="4" t="s">
        <v>13</v>
      </c>
      <c r="D332" s="4" t="s">
        <v>10</v>
      </c>
    </row>
    <row r="333" spans="1:11">
      <c r="A333" t="n">
        <v>4175</v>
      </c>
      <c r="B333" s="35" t="n">
        <v>58</v>
      </c>
      <c r="C333" s="7" t="n">
        <v>255</v>
      </c>
      <c r="D333" s="7" t="n">
        <v>0</v>
      </c>
    </row>
    <row r="334" spans="1:11">
      <c r="A334" t="s">
        <v>4</v>
      </c>
      <c r="B334" s="4" t="s">
        <v>5</v>
      </c>
      <c r="C334" s="4" t="s">
        <v>10</v>
      </c>
    </row>
    <row r="335" spans="1:11">
      <c r="A335" t="n">
        <v>4179</v>
      </c>
      <c r="B335" s="39" t="n">
        <v>16</v>
      </c>
      <c r="C335" s="7" t="n">
        <v>500</v>
      </c>
    </row>
    <row r="336" spans="1:11">
      <c r="A336" t="s">
        <v>4</v>
      </c>
      <c r="B336" s="4" t="s">
        <v>5</v>
      </c>
      <c r="C336" s="4" t="s">
        <v>6</v>
      </c>
      <c r="D336" s="4" t="s">
        <v>6</v>
      </c>
    </row>
    <row r="337" spans="1:9">
      <c r="A337" t="n">
        <v>4182</v>
      </c>
      <c r="B337" s="40" t="n">
        <v>70</v>
      </c>
      <c r="C337" s="7" t="s">
        <v>34</v>
      </c>
      <c r="D337" s="7" t="s">
        <v>60</v>
      </c>
    </row>
    <row r="338" spans="1:9">
      <c r="A338" t="s">
        <v>4</v>
      </c>
      <c r="B338" s="4" t="s">
        <v>5</v>
      </c>
      <c r="C338" s="4" t="s">
        <v>10</v>
      </c>
    </row>
    <row r="339" spans="1:9">
      <c r="A339" t="n">
        <v>4195</v>
      </c>
      <c r="B339" s="39" t="n">
        <v>16</v>
      </c>
      <c r="C339" s="7" t="n">
        <v>1200</v>
      </c>
    </row>
    <row r="340" spans="1:9">
      <c r="A340" t="s">
        <v>4</v>
      </c>
      <c r="B340" s="4" t="s">
        <v>5</v>
      </c>
      <c r="C340" s="4" t="s">
        <v>13</v>
      </c>
    </row>
    <row r="341" spans="1:9">
      <c r="A341" t="n">
        <v>4198</v>
      </c>
      <c r="B341" s="33" t="n">
        <v>64</v>
      </c>
      <c r="C341" s="7" t="n">
        <v>14</v>
      </c>
    </row>
    <row r="342" spans="1:9">
      <c r="A342" t="s">
        <v>4</v>
      </c>
      <c r="B342" s="4" t="s">
        <v>5</v>
      </c>
    </row>
    <row r="343" spans="1:9">
      <c r="A343" t="n">
        <v>4200</v>
      </c>
      <c r="B343" s="5" t="n">
        <v>1</v>
      </c>
    </row>
    <row r="344" spans="1:9">
      <c r="A344" t="s">
        <v>4</v>
      </c>
      <c r="B344" s="4" t="s">
        <v>5</v>
      </c>
      <c r="C344" s="4" t="s">
        <v>13</v>
      </c>
      <c r="D344" s="4" t="s">
        <v>13</v>
      </c>
      <c r="E344" s="4" t="s">
        <v>13</v>
      </c>
      <c r="F344" s="4" t="s">
        <v>13</v>
      </c>
    </row>
    <row r="345" spans="1:9">
      <c r="A345" t="n">
        <v>4201</v>
      </c>
      <c r="B345" s="8" t="n">
        <v>14</v>
      </c>
      <c r="C345" s="7" t="n">
        <v>0</v>
      </c>
      <c r="D345" s="7" t="n">
        <v>16</v>
      </c>
      <c r="E345" s="7" t="n">
        <v>0</v>
      </c>
      <c r="F345" s="7" t="n">
        <v>0</v>
      </c>
    </row>
    <row r="346" spans="1:9">
      <c r="A346" t="s">
        <v>4</v>
      </c>
      <c r="B346" s="4" t="s">
        <v>5</v>
      </c>
      <c r="C346" s="4" t="s">
        <v>13</v>
      </c>
    </row>
    <row r="347" spans="1:9">
      <c r="A347" t="n">
        <v>4206</v>
      </c>
      <c r="B347" s="33" t="n">
        <v>64</v>
      </c>
      <c r="C347" s="7" t="n">
        <v>18</v>
      </c>
    </row>
    <row r="348" spans="1:9">
      <c r="A348" t="s">
        <v>4</v>
      </c>
      <c r="B348" s="4" t="s">
        <v>5</v>
      </c>
      <c r="C348" s="4" t="s">
        <v>13</v>
      </c>
      <c r="D348" s="4" t="s">
        <v>10</v>
      </c>
    </row>
    <row r="349" spans="1:9">
      <c r="A349" t="n">
        <v>4208</v>
      </c>
      <c r="B349" s="33" t="n">
        <v>64</v>
      </c>
      <c r="C349" s="7" t="n">
        <v>0</v>
      </c>
      <c r="D349" s="7" t="n">
        <v>2</v>
      </c>
    </row>
    <row r="350" spans="1:9">
      <c r="A350" t="s">
        <v>4</v>
      </c>
      <c r="B350" s="4" t="s">
        <v>5</v>
      </c>
      <c r="C350" s="4" t="s">
        <v>13</v>
      </c>
      <c r="D350" s="4" t="s">
        <v>10</v>
      </c>
    </row>
    <row r="351" spans="1:9">
      <c r="A351" t="n">
        <v>4212</v>
      </c>
      <c r="B351" s="33" t="n">
        <v>64</v>
      </c>
      <c r="C351" s="7" t="n">
        <v>0</v>
      </c>
      <c r="D351" s="7" t="n">
        <v>7</v>
      </c>
    </row>
    <row r="352" spans="1:9">
      <c r="A352" t="s">
        <v>4</v>
      </c>
      <c r="B352" s="4" t="s">
        <v>5</v>
      </c>
      <c r="C352" s="4" t="s">
        <v>13</v>
      </c>
      <c r="D352" s="4" t="s">
        <v>10</v>
      </c>
      <c r="E352" s="4" t="s">
        <v>10</v>
      </c>
      <c r="F352" s="4" t="s">
        <v>13</v>
      </c>
      <c r="G352" s="4" t="s">
        <v>9</v>
      </c>
    </row>
    <row r="353" spans="1:7">
      <c r="A353" t="n">
        <v>4216</v>
      </c>
      <c r="B353" s="41" t="n">
        <v>95</v>
      </c>
      <c r="C353" s="7" t="n">
        <v>0</v>
      </c>
      <c r="D353" s="7" t="n">
        <v>2</v>
      </c>
      <c r="E353" s="7" t="n">
        <v>7</v>
      </c>
      <c r="F353" s="7" t="n">
        <v>255</v>
      </c>
      <c r="G353" s="7" t="n">
        <v>0</v>
      </c>
    </row>
    <row r="354" spans="1:7">
      <c r="A354" t="s">
        <v>4</v>
      </c>
      <c r="B354" s="4" t="s">
        <v>5</v>
      </c>
      <c r="C354" s="4" t="s">
        <v>9</v>
      </c>
    </row>
    <row r="355" spans="1:7">
      <c r="A355" t="n">
        <v>4227</v>
      </c>
      <c r="B355" s="42" t="n">
        <v>15</v>
      </c>
      <c r="C355" s="7" t="n">
        <v>4096</v>
      </c>
    </row>
    <row r="356" spans="1:7">
      <c r="A356" t="s">
        <v>4</v>
      </c>
      <c r="B356" s="4" t="s">
        <v>5</v>
      </c>
      <c r="C356" s="4" t="s">
        <v>13</v>
      </c>
      <c r="D356" s="4" t="s">
        <v>9</v>
      </c>
      <c r="E356" s="4" t="s">
        <v>13</v>
      </c>
      <c r="F356" s="4" t="s">
        <v>13</v>
      </c>
      <c r="G356" s="4" t="s">
        <v>9</v>
      </c>
      <c r="H356" s="4" t="s">
        <v>13</v>
      </c>
      <c r="I356" s="4" t="s">
        <v>9</v>
      </c>
      <c r="J356" s="4" t="s">
        <v>13</v>
      </c>
    </row>
    <row r="357" spans="1:7">
      <c r="A357" t="n">
        <v>4232</v>
      </c>
      <c r="B357" s="43" t="n">
        <v>33</v>
      </c>
      <c r="C357" s="7" t="n">
        <v>0</v>
      </c>
      <c r="D357" s="7" t="n">
        <v>2</v>
      </c>
      <c r="E357" s="7" t="n">
        <v>0</v>
      </c>
      <c r="F357" s="7" t="n">
        <v>0</v>
      </c>
      <c r="G357" s="7" t="n">
        <v>-1</v>
      </c>
      <c r="H357" s="7" t="n">
        <v>0</v>
      </c>
      <c r="I357" s="7" t="n">
        <v>-1</v>
      </c>
      <c r="J357" s="7" t="n">
        <v>0</v>
      </c>
    </row>
    <row r="358" spans="1:7">
      <c r="A358" t="s">
        <v>4</v>
      </c>
      <c r="B358" s="4" t="s">
        <v>5</v>
      </c>
      <c r="C358" s="4" t="s">
        <v>24</v>
      </c>
    </row>
    <row r="359" spans="1:7">
      <c r="A359" t="n">
        <v>4250</v>
      </c>
      <c r="B359" s="24" t="n">
        <v>3</v>
      </c>
      <c r="C359" s="12" t="n">
        <f t="normal" ca="1">A381</f>
        <v>0</v>
      </c>
    </row>
    <row r="360" spans="1:7">
      <c r="A360" t="s">
        <v>4</v>
      </c>
      <c r="B360" s="4" t="s">
        <v>5</v>
      </c>
      <c r="C360" s="4" t="s">
        <v>13</v>
      </c>
      <c r="D360" s="4" t="s">
        <v>10</v>
      </c>
      <c r="E360" s="4" t="s">
        <v>25</v>
      </c>
    </row>
    <row r="361" spans="1:7">
      <c r="A361" t="n">
        <v>4255</v>
      </c>
      <c r="B361" s="35" t="n">
        <v>58</v>
      </c>
      <c r="C361" s="7" t="n">
        <v>100</v>
      </c>
      <c r="D361" s="7" t="n">
        <v>300</v>
      </c>
      <c r="E361" s="7" t="n">
        <v>0.300000011920929</v>
      </c>
    </row>
    <row r="362" spans="1:7">
      <c r="A362" t="s">
        <v>4</v>
      </c>
      <c r="B362" s="4" t="s">
        <v>5</v>
      </c>
      <c r="C362" s="4" t="s">
        <v>13</v>
      </c>
      <c r="D362" s="4" t="s">
        <v>10</v>
      </c>
    </row>
    <row r="363" spans="1:7">
      <c r="A363" t="n">
        <v>4263</v>
      </c>
      <c r="B363" s="35" t="n">
        <v>58</v>
      </c>
      <c r="C363" s="7" t="n">
        <v>255</v>
      </c>
      <c r="D363" s="7" t="n">
        <v>0</v>
      </c>
    </row>
    <row r="364" spans="1:7">
      <c r="A364" t="s">
        <v>4</v>
      </c>
      <c r="B364" s="4" t="s">
        <v>5</v>
      </c>
      <c r="C364" s="4" t="s">
        <v>13</v>
      </c>
      <c r="D364" s="4" t="s">
        <v>6</v>
      </c>
    </row>
    <row r="365" spans="1:7">
      <c r="A365" t="n">
        <v>4267</v>
      </c>
      <c r="B365" s="9" t="n">
        <v>2</v>
      </c>
      <c r="C365" s="7" t="n">
        <v>10</v>
      </c>
      <c r="D365" s="7" t="s">
        <v>61</v>
      </c>
    </row>
    <row r="366" spans="1:7">
      <c r="A366" t="s">
        <v>4</v>
      </c>
      <c r="B366" s="4" t="s">
        <v>5</v>
      </c>
      <c r="C366" s="4" t="s">
        <v>10</v>
      </c>
    </row>
    <row r="367" spans="1:7">
      <c r="A367" t="n">
        <v>4290</v>
      </c>
      <c r="B367" s="39" t="n">
        <v>16</v>
      </c>
      <c r="C367" s="7" t="n">
        <v>0</v>
      </c>
    </row>
    <row r="368" spans="1:7">
      <c r="A368" t="s">
        <v>4</v>
      </c>
      <c r="B368" s="4" t="s">
        <v>5</v>
      </c>
      <c r="C368" s="4" t="s">
        <v>13</v>
      </c>
      <c r="D368" s="4" t="s">
        <v>6</v>
      </c>
    </row>
    <row r="369" spans="1:10">
      <c r="A369" t="n">
        <v>4293</v>
      </c>
      <c r="B369" s="9" t="n">
        <v>2</v>
      </c>
      <c r="C369" s="7" t="n">
        <v>10</v>
      </c>
      <c r="D369" s="7" t="s">
        <v>62</v>
      </c>
    </row>
    <row r="370" spans="1:10">
      <c r="A370" t="s">
        <v>4</v>
      </c>
      <c r="B370" s="4" t="s">
        <v>5</v>
      </c>
      <c r="C370" s="4" t="s">
        <v>10</v>
      </c>
    </row>
    <row r="371" spans="1:10">
      <c r="A371" t="n">
        <v>4311</v>
      </c>
      <c r="B371" s="39" t="n">
        <v>16</v>
      </c>
      <c r="C371" s="7" t="n">
        <v>0</v>
      </c>
    </row>
    <row r="372" spans="1:10">
      <c r="A372" t="s">
        <v>4</v>
      </c>
      <c r="B372" s="4" t="s">
        <v>5</v>
      </c>
      <c r="C372" s="4" t="s">
        <v>13</v>
      </c>
      <c r="D372" s="4" t="s">
        <v>6</v>
      </c>
    </row>
    <row r="373" spans="1:10">
      <c r="A373" t="n">
        <v>4314</v>
      </c>
      <c r="B373" s="9" t="n">
        <v>2</v>
      </c>
      <c r="C373" s="7" t="n">
        <v>10</v>
      </c>
      <c r="D373" s="7" t="s">
        <v>63</v>
      </c>
    </row>
    <row r="374" spans="1:10">
      <c r="A374" t="s">
        <v>4</v>
      </c>
      <c r="B374" s="4" t="s">
        <v>5</v>
      </c>
      <c r="C374" s="4" t="s">
        <v>10</v>
      </c>
    </row>
    <row r="375" spans="1:10">
      <c r="A375" t="n">
        <v>4333</v>
      </c>
      <c r="B375" s="39" t="n">
        <v>16</v>
      </c>
      <c r="C375" s="7" t="n">
        <v>0</v>
      </c>
    </row>
    <row r="376" spans="1:10">
      <c r="A376" t="s">
        <v>4</v>
      </c>
      <c r="B376" s="4" t="s">
        <v>5</v>
      </c>
      <c r="C376" s="4" t="s">
        <v>13</v>
      </c>
    </row>
    <row r="377" spans="1:10">
      <c r="A377" t="n">
        <v>4336</v>
      </c>
      <c r="B377" s="44" t="n">
        <v>23</v>
      </c>
      <c r="C377" s="7" t="n">
        <v>20</v>
      </c>
    </row>
    <row r="378" spans="1:10">
      <c r="A378" t="s">
        <v>4</v>
      </c>
      <c r="B378" s="4" t="s">
        <v>5</v>
      </c>
      <c r="C378" s="4" t="s">
        <v>24</v>
      </c>
    </row>
    <row r="379" spans="1:10">
      <c r="A379" t="n">
        <v>4338</v>
      </c>
      <c r="B379" s="24" t="n">
        <v>3</v>
      </c>
      <c r="C379" s="12" t="n">
        <f t="normal" ca="1">A381</f>
        <v>0</v>
      </c>
    </row>
    <row r="380" spans="1:10">
      <c r="A380" t="s">
        <v>4</v>
      </c>
      <c r="B380" s="4" t="s">
        <v>5</v>
      </c>
      <c r="C380" s="4" t="s">
        <v>24</v>
      </c>
    </row>
    <row r="381" spans="1:10">
      <c r="A381" t="n">
        <v>4343</v>
      </c>
      <c r="B381" s="24" t="n">
        <v>3</v>
      </c>
      <c r="C381" s="12" t="n">
        <f t="normal" ca="1">A409</f>
        <v>0</v>
      </c>
    </row>
    <row r="382" spans="1:10">
      <c r="A382" t="s">
        <v>4</v>
      </c>
      <c r="B382" s="4" t="s">
        <v>5</v>
      </c>
      <c r="C382" s="4" t="s">
        <v>13</v>
      </c>
      <c r="D382" s="4" t="s">
        <v>10</v>
      </c>
      <c r="E382" s="4" t="s">
        <v>10</v>
      </c>
      <c r="F382" s="4" t="s">
        <v>10</v>
      </c>
      <c r="G382" s="4" t="s">
        <v>10</v>
      </c>
      <c r="H382" s="4" t="s">
        <v>13</v>
      </c>
    </row>
    <row r="383" spans="1:10">
      <c r="A383" t="n">
        <v>4348</v>
      </c>
      <c r="B383" s="29" t="n">
        <v>25</v>
      </c>
      <c r="C383" s="7" t="n">
        <v>5</v>
      </c>
      <c r="D383" s="7" t="n">
        <v>65535</v>
      </c>
      <c r="E383" s="7" t="n">
        <v>500</v>
      </c>
      <c r="F383" s="7" t="n">
        <v>800</v>
      </c>
      <c r="G383" s="7" t="n">
        <v>140</v>
      </c>
      <c r="H383" s="7" t="n">
        <v>0</v>
      </c>
    </row>
    <row r="384" spans="1:10">
      <c r="A384" t="s">
        <v>4</v>
      </c>
      <c r="B384" s="4" t="s">
        <v>5</v>
      </c>
      <c r="C384" s="4" t="s">
        <v>10</v>
      </c>
      <c r="D384" s="4" t="s">
        <v>13</v>
      </c>
      <c r="E384" s="4" t="s">
        <v>53</v>
      </c>
      <c r="F384" s="4" t="s">
        <v>13</v>
      </c>
      <c r="G384" s="4" t="s">
        <v>13</v>
      </c>
    </row>
    <row r="385" spans="1:8">
      <c r="A385" t="n">
        <v>4359</v>
      </c>
      <c r="B385" s="30" t="n">
        <v>24</v>
      </c>
      <c r="C385" s="7" t="n">
        <v>65533</v>
      </c>
      <c r="D385" s="7" t="n">
        <v>11</v>
      </c>
      <c r="E385" s="7" t="s">
        <v>64</v>
      </c>
      <c r="F385" s="7" t="n">
        <v>2</v>
      </c>
      <c r="G385" s="7" t="n">
        <v>0</v>
      </c>
    </row>
    <row r="386" spans="1:8">
      <c r="A386" t="s">
        <v>4</v>
      </c>
      <c r="B386" s="4" t="s">
        <v>5</v>
      </c>
    </row>
    <row r="387" spans="1:8">
      <c r="A387" t="n">
        <v>4533</v>
      </c>
      <c r="B387" s="31" t="n">
        <v>28</v>
      </c>
    </row>
    <row r="388" spans="1:8">
      <c r="A388" t="s">
        <v>4</v>
      </c>
      <c r="B388" s="4" t="s">
        <v>5</v>
      </c>
      <c r="C388" s="4" t="s">
        <v>13</v>
      </c>
    </row>
    <row r="389" spans="1:8">
      <c r="A389" t="n">
        <v>4534</v>
      </c>
      <c r="B389" s="34" t="n">
        <v>27</v>
      </c>
      <c r="C389" s="7" t="n">
        <v>0</v>
      </c>
    </row>
    <row r="390" spans="1:8">
      <c r="A390" t="s">
        <v>4</v>
      </c>
      <c r="B390" s="4" t="s">
        <v>5</v>
      </c>
      <c r="C390" s="4" t="s">
        <v>13</v>
      </c>
    </row>
    <row r="391" spans="1:8">
      <c r="A391" t="n">
        <v>4536</v>
      </c>
      <c r="B391" s="34" t="n">
        <v>27</v>
      </c>
      <c r="C391" s="7" t="n">
        <v>1</v>
      </c>
    </row>
    <row r="392" spans="1:8">
      <c r="A392" t="s">
        <v>4</v>
      </c>
      <c r="B392" s="4" t="s">
        <v>5</v>
      </c>
      <c r="C392" s="4" t="s">
        <v>13</v>
      </c>
      <c r="D392" s="4" t="s">
        <v>10</v>
      </c>
      <c r="E392" s="4" t="s">
        <v>10</v>
      </c>
      <c r="F392" s="4" t="s">
        <v>10</v>
      </c>
      <c r="G392" s="4" t="s">
        <v>10</v>
      </c>
      <c r="H392" s="4" t="s">
        <v>13</v>
      </c>
    </row>
    <row r="393" spans="1:8">
      <c r="A393" t="n">
        <v>4538</v>
      </c>
      <c r="B393" s="29" t="n">
        <v>25</v>
      </c>
      <c r="C393" s="7" t="n">
        <v>5</v>
      </c>
      <c r="D393" s="7" t="n">
        <v>65535</v>
      </c>
      <c r="E393" s="7" t="n">
        <v>65535</v>
      </c>
      <c r="F393" s="7" t="n">
        <v>65535</v>
      </c>
      <c r="G393" s="7" t="n">
        <v>65535</v>
      </c>
      <c r="H393" s="7" t="n">
        <v>0</v>
      </c>
    </row>
    <row r="394" spans="1:8">
      <c r="A394" t="s">
        <v>4</v>
      </c>
      <c r="B394" s="4" t="s">
        <v>5</v>
      </c>
      <c r="C394" s="4" t="s">
        <v>13</v>
      </c>
      <c r="D394" s="4" t="s">
        <v>6</v>
      </c>
    </row>
    <row r="395" spans="1:8">
      <c r="A395" t="n">
        <v>4549</v>
      </c>
      <c r="B395" s="9" t="n">
        <v>2</v>
      </c>
      <c r="C395" s="7" t="n">
        <v>10</v>
      </c>
      <c r="D395" s="7" t="s">
        <v>61</v>
      </c>
    </row>
    <row r="396" spans="1:8">
      <c r="A396" t="s">
        <v>4</v>
      </c>
      <c r="B396" s="4" t="s">
        <v>5</v>
      </c>
      <c r="C396" s="4" t="s">
        <v>10</v>
      </c>
    </row>
    <row r="397" spans="1:8">
      <c r="A397" t="n">
        <v>4572</v>
      </c>
      <c r="B397" s="39" t="n">
        <v>16</v>
      </c>
      <c r="C397" s="7" t="n">
        <v>0</v>
      </c>
    </row>
    <row r="398" spans="1:8">
      <c r="A398" t="s">
        <v>4</v>
      </c>
      <c r="B398" s="4" t="s">
        <v>5</v>
      </c>
      <c r="C398" s="4" t="s">
        <v>13</v>
      </c>
      <c r="D398" s="4" t="s">
        <v>6</v>
      </c>
    </row>
    <row r="399" spans="1:8">
      <c r="A399" t="n">
        <v>4575</v>
      </c>
      <c r="B399" s="9" t="n">
        <v>2</v>
      </c>
      <c r="C399" s="7" t="n">
        <v>10</v>
      </c>
      <c r="D399" s="7" t="s">
        <v>62</v>
      </c>
    </row>
    <row r="400" spans="1:8">
      <c r="A400" t="s">
        <v>4</v>
      </c>
      <c r="B400" s="4" t="s">
        <v>5</v>
      </c>
      <c r="C400" s="4" t="s">
        <v>10</v>
      </c>
    </row>
    <row r="401" spans="1:8">
      <c r="A401" t="n">
        <v>4593</v>
      </c>
      <c r="B401" s="39" t="n">
        <v>16</v>
      </c>
      <c r="C401" s="7" t="n">
        <v>0</v>
      </c>
    </row>
    <row r="402" spans="1:8">
      <c r="A402" t="s">
        <v>4</v>
      </c>
      <c r="B402" s="4" t="s">
        <v>5</v>
      </c>
      <c r="C402" s="4" t="s">
        <v>13</v>
      </c>
      <c r="D402" s="4" t="s">
        <v>6</v>
      </c>
    </row>
    <row r="403" spans="1:8">
      <c r="A403" t="n">
        <v>4596</v>
      </c>
      <c r="B403" s="9" t="n">
        <v>2</v>
      </c>
      <c r="C403" s="7" t="n">
        <v>10</v>
      </c>
      <c r="D403" s="7" t="s">
        <v>63</v>
      </c>
    </row>
    <row r="404" spans="1:8">
      <c r="A404" t="s">
        <v>4</v>
      </c>
      <c r="B404" s="4" t="s">
        <v>5</v>
      </c>
      <c r="C404" s="4" t="s">
        <v>10</v>
      </c>
    </row>
    <row r="405" spans="1:8">
      <c r="A405" t="n">
        <v>4615</v>
      </c>
      <c r="B405" s="39" t="n">
        <v>16</v>
      </c>
      <c r="C405" s="7" t="n">
        <v>0</v>
      </c>
    </row>
    <row r="406" spans="1:8">
      <c r="A406" t="s">
        <v>4</v>
      </c>
      <c r="B406" s="4" t="s">
        <v>5</v>
      </c>
      <c r="C406" s="4" t="s">
        <v>13</v>
      </c>
    </row>
    <row r="407" spans="1:8">
      <c r="A407" t="n">
        <v>4618</v>
      </c>
      <c r="B407" s="44" t="n">
        <v>23</v>
      </c>
      <c r="C407" s="7" t="n">
        <v>20</v>
      </c>
    </row>
    <row r="408" spans="1:8">
      <c r="A408" t="s">
        <v>4</v>
      </c>
      <c r="B408" s="4" t="s">
        <v>5</v>
      </c>
    </row>
    <row r="409" spans="1:8">
      <c r="A409" t="n">
        <v>4620</v>
      </c>
      <c r="B409" s="5" t="n">
        <v>1</v>
      </c>
    </row>
    <row r="410" spans="1:8" s="3" customFormat="1" customHeight="0">
      <c r="A410" s="3" t="s">
        <v>2</v>
      </c>
      <c r="B410" s="3" t="s">
        <v>65</v>
      </c>
    </row>
    <row r="411" spans="1:8">
      <c r="A411" t="s">
        <v>4</v>
      </c>
      <c r="B411" s="4" t="s">
        <v>5</v>
      </c>
      <c r="C411" s="4" t="s">
        <v>13</v>
      </c>
      <c r="D411" s="4" t="s">
        <v>10</v>
      </c>
    </row>
    <row r="412" spans="1:8">
      <c r="A412" t="n">
        <v>4624</v>
      </c>
      <c r="B412" s="27" t="n">
        <v>22</v>
      </c>
      <c r="C412" s="7" t="n">
        <v>0</v>
      </c>
      <c r="D412" s="7" t="n">
        <v>0</v>
      </c>
    </row>
    <row r="413" spans="1:8">
      <c r="A413" t="s">
        <v>4</v>
      </c>
      <c r="B413" s="4" t="s">
        <v>5</v>
      </c>
      <c r="C413" s="4" t="s">
        <v>13</v>
      </c>
      <c r="D413" s="4" t="s">
        <v>10</v>
      </c>
      <c r="E413" s="4" t="s">
        <v>25</v>
      </c>
    </row>
    <row r="414" spans="1:8">
      <c r="A414" t="n">
        <v>4628</v>
      </c>
      <c r="B414" s="35" t="n">
        <v>58</v>
      </c>
      <c r="C414" s="7" t="n">
        <v>0</v>
      </c>
      <c r="D414" s="7" t="n">
        <v>0</v>
      </c>
      <c r="E414" s="7" t="n">
        <v>1</v>
      </c>
    </row>
    <row r="415" spans="1:8">
      <c r="A415" t="s">
        <v>4</v>
      </c>
      <c r="B415" s="4" t="s">
        <v>5</v>
      </c>
      <c r="C415" s="4" t="s">
        <v>6</v>
      </c>
      <c r="D415" s="4" t="s">
        <v>6</v>
      </c>
    </row>
    <row r="416" spans="1:8">
      <c r="A416" t="n">
        <v>4636</v>
      </c>
      <c r="B416" s="40" t="n">
        <v>70</v>
      </c>
      <c r="C416" s="7" t="s">
        <v>34</v>
      </c>
      <c r="D416" s="7" t="s">
        <v>66</v>
      </c>
    </row>
    <row r="417" spans="1:5">
      <c r="A417" t="s">
        <v>4</v>
      </c>
      <c r="B417" s="4" t="s">
        <v>5</v>
      </c>
      <c r="C417" s="4" t="s">
        <v>10</v>
      </c>
      <c r="D417" s="4" t="s">
        <v>13</v>
      </c>
      <c r="E417" s="4" t="s">
        <v>13</v>
      </c>
    </row>
    <row r="418" spans="1:5">
      <c r="A418" t="n">
        <v>4651</v>
      </c>
      <c r="B418" s="28" t="n">
        <v>104</v>
      </c>
      <c r="C418" s="7" t="n">
        <v>172</v>
      </c>
      <c r="D418" s="7" t="n">
        <v>3</v>
      </c>
      <c r="E418" s="7" t="n">
        <v>4</v>
      </c>
    </row>
    <row r="419" spans="1:5">
      <c r="A419" t="s">
        <v>4</v>
      </c>
      <c r="B419" s="4" t="s">
        <v>5</v>
      </c>
    </row>
    <row r="420" spans="1:5">
      <c r="A420" t="n">
        <v>4656</v>
      </c>
      <c r="B420" s="5" t="n">
        <v>1</v>
      </c>
    </row>
    <row r="421" spans="1:5">
      <c r="A421" t="s">
        <v>4</v>
      </c>
      <c r="B421" s="4" t="s">
        <v>5</v>
      </c>
      <c r="C421" s="4" t="s">
        <v>10</v>
      </c>
      <c r="D421" s="4" t="s">
        <v>13</v>
      </c>
      <c r="E421" s="4" t="s">
        <v>10</v>
      </c>
    </row>
    <row r="422" spans="1:5">
      <c r="A422" t="n">
        <v>4657</v>
      </c>
      <c r="B422" s="28" t="n">
        <v>104</v>
      </c>
      <c r="C422" s="7" t="n">
        <v>172</v>
      </c>
      <c r="D422" s="7" t="n">
        <v>1</v>
      </c>
      <c r="E422" s="7" t="n">
        <v>1</v>
      </c>
    </row>
    <row r="423" spans="1:5">
      <c r="A423" t="s">
        <v>4</v>
      </c>
      <c r="B423" s="4" t="s">
        <v>5</v>
      </c>
    </row>
    <row r="424" spans="1:5">
      <c r="A424" t="n">
        <v>4663</v>
      </c>
      <c r="B424" s="5" t="n">
        <v>1</v>
      </c>
    </row>
    <row r="425" spans="1:5">
      <c r="A425" t="s">
        <v>4</v>
      </c>
      <c r="B425" s="4" t="s">
        <v>5</v>
      </c>
      <c r="C425" s="4" t="s">
        <v>13</v>
      </c>
    </row>
    <row r="426" spans="1:5">
      <c r="A426" t="n">
        <v>4664</v>
      </c>
      <c r="B426" s="33" t="n">
        <v>64</v>
      </c>
      <c r="C426" s="7" t="n">
        <v>7</v>
      </c>
    </row>
    <row r="427" spans="1:5">
      <c r="A427" t="s">
        <v>4</v>
      </c>
      <c r="B427" s="4" t="s">
        <v>5</v>
      </c>
      <c r="C427" s="4" t="s">
        <v>13</v>
      </c>
      <c r="D427" s="4" t="s">
        <v>10</v>
      </c>
      <c r="E427" s="4" t="s">
        <v>25</v>
      </c>
      <c r="F427" s="4" t="s">
        <v>10</v>
      </c>
      <c r="G427" s="4" t="s">
        <v>9</v>
      </c>
      <c r="H427" s="4" t="s">
        <v>9</v>
      </c>
      <c r="I427" s="4" t="s">
        <v>10</v>
      </c>
      <c r="J427" s="4" t="s">
        <v>10</v>
      </c>
      <c r="K427" s="4" t="s">
        <v>9</v>
      </c>
      <c r="L427" s="4" t="s">
        <v>9</v>
      </c>
      <c r="M427" s="4" t="s">
        <v>9</v>
      </c>
      <c r="N427" s="4" t="s">
        <v>9</v>
      </c>
      <c r="O427" s="4" t="s">
        <v>6</v>
      </c>
    </row>
    <row r="428" spans="1:5">
      <c r="A428" t="n">
        <v>4666</v>
      </c>
      <c r="B428" s="14" t="n">
        <v>50</v>
      </c>
      <c r="C428" s="7" t="n">
        <v>0</v>
      </c>
      <c r="D428" s="7" t="n">
        <v>12105</v>
      </c>
      <c r="E428" s="7" t="n">
        <v>1</v>
      </c>
      <c r="F428" s="7" t="n">
        <v>0</v>
      </c>
      <c r="G428" s="7" t="n">
        <v>0</v>
      </c>
      <c r="H428" s="7" t="n">
        <v>0</v>
      </c>
      <c r="I428" s="7" t="n">
        <v>0</v>
      </c>
      <c r="J428" s="7" t="n">
        <v>65533</v>
      </c>
      <c r="K428" s="7" t="n">
        <v>0</v>
      </c>
      <c r="L428" s="7" t="n">
        <v>0</v>
      </c>
      <c r="M428" s="7" t="n">
        <v>0</v>
      </c>
      <c r="N428" s="7" t="n">
        <v>0</v>
      </c>
      <c r="O428" s="7" t="s">
        <v>12</v>
      </c>
    </row>
    <row r="429" spans="1:5">
      <c r="A429" t="s">
        <v>4</v>
      </c>
      <c r="B429" s="4" t="s">
        <v>5</v>
      </c>
      <c r="C429" s="4" t="s">
        <v>13</v>
      </c>
      <c r="D429" s="4" t="s">
        <v>10</v>
      </c>
      <c r="E429" s="4" t="s">
        <v>10</v>
      </c>
      <c r="F429" s="4" t="s">
        <v>10</v>
      </c>
      <c r="G429" s="4" t="s">
        <v>10</v>
      </c>
      <c r="H429" s="4" t="s">
        <v>13</v>
      </c>
    </row>
    <row r="430" spans="1:5">
      <c r="A430" t="n">
        <v>4705</v>
      </c>
      <c r="B430" s="29" t="n">
        <v>25</v>
      </c>
      <c r="C430" s="7" t="n">
        <v>5</v>
      </c>
      <c r="D430" s="7" t="n">
        <v>65535</v>
      </c>
      <c r="E430" s="7" t="n">
        <v>65535</v>
      </c>
      <c r="F430" s="7" t="n">
        <v>65535</v>
      </c>
      <c r="G430" s="7" t="n">
        <v>65535</v>
      </c>
      <c r="H430" s="7" t="n">
        <v>0</v>
      </c>
    </row>
    <row r="431" spans="1:5">
      <c r="A431" t="s">
        <v>4</v>
      </c>
      <c r="B431" s="4" t="s">
        <v>5</v>
      </c>
      <c r="C431" s="4" t="s">
        <v>10</v>
      </c>
      <c r="D431" s="4" t="s">
        <v>13</v>
      </c>
      <c r="E431" s="4" t="s">
        <v>53</v>
      </c>
      <c r="F431" s="4" t="s">
        <v>13</v>
      </c>
      <c r="G431" s="4" t="s">
        <v>13</v>
      </c>
    </row>
    <row r="432" spans="1:5">
      <c r="A432" t="n">
        <v>4716</v>
      </c>
      <c r="B432" s="30" t="n">
        <v>24</v>
      </c>
      <c r="C432" s="7" t="n">
        <v>65533</v>
      </c>
      <c r="D432" s="7" t="n">
        <v>11</v>
      </c>
      <c r="E432" s="7" t="s">
        <v>67</v>
      </c>
      <c r="F432" s="7" t="n">
        <v>2</v>
      </c>
      <c r="G432" s="7" t="n">
        <v>0</v>
      </c>
    </row>
    <row r="433" spans="1:15">
      <c r="A433" t="s">
        <v>4</v>
      </c>
      <c r="B433" s="4" t="s">
        <v>5</v>
      </c>
    </row>
    <row r="434" spans="1:15">
      <c r="A434" t="n">
        <v>4745</v>
      </c>
      <c r="B434" s="31" t="n">
        <v>28</v>
      </c>
    </row>
    <row r="435" spans="1:15">
      <c r="A435" t="s">
        <v>4</v>
      </c>
      <c r="B435" s="4" t="s">
        <v>5</v>
      </c>
      <c r="C435" s="4" t="s">
        <v>13</v>
      </c>
    </row>
    <row r="436" spans="1:15">
      <c r="A436" t="n">
        <v>4746</v>
      </c>
      <c r="B436" s="34" t="n">
        <v>27</v>
      </c>
      <c r="C436" s="7" t="n">
        <v>0</v>
      </c>
    </row>
    <row r="437" spans="1:15">
      <c r="A437" t="s">
        <v>4</v>
      </c>
      <c r="B437" s="4" t="s">
        <v>5</v>
      </c>
      <c r="C437" s="4" t="s">
        <v>13</v>
      </c>
    </row>
    <row r="438" spans="1:15">
      <c r="A438" t="n">
        <v>4748</v>
      </c>
      <c r="B438" s="34" t="n">
        <v>27</v>
      </c>
      <c r="C438" s="7" t="n">
        <v>1</v>
      </c>
    </row>
    <row r="439" spans="1:15">
      <c r="A439" t="s">
        <v>4</v>
      </c>
      <c r="B439" s="4" t="s">
        <v>5</v>
      </c>
      <c r="C439" s="4" t="s">
        <v>10</v>
      </c>
    </row>
    <row r="440" spans="1:15">
      <c r="A440" t="n">
        <v>4750</v>
      </c>
      <c r="B440" s="39" t="n">
        <v>16</v>
      </c>
      <c r="C440" s="7" t="n">
        <v>300</v>
      </c>
    </row>
    <row r="441" spans="1:15">
      <c r="A441" t="s">
        <v>4</v>
      </c>
      <c r="B441" s="4" t="s">
        <v>5</v>
      </c>
      <c r="C441" s="4" t="s">
        <v>13</v>
      </c>
      <c r="D441" s="32" t="s">
        <v>55</v>
      </c>
      <c r="E441" s="4" t="s">
        <v>5</v>
      </c>
      <c r="F441" s="4" t="s">
        <v>13</v>
      </c>
      <c r="G441" s="4" t="s">
        <v>10</v>
      </c>
      <c r="H441" s="4" t="s">
        <v>10</v>
      </c>
      <c r="I441" s="32" t="s">
        <v>56</v>
      </c>
      <c r="J441" s="4" t="s">
        <v>13</v>
      </c>
      <c r="K441" s="4" t="s">
        <v>9</v>
      </c>
      <c r="L441" s="4" t="s">
        <v>13</v>
      </c>
      <c r="M441" s="4" t="s">
        <v>13</v>
      </c>
      <c r="N441" s="32" t="s">
        <v>55</v>
      </c>
      <c r="O441" s="4" t="s">
        <v>5</v>
      </c>
      <c r="P441" s="4" t="s">
        <v>13</v>
      </c>
      <c r="Q441" s="4" t="s">
        <v>10</v>
      </c>
      <c r="R441" s="4" t="s">
        <v>10</v>
      </c>
      <c r="S441" s="32" t="s">
        <v>56</v>
      </c>
      <c r="T441" s="4" t="s">
        <v>13</v>
      </c>
      <c r="U441" s="4" t="s">
        <v>13</v>
      </c>
      <c r="V441" s="4" t="s">
        <v>13</v>
      </c>
      <c r="W441" s="4" t="s">
        <v>24</v>
      </c>
    </row>
    <row r="442" spans="1:15">
      <c r="A442" t="n">
        <v>4753</v>
      </c>
      <c r="B442" s="11" t="n">
        <v>5</v>
      </c>
      <c r="C442" s="7" t="n">
        <v>28</v>
      </c>
      <c r="D442" s="32" t="s">
        <v>3</v>
      </c>
      <c r="E442" s="41" t="n">
        <v>95</v>
      </c>
      <c r="F442" s="7" t="n">
        <v>12</v>
      </c>
      <c r="G442" s="7" t="n">
        <v>2</v>
      </c>
      <c r="H442" s="7" t="n">
        <v>7</v>
      </c>
      <c r="I442" s="32" t="s">
        <v>3</v>
      </c>
      <c r="J442" s="7" t="n">
        <v>0</v>
      </c>
      <c r="K442" s="7" t="n">
        <v>7</v>
      </c>
      <c r="L442" s="7" t="n">
        <v>4</v>
      </c>
      <c r="M442" s="7" t="n">
        <v>28</v>
      </c>
      <c r="N442" s="32" t="s">
        <v>3</v>
      </c>
      <c r="O442" s="41" t="n">
        <v>95</v>
      </c>
      <c r="P442" s="7" t="n">
        <v>15</v>
      </c>
      <c r="Q442" s="7" t="n">
        <v>2</v>
      </c>
      <c r="R442" s="7" t="n">
        <v>7</v>
      </c>
      <c r="S442" s="32" t="s">
        <v>3</v>
      </c>
      <c r="T442" s="7" t="n">
        <v>8</v>
      </c>
      <c r="U442" s="7" t="n">
        <v>9</v>
      </c>
      <c r="V442" s="7" t="n">
        <v>1</v>
      </c>
      <c r="W442" s="12" t="n">
        <f t="normal" ca="1">A460</f>
        <v>0</v>
      </c>
    </row>
    <row r="443" spans="1:15">
      <c r="A443" t="s">
        <v>4</v>
      </c>
      <c r="B443" s="4" t="s">
        <v>5</v>
      </c>
      <c r="C443" s="4" t="s">
        <v>13</v>
      </c>
      <c r="D443" s="4" t="s">
        <v>10</v>
      </c>
      <c r="E443" s="4" t="s">
        <v>10</v>
      </c>
      <c r="F443" s="4" t="s">
        <v>9</v>
      </c>
    </row>
    <row r="444" spans="1:15">
      <c r="A444" t="n">
        <v>4781</v>
      </c>
      <c r="B444" s="41" t="n">
        <v>95</v>
      </c>
      <c r="C444" s="7" t="n">
        <v>14</v>
      </c>
      <c r="D444" s="7" t="n">
        <v>2</v>
      </c>
      <c r="E444" s="7" t="n">
        <v>7</v>
      </c>
      <c r="F444" s="7" t="n">
        <v>1</v>
      </c>
    </row>
    <row r="445" spans="1:15">
      <c r="A445" t="s">
        <v>4</v>
      </c>
      <c r="B445" s="4" t="s">
        <v>5</v>
      </c>
      <c r="C445" s="4" t="s">
        <v>13</v>
      </c>
      <c r="D445" s="4" t="s">
        <v>10</v>
      </c>
      <c r="E445" s="4" t="s">
        <v>25</v>
      </c>
      <c r="F445" s="4" t="s">
        <v>10</v>
      </c>
      <c r="G445" s="4" t="s">
        <v>9</v>
      </c>
      <c r="H445" s="4" t="s">
        <v>9</v>
      </c>
      <c r="I445" s="4" t="s">
        <v>10</v>
      </c>
      <c r="J445" s="4" t="s">
        <v>10</v>
      </c>
      <c r="K445" s="4" t="s">
        <v>9</v>
      </c>
      <c r="L445" s="4" t="s">
        <v>9</v>
      </c>
      <c r="M445" s="4" t="s">
        <v>9</v>
      </c>
      <c r="N445" s="4" t="s">
        <v>9</v>
      </c>
      <c r="O445" s="4" t="s">
        <v>6</v>
      </c>
    </row>
    <row r="446" spans="1:15">
      <c r="A446" t="n">
        <v>4791</v>
      </c>
      <c r="B446" s="14" t="n">
        <v>50</v>
      </c>
      <c r="C446" s="7" t="n">
        <v>0</v>
      </c>
      <c r="D446" s="7" t="n">
        <v>12105</v>
      </c>
      <c r="E446" s="7" t="n">
        <v>1</v>
      </c>
      <c r="F446" s="7" t="n">
        <v>0</v>
      </c>
      <c r="G446" s="7" t="n">
        <v>0</v>
      </c>
      <c r="H446" s="7" t="n">
        <v>0</v>
      </c>
      <c r="I446" s="7" t="n">
        <v>0</v>
      </c>
      <c r="J446" s="7" t="n">
        <v>65533</v>
      </c>
      <c r="K446" s="7" t="n">
        <v>0</v>
      </c>
      <c r="L446" s="7" t="n">
        <v>0</v>
      </c>
      <c r="M446" s="7" t="n">
        <v>0</v>
      </c>
      <c r="N446" s="7" t="n">
        <v>0</v>
      </c>
      <c r="O446" s="7" t="s">
        <v>12</v>
      </c>
    </row>
    <row r="447" spans="1:15">
      <c r="A447" t="s">
        <v>4</v>
      </c>
      <c r="B447" s="4" t="s">
        <v>5</v>
      </c>
      <c r="C447" s="4" t="s">
        <v>10</v>
      </c>
      <c r="D447" s="4" t="s">
        <v>13</v>
      </c>
      <c r="E447" s="4" t="s">
        <v>53</v>
      </c>
      <c r="F447" s="4" t="s">
        <v>13</v>
      </c>
      <c r="G447" s="4" t="s">
        <v>13</v>
      </c>
    </row>
    <row r="448" spans="1:15">
      <c r="A448" t="n">
        <v>4830</v>
      </c>
      <c r="B448" s="30" t="n">
        <v>24</v>
      </c>
      <c r="C448" s="7" t="n">
        <v>65533</v>
      </c>
      <c r="D448" s="7" t="n">
        <v>11</v>
      </c>
      <c r="E448" s="7" t="s">
        <v>68</v>
      </c>
      <c r="F448" s="7" t="n">
        <v>2</v>
      </c>
      <c r="G448" s="7" t="n">
        <v>0</v>
      </c>
    </row>
    <row r="449" spans="1:23">
      <c r="A449" t="s">
        <v>4</v>
      </c>
      <c r="B449" s="4" t="s">
        <v>5</v>
      </c>
    </row>
    <row r="450" spans="1:23">
      <c r="A450" t="n">
        <v>4903</v>
      </c>
      <c r="B450" s="31" t="n">
        <v>28</v>
      </c>
    </row>
    <row r="451" spans="1:23">
      <c r="A451" t="s">
        <v>4</v>
      </c>
      <c r="B451" s="4" t="s">
        <v>5</v>
      </c>
      <c r="C451" s="4" t="s">
        <v>13</v>
      </c>
    </row>
    <row r="452" spans="1:23">
      <c r="A452" t="n">
        <v>4904</v>
      </c>
      <c r="B452" s="34" t="n">
        <v>27</v>
      </c>
      <c r="C452" s="7" t="n">
        <v>0</v>
      </c>
    </row>
    <row r="453" spans="1:23">
      <c r="A453" t="s">
        <v>4</v>
      </c>
      <c r="B453" s="4" t="s">
        <v>5</v>
      </c>
      <c r="C453" s="4" t="s">
        <v>13</v>
      </c>
    </row>
    <row r="454" spans="1:23">
      <c r="A454" t="n">
        <v>4906</v>
      </c>
      <c r="B454" s="34" t="n">
        <v>27</v>
      </c>
      <c r="C454" s="7" t="n">
        <v>1</v>
      </c>
    </row>
    <row r="455" spans="1:23">
      <c r="A455" t="s">
        <v>4</v>
      </c>
      <c r="B455" s="4" t="s">
        <v>5</v>
      </c>
      <c r="C455" s="4" t="s">
        <v>10</v>
      </c>
    </row>
    <row r="456" spans="1:23">
      <c r="A456" t="n">
        <v>4908</v>
      </c>
      <c r="B456" s="39" t="n">
        <v>16</v>
      </c>
      <c r="C456" s="7" t="n">
        <v>300</v>
      </c>
    </row>
    <row r="457" spans="1:23">
      <c r="A457" t="s">
        <v>4</v>
      </c>
      <c r="B457" s="4" t="s">
        <v>5</v>
      </c>
      <c r="C457" s="4" t="s">
        <v>24</v>
      </c>
    </row>
    <row r="458" spans="1:23">
      <c r="A458" t="n">
        <v>4911</v>
      </c>
      <c r="B458" s="24" t="n">
        <v>3</v>
      </c>
      <c r="C458" s="12" t="n">
        <f t="normal" ca="1">A484</f>
        <v>0</v>
      </c>
    </row>
    <row r="459" spans="1:23">
      <c r="A459" t="s">
        <v>4</v>
      </c>
      <c r="B459" s="4" t="s">
        <v>5</v>
      </c>
      <c r="C459" s="4" t="s">
        <v>13</v>
      </c>
      <c r="D459" s="32" t="s">
        <v>55</v>
      </c>
      <c r="E459" s="4" t="s">
        <v>5</v>
      </c>
      <c r="F459" s="4" t="s">
        <v>13</v>
      </c>
      <c r="G459" s="4" t="s">
        <v>10</v>
      </c>
      <c r="H459" s="4" t="s">
        <v>10</v>
      </c>
      <c r="I459" s="32" t="s">
        <v>56</v>
      </c>
      <c r="J459" s="4" t="s">
        <v>13</v>
      </c>
      <c r="K459" s="4" t="s">
        <v>9</v>
      </c>
      <c r="L459" s="4" t="s">
        <v>13</v>
      </c>
      <c r="M459" s="4" t="s">
        <v>13</v>
      </c>
      <c r="N459" s="32" t="s">
        <v>55</v>
      </c>
      <c r="O459" s="4" t="s">
        <v>5</v>
      </c>
      <c r="P459" s="4" t="s">
        <v>13</v>
      </c>
      <c r="Q459" s="4" t="s">
        <v>10</v>
      </c>
      <c r="R459" s="4" t="s">
        <v>10</v>
      </c>
      <c r="S459" s="32" t="s">
        <v>56</v>
      </c>
      <c r="T459" s="4" t="s">
        <v>13</v>
      </c>
      <c r="U459" s="4" t="s">
        <v>13</v>
      </c>
      <c r="V459" s="4" t="s">
        <v>13</v>
      </c>
      <c r="W459" s="4" t="s">
        <v>24</v>
      </c>
    </row>
    <row r="460" spans="1:23">
      <c r="A460" t="n">
        <v>4916</v>
      </c>
      <c r="B460" s="11" t="n">
        <v>5</v>
      </c>
      <c r="C460" s="7" t="n">
        <v>28</v>
      </c>
      <c r="D460" s="32" t="s">
        <v>3</v>
      </c>
      <c r="E460" s="41" t="n">
        <v>95</v>
      </c>
      <c r="F460" s="7" t="n">
        <v>12</v>
      </c>
      <c r="G460" s="7" t="n">
        <v>2</v>
      </c>
      <c r="H460" s="7" t="n">
        <v>7</v>
      </c>
      <c r="I460" s="32" t="s">
        <v>3</v>
      </c>
      <c r="J460" s="7" t="n">
        <v>0</v>
      </c>
      <c r="K460" s="7" t="n">
        <v>7</v>
      </c>
      <c r="L460" s="7" t="n">
        <v>2</v>
      </c>
      <c r="M460" s="7" t="n">
        <v>28</v>
      </c>
      <c r="N460" s="32" t="s">
        <v>3</v>
      </c>
      <c r="O460" s="41" t="n">
        <v>95</v>
      </c>
      <c r="P460" s="7" t="n">
        <v>15</v>
      </c>
      <c r="Q460" s="7" t="n">
        <v>2</v>
      </c>
      <c r="R460" s="7" t="n">
        <v>7</v>
      </c>
      <c r="S460" s="32" t="s">
        <v>3</v>
      </c>
      <c r="T460" s="7" t="n">
        <v>8</v>
      </c>
      <c r="U460" s="7" t="n">
        <v>9</v>
      </c>
      <c r="V460" s="7" t="n">
        <v>1</v>
      </c>
      <c r="W460" s="12" t="n">
        <f t="normal" ca="1">A478</f>
        <v>0</v>
      </c>
    </row>
    <row r="461" spans="1:23">
      <c r="A461" t="s">
        <v>4</v>
      </c>
      <c r="B461" s="4" t="s">
        <v>5</v>
      </c>
      <c r="C461" s="4" t="s">
        <v>13</v>
      </c>
      <c r="D461" s="4" t="s">
        <v>10</v>
      </c>
      <c r="E461" s="4" t="s">
        <v>10</v>
      </c>
      <c r="F461" s="4" t="s">
        <v>9</v>
      </c>
    </row>
    <row r="462" spans="1:23">
      <c r="A462" t="n">
        <v>4944</v>
      </c>
      <c r="B462" s="41" t="n">
        <v>95</v>
      </c>
      <c r="C462" s="7" t="n">
        <v>14</v>
      </c>
      <c r="D462" s="7" t="n">
        <v>2</v>
      </c>
      <c r="E462" s="7" t="n">
        <v>7</v>
      </c>
      <c r="F462" s="7" t="n">
        <v>1</v>
      </c>
    </row>
    <row r="463" spans="1:23">
      <c r="A463" t="s">
        <v>4</v>
      </c>
      <c r="B463" s="4" t="s">
        <v>5</v>
      </c>
      <c r="C463" s="4" t="s">
        <v>13</v>
      </c>
      <c r="D463" s="4" t="s">
        <v>10</v>
      </c>
      <c r="E463" s="4" t="s">
        <v>25</v>
      </c>
      <c r="F463" s="4" t="s">
        <v>10</v>
      </c>
      <c r="G463" s="4" t="s">
        <v>9</v>
      </c>
      <c r="H463" s="4" t="s">
        <v>9</v>
      </c>
      <c r="I463" s="4" t="s">
        <v>10</v>
      </c>
      <c r="J463" s="4" t="s">
        <v>10</v>
      </c>
      <c r="K463" s="4" t="s">
        <v>9</v>
      </c>
      <c r="L463" s="4" t="s">
        <v>9</v>
      </c>
      <c r="M463" s="4" t="s">
        <v>9</v>
      </c>
      <c r="N463" s="4" t="s">
        <v>9</v>
      </c>
      <c r="O463" s="4" t="s">
        <v>6</v>
      </c>
    </row>
    <row r="464" spans="1:23">
      <c r="A464" t="n">
        <v>4954</v>
      </c>
      <c r="B464" s="14" t="n">
        <v>50</v>
      </c>
      <c r="C464" s="7" t="n">
        <v>0</v>
      </c>
      <c r="D464" s="7" t="n">
        <v>12105</v>
      </c>
      <c r="E464" s="7" t="n">
        <v>1</v>
      </c>
      <c r="F464" s="7" t="n">
        <v>0</v>
      </c>
      <c r="G464" s="7" t="n">
        <v>0</v>
      </c>
      <c r="H464" s="7" t="n">
        <v>0</v>
      </c>
      <c r="I464" s="7" t="n">
        <v>0</v>
      </c>
      <c r="J464" s="7" t="n">
        <v>65533</v>
      </c>
      <c r="K464" s="7" t="n">
        <v>0</v>
      </c>
      <c r="L464" s="7" t="n">
        <v>0</v>
      </c>
      <c r="M464" s="7" t="n">
        <v>0</v>
      </c>
      <c r="N464" s="7" t="n">
        <v>0</v>
      </c>
      <c r="O464" s="7" t="s">
        <v>12</v>
      </c>
    </row>
    <row r="465" spans="1:23">
      <c r="A465" t="s">
        <v>4</v>
      </c>
      <c r="B465" s="4" t="s">
        <v>5</v>
      </c>
      <c r="C465" s="4" t="s">
        <v>10</v>
      </c>
      <c r="D465" s="4" t="s">
        <v>13</v>
      </c>
      <c r="E465" s="4" t="s">
        <v>53</v>
      </c>
      <c r="F465" s="4" t="s">
        <v>13</v>
      </c>
      <c r="G465" s="4" t="s">
        <v>13</v>
      </c>
    </row>
    <row r="466" spans="1:23">
      <c r="A466" t="n">
        <v>4993</v>
      </c>
      <c r="B466" s="30" t="n">
        <v>24</v>
      </c>
      <c r="C466" s="7" t="n">
        <v>65533</v>
      </c>
      <c r="D466" s="7" t="n">
        <v>11</v>
      </c>
      <c r="E466" s="7" t="s">
        <v>69</v>
      </c>
      <c r="F466" s="7" t="n">
        <v>2</v>
      </c>
      <c r="G466" s="7" t="n">
        <v>0</v>
      </c>
    </row>
    <row r="467" spans="1:23">
      <c r="A467" t="s">
        <v>4</v>
      </c>
      <c r="B467" s="4" t="s">
        <v>5</v>
      </c>
    </row>
    <row r="468" spans="1:23">
      <c r="A468" t="n">
        <v>5068</v>
      </c>
      <c r="B468" s="31" t="n">
        <v>28</v>
      </c>
    </row>
    <row r="469" spans="1:23">
      <c r="A469" t="s">
        <v>4</v>
      </c>
      <c r="B469" s="4" t="s">
        <v>5</v>
      </c>
      <c r="C469" s="4" t="s">
        <v>13</v>
      </c>
    </row>
    <row r="470" spans="1:23">
      <c r="A470" t="n">
        <v>5069</v>
      </c>
      <c r="B470" s="34" t="n">
        <v>27</v>
      </c>
      <c r="C470" s="7" t="n">
        <v>0</v>
      </c>
    </row>
    <row r="471" spans="1:23">
      <c r="A471" t="s">
        <v>4</v>
      </c>
      <c r="B471" s="4" t="s">
        <v>5</v>
      </c>
      <c r="C471" s="4" t="s">
        <v>13</v>
      </c>
    </row>
    <row r="472" spans="1:23">
      <c r="A472" t="n">
        <v>5071</v>
      </c>
      <c r="B472" s="34" t="n">
        <v>27</v>
      </c>
      <c r="C472" s="7" t="n">
        <v>1</v>
      </c>
    </row>
    <row r="473" spans="1:23">
      <c r="A473" t="s">
        <v>4</v>
      </c>
      <c r="B473" s="4" t="s">
        <v>5</v>
      </c>
      <c r="C473" s="4" t="s">
        <v>10</v>
      </c>
    </row>
    <row r="474" spans="1:23">
      <c r="A474" t="n">
        <v>5073</v>
      </c>
      <c r="B474" s="39" t="n">
        <v>16</v>
      </c>
      <c r="C474" s="7" t="n">
        <v>300</v>
      </c>
    </row>
    <row r="475" spans="1:23">
      <c r="A475" t="s">
        <v>4</v>
      </c>
      <c r="B475" s="4" t="s">
        <v>5</v>
      </c>
      <c r="C475" s="4" t="s">
        <v>24</v>
      </c>
    </row>
    <row r="476" spans="1:23">
      <c r="A476" t="n">
        <v>5076</v>
      </c>
      <c r="B476" s="24" t="n">
        <v>3</v>
      </c>
      <c r="C476" s="12" t="n">
        <f t="normal" ca="1">A484</f>
        <v>0</v>
      </c>
    </row>
    <row r="477" spans="1:23">
      <c r="A477" t="s">
        <v>4</v>
      </c>
      <c r="B477" s="4" t="s">
        <v>5</v>
      </c>
      <c r="C477" s="4" t="s">
        <v>13</v>
      </c>
      <c r="D477" s="32" t="s">
        <v>55</v>
      </c>
      <c r="E477" s="4" t="s">
        <v>5</v>
      </c>
      <c r="F477" s="4" t="s">
        <v>13</v>
      </c>
      <c r="G477" s="4" t="s">
        <v>10</v>
      </c>
      <c r="H477" s="4" t="s">
        <v>10</v>
      </c>
      <c r="I477" s="32" t="s">
        <v>56</v>
      </c>
      <c r="J477" s="4" t="s">
        <v>13</v>
      </c>
      <c r="K477" s="4" t="s">
        <v>9</v>
      </c>
      <c r="L477" s="4" t="s">
        <v>13</v>
      </c>
      <c r="M477" s="4" t="s">
        <v>13</v>
      </c>
      <c r="N477" s="32" t="s">
        <v>55</v>
      </c>
      <c r="O477" s="4" t="s">
        <v>5</v>
      </c>
      <c r="P477" s="4" t="s">
        <v>13</v>
      </c>
      <c r="Q477" s="4" t="s">
        <v>10</v>
      </c>
      <c r="R477" s="4" t="s">
        <v>10</v>
      </c>
      <c r="S477" s="32" t="s">
        <v>56</v>
      </c>
      <c r="T477" s="4" t="s">
        <v>13</v>
      </c>
      <c r="U477" s="4" t="s">
        <v>13</v>
      </c>
      <c r="V477" s="4" t="s">
        <v>24</v>
      </c>
    </row>
    <row r="478" spans="1:23">
      <c r="A478" t="n">
        <v>5081</v>
      </c>
      <c r="B478" s="11" t="n">
        <v>5</v>
      </c>
      <c r="C478" s="7" t="n">
        <v>28</v>
      </c>
      <c r="D478" s="32" t="s">
        <v>3</v>
      </c>
      <c r="E478" s="41" t="n">
        <v>95</v>
      </c>
      <c r="F478" s="7" t="n">
        <v>12</v>
      </c>
      <c r="G478" s="7" t="n">
        <v>2</v>
      </c>
      <c r="H478" s="7" t="n">
        <v>7</v>
      </c>
      <c r="I478" s="32" t="s">
        <v>3</v>
      </c>
      <c r="J478" s="7" t="n">
        <v>0</v>
      </c>
      <c r="K478" s="7" t="n">
        <v>7</v>
      </c>
      <c r="L478" s="7" t="n">
        <v>4</v>
      </c>
      <c r="M478" s="7" t="n">
        <v>28</v>
      </c>
      <c r="N478" s="32" t="s">
        <v>3</v>
      </c>
      <c r="O478" s="41" t="n">
        <v>95</v>
      </c>
      <c r="P478" s="7" t="n">
        <v>15</v>
      </c>
      <c r="Q478" s="7" t="n">
        <v>2</v>
      </c>
      <c r="R478" s="7" t="n">
        <v>7</v>
      </c>
      <c r="S478" s="32" t="s">
        <v>3</v>
      </c>
      <c r="T478" s="7" t="n">
        <v>9</v>
      </c>
      <c r="U478" s="7" t="n">
        <v>1</v>
      </c>
      <c r="V478" s="12" t="n">
        <f t="normal" ca="1">A482</f>
        <v>0</v>
      </c>
    </row>
    <row r="479" spans="1:23">
      <c r="A479" t="s">
        <v>4</v>
      </c>
      <c r="B479" s="4" t="s">
        <v>5</v>
      </c>
      <c r="C479" s="4" t="s">
        <v>24</v>
      </c>
    </row>
    <row r="480" spans="1:23">
      <c r="A480" t="n">
        <v>5108</v>
      </c>
      <c r="B480" s="24" t="n">
        <v>3</v>
      </c>
      <c r="C480" s="12" t="n">
        <f t="normal" ca="1">A484</f>
        <v>0</v>
      </c>
    </row>
    <row r="481" spans="1:22">
      <c r="A481" t="s">
        <v>4</v>
      </c>
      <c r="B481" s="4" t="s">
        <v>5</v>
      </c>
      <c r="C481" s="4" t="s">
        <v>13</v>
      </c>
      <c r="D481" s="32" t="s">
        <v>55</v>
      </c>
      <c r="E481" s="4" t="s">
        <v>5</v>
      </c>
      <c r="F481" s="4" t="s">
        <v>13</v>
      </c>
      <c r="G481" s="4" t="s">
        <v>10</v>
      </c>
      <c r="H481" s="4" t="s">
        <v>10</v>
      </c>
      <c r="I481" s="32" t="s">
        <v>56</v>
      </c>
      <c r="J481" s="4" t="s">
        <v>13</v>
      </c>
      <c r="K481" s="4" t="s">
        <v>9</v>
      </c>
      <c r="L481" s="4" t="s">
        <v>13</v>
      </c>
      <c r="M481" s="4" t="s">
        <v>13</v>
      </c>
      <c r="N481" s="32" t="s">
        <v>55</v>
      </c>
      <c r="O481" s="4" t="s">
        <v>5</v>
      </c>
      <c r="P481" s="4" t="s">
        <v>13</v>
      </c>
      <c r="Q481" s="4" t="s">
        <v>10</v>
      </c>
      <c r="R481" s="4" t="s">
        <v>10</v>
      </c>
      <c r="S481" s="32" t="s">
        <v>56</v>
      </c>
      <c r="T481" s="4" t="s">
        <v>13</v>
      </c>
      <c r="U481" s="4" t="s">
        <v>13</v>
      </c>
      <c r="V481" s="4" t="s">
        <v>24</v>
      </c>
    </row>
    <row r="482" spans="1:22">
      <c r="A482" t="n">
        <v>5113</v>
      </c>
      <c r="B482" s="11" t="n">
        <v>5</v>
      </c>
      <c r="C482" s="7" t="n">
        <v>28</v>
      </c>
      <c r="D482" s="32" t="s">
        <v>3</v>
      </c>
      <c r="E482" s="41" t="n">
        <v>95</v>
      </c>
      <c r="F482" s="7" t="n">
        <v>12</v>
      </c>
      <c r="G482" s="7" t="n">
        <v>2</v>
      </c>
      <c r="H482" s="7" t="n">
        <v>7</v>
      </c>
      <c r="I482" s="32" t="s">
        <v>3</v>
      </c>
      <c r="J482" s="7" t="n">
        <v>0</v>
      </c>
      <c r="K482" s="7" t="n">
        <v>7</v>
      </c>
      <c r="L482" s="7" t="n">
        <v>2</v>
      </c>
      <c r="M482" s="7" t="n">
        <v>28</v>
      </c>
      <c r="N482" s="32" t="s">
        <v>3</v>
      </c>
      <c r="O482" s="41" t="n">
        <v>95</v>
      </c>
      <c r="P482" s="7" t="n">
        <v>15</v>
      </c>
      <c r="Q482" s="7" t="n">
        <v>2</v>
      </c>
      <c r="R482" s="7" t="n">
        <v>7</v>
      </c>
      <c r="S482" s="32" t="s">
        <v>3</v>
      </c>
      <c r="T482" s="7" t="n">
        <v>9</v>
      </c>
      <c r="U482" s="7" t="n">
        <v>1</v>
      </c>
      <c r="V482" s="12" t="n">
        <f t="normal" ca="1">A484</f>
        <v>0</v>
      </c>
    </row>
    <row r="483" spans="1:22">
      <c r="A483" t="s">
        <v>4</v>
      </c>
      <c r="B483" s="4" t="s">
        <v>5</v>
      </c>
      <c r="C483" s="4" t="s">
        <v>10</v>
      </c>
      <c r="D483" s="4" t="s">
        <v>13</v>
      </c>
      <c r="E483" s="4" t="s">
        <v>53</v>
      </c>
      <c r="F483" s="4" t="s">
        <v>13</v>
      </c>
      <c r="G483" s="4" t="s">
        <v>13</v>
      </c>
    </row>
    <row r="484" spans="1:22">
      <c r="A484" t="n">
        <v>5140</v>
      </c>
      <c r="B484" s="30" t="n">
        <v>24</v>
      </c>
      <c r="C484" s="7" t="n">
        <v>65533</v>
      </c>
      <c r="D484" s="7" t="n">
        <v>11</v>
      </c>
      <c r="E484" s="7" t="s">
        <v>70</v>
      </c>
      <c r="F484" s="7" t="n">
        <v>2</v>
      </c>
      <c r="G484" s="7" t="n">
        <v>0</v>
      </c>
    </row>
    <row r="485" spans="1:22">
      <c r="A485" t="s">
        <v>4</v>
      </c>
      <c r="B485" s="4" t="s">
        <v>5</v>
      </c>
      <c r="C485" s="4" t="s">
        <v>13</v>
      </c>
      <c r="D485" s="4" t="s">
        <v>10</v>
      </c>
      <c r="E485" s="4" t="s">
        <v>25</v>
      </c>
      <c r="F485" s="4" t="s">
        <v>10</v>
      </c>
      <c r="G485" s="4" t="s">
        <v>9</v>
      </c>
      <c r="H485" s="4" t="s">
        <v>9</v>
      </c>
      <c r="I485" s="4" t="s">
        <v>10</v>
      </c>
      <c r="J485" s="4" t="s">
        <v>10</v>
      </c>
      <c r="K485" s="4" t="s">
        <v>9</v>
      </c>
      <c r="L485" s="4" t="s">
        <v>9</v>
      </c>
      <c r="M485" s="4" t="s">
        <v>9</v>
      </c>
      <c r="N485" s="4" t="s">
        <v>9</v>
      </c>
      <c r="O485" s="4" t="s">
        <v>6</v>
      </c>
    </row>
    <row r="486" spans="1:22">
      <c r="A486" t="n">
        <v>5185</v>
      </c>
      <c r="B486" s="14" t="n">
        <v>50</v>
      </c>
      <c r="C486" s="7" t="n">
        <v>0</v>
      </c>
      <c r="D486" s="7" t="n">
        <v>12101</v>
      </c>
      <c r="E486" s="7" t="n">
        <v>1</v>
      </c>
      <c r="F486" s="7" t="n">
        <v>0</v>
      </c>
      <c r="G486" s="7" t="n">
        <v>0</v>
      </c>
      <c r="H486" s="7" t="n">
        <v>0</v>
      </c>
      <c r="I486" s="7" t="n">
        <v>0</v>
      </c>
      <c r="J486" s="7" t="n">
        <v>65533</v>
      </c>
      <c r="K486" s="7" t="n">
        <v>0</v>
      </c>
      <c r="L486" s="7" t="n">
        <v>0</v>
      </c>
      <c r="M486" s="7" t="n">
        <v>0</v>
      </c>
      <c r="N486" s="7" t="n">
        <v>0</v>
      </c>
      <c r="O486" s="7" t="s">
        <v>12</v>
      </c>
    </row>
    <row r="487" spans="1:22">
      <c r="A487" t="s">
        <v>4</v>
      </c>
      <c r="B487" s="4" t="s">
        <v>5</v>
      </c>
    </row>
    <row r="488" spans="1:22">
      <c r="A488" t="n">
        <v>5224</v>
      </c>
      <c r="B488" s="31" t="n">
        <v>28</v>
      </c>
    </row>
    <row r="489" spans="1:22">
      <c r="A489" t="s">
        <v>4</v>
      </c>
      <c r="B489" s="4" t="s">
        <v>5</v>
      </c>
      <c r="C489" s="4" t="s">
        <v>13</v>
      </c>
    </row>
    <row r="490" spans="1:22">
      <c r="A490" t="n">
        <v>5225</v>
      </c>
      <c r="B490" s="34" t="n">
        <v>27</v>
      </c>
      <c r="C490" s="7" t="n">
        <v>0</v>
      </c>
    </row>
    <row r="491" spans="1:22">
      <c r="A491" t="s">
        <v>4</v>
      </c>
      <c r="B491" s="4" t="s">
        <v>5</v>
      </c>
      <c r="C491" s="4" t="s">
        <v>10</v>
      </c>
    </row>
    <row r="492" spans="1:22">
      <c r="A492" t="n">
        <v>5227</v>
      </c>
      <c r="B492" s="39" t="n">
        <v>16</v>
      </c>
      <c r="C492" s="7" t="n">
        <v>500</v>
      </c>
    </row>
    <row r="493" spans="1:22">
      <c r="A493" t="s">
        <v>4</v>
      </c>
      <c r="B493" s="4" t="s">
        <v>5</v>
      </c>
      <c r="C493" s="4" t="s">
        <v>13</v>
      </c>
      <c r="D493" s="4" t="s">
        <v>10</v>
      </c>
      <c r="E493" s="4" t="s">
        <v>10</v>
      </c>
      <c r="F493" s="4" t="s">
        <v>10</v>
      </c>
      <c r="G493" s="4" t="s">
        <v>9</v>
      </c>
    </row>
    <row r="494" spans="1:22">
      <c r="A494" t="n">
        <v>5230</v>
      </c>
      <c r="B494" s="41" t="n">
        <v>95</v>
      </c>
      <c r="C494" s="7" t="n">
        <v>6</v>
      </c>
      <c r="D494" s="7" t="n">
        <v>2</v>
      </c>
      <c r="E494" s="7" t="n">
        <v>7</v>
      </c>
      <c r="F494" s="7" t="n">
        <v>500</v>
      </c>
      <c r="G494" s="7" t="n">
        <v>0</v>
      </c>
    </row>
    <row r="495" spans="1:22">
      <c r="A495" t="s">
        <v>4</v>
      </c>
      <c r="B495" s="4" t="s">
        <v>5</v>
      </c>
      <c r="C495" s="4" t="s">
        <v>13</v>
      </c>
      <c r="D495" s="4" t="s">
        <v>10</v>
      </c>
    </row>
    <row r="496" spans="1:22">
      <c r="A496" t="n">
        <v>5242</v>
      </c>
      <c r="B496" s="41" t="n">
        <v>95</v>
      </c>
      <c r="C496" s="7" t="n">
        <v>7</v>
      </c>
      <c r="D496" s="7" t="n">
        <v>0</v>
      </c>
    </row>
    <row r="497" spans="1:22">
      <c r="A497" t="s">
        <v>4</v>
      </c>
      <c r="B497" s="4" t="s">
        <v>5</v>
      </c>
      <c r="C497" s="4" t="s">
        <v>13</v>
      </c>
      <c r="D497" s="4" t="s">
        <v>10</v>
      </c>
    </row>
    <row r="498" spans="1:22">
      <c r="A498" t="n">
        <v>5246</v>
      </c>
      <c r="B498" s="41" t="n">
        <v>95</v>
      </c>
      <c r="C498" s="7" t="n">
        <v>9</v>
      </c>
      <c r="D498" s="7" t="n">
        <v>0</v>
      </c>
    </row>
    <row r="499" spans="1:22">
      <c r="A499" t="s">
        <v>4</v>
      </c>
      <c r="B499" s="4" t="s">
        <v>5</v>
      </c>
      <c r="C499" s="4" t="s">
        <v>13</v>
      </c>
      <c r="D499" s="4" t="s">
        <v>10</v>
      </c>
    </row>
    <row r="500" spans="1:22">
      <c r="A500" t="n">
        <v>5250</v>
      </c>
      <c r="B500" s="41" t="n">
        <v>95</v>
      </c>
      <c r="C500" s="7" t="n">
        <v>8</v>
      </c>
      <c r="D500" s="7" t="n">
        <v>0</v>
      </c>
    </row>
    <row r="501" spans="1:22">
      <c r="A501" t="s">
        <v>4</v>
      </c>
      <c r="B501" s="4" t="s">
        <v>5</v>
      </c>
      <c r="C501" s="4" t="s">
        <v>13</v>
      </c>
      <c r="D501" s="4" t="s">
        <v>10</v>
      </c>
      <c r="E501" s="4" t="s">
        <v>25</v>
      </c>
      <c r="F501" s="4" t="s">
        <v>10</v>
      </c>
      <c r="G501" s="4" t="s">
        <v>9</v>
      </c>
      <c r="H501" s="4" t="s">
        <v>9</v>
      </c>
      <c r="I501" s="4" t="s">
        <v>10</v>
      </c>
      <c r="J501" s="4" t="s">
        <v>10</v>
      </c>
      <c r="K501" s="4" t="s">
        <v>9</v>
      </c>
      <c r="L501" s="4" t="s">
        <v>9</v>
      </c>
      <c r="M501" s="4" t="s">
        <v>9</v>
      </c>
      <c r="N501" s="4" t="s">
        <v>9</v>
      </c>
      <c r="O501" s="4" t="s">
        <v>6</v>
      </c>
    </row>
    <row r="502" spans="1:22">
      <c r="A502" t="n">
        <v>5254</v>
      </c>
      <c r="B502" s="14" t="n">
        <v>50</v>
      </c>
      <c r="C502" s="7" t="n">
        <v>0</v>
      </c>
      <c r="D502" s="7" t="n">
        <v>14041</v>
      </c>
      <c r="E502" s="7" t="n">
        <v>1</v>
      </c>
      <c r="F502" s="7" t="n">
        <v>0</v>
      </c>
      <c r="G502" s="7" t="n">
        <v>0</v>
      </c>
      <c r="H502" s="7" t="n">
        <v>0</v>
      </c>
      <c r="I502" s="7" t="n">
        <v>0</v>
      </c>
      <c r="J502" s="7" t="n">
        <v>65533</v>
      </c>
      <c r="K502" s="7" t="n">
        <v>0</v>
      </c>
      <c r="L502" s="7" t="n">
        <v>0</v>
      </c>
      <c r="M502" s="7" t="n">
        <v>0</v>
      </c>
      <c r="N502" s="7" t="n">
        <v>0</v>
      </c>
      <c r="O502" s="7" t="s">
        <v>12</v>
      </c>
    </row>
    <row r="503" spans="1:22">
      <c r="A503" t="s">
        <v>4</v>
      </c>
      <c r="B503" s="4" t="s">
        <v>5</v>
      </c>
      <c r="C503" s="4" t="s">
        <v>13</v>
      </c>
      <c r="D503" s="4" t="s">
        <v>10</v>
      </c>
      <c r="E503" s="4" t="s">
        <v>10</v>
      </c>
      <c r="F503" s="4" t="s">
        <v>10</v>
      </c>
      <c r="G503" s="4" t="s">
        <v>10</v>
      </c>
      <c r="H503" s="4" t="s">
        <v>13</v>
      </c>
    </row>
    <row r="504" spans="1:22">
      <c r="A504" t="n">
        <v>5293</v>
      </c>
      <c r="B504" s="29" t="n">
        <v>25</v>
      </c>
      <c r="C504" s="7" t="n">
        <v>5</v>
      </c>
      <c r="D504" s="7" t="n">
        <v>65535</v>
      </c>
      <c r="E504" s="7" t="n">
        <v>65535</v>
      </c>
      <c r="F504" s="7" t="n">
        <v>65535</v>
      </c>
      <c r="G504" s="7" t="n">
        <v>65535</v>
      </c>
      <c r="H504" s="7" t="n">
        <v>0</v>
      </c>
    </row>
    <row r="505" spans="1:22">
      <c r="A505" t="s">
        <v>4</v>
      </c>
      <c r="B505" s="4" t="s">
        <v>5</v>
      </c>
      <c r="C505" s="4" t="s">
        <v>10</v>
      </c>
      <c r="D505" s="4" t="s">
        <v>13</v>
      </c>
      <c r="E505" s="4" t="s">
        <v>53</v>
      </c>
      <c r="F505" s="4" t="s">
        <v>13</v>
      </c>
      <c r="G505" s="4" t="s">
        <v>13</v>
      </c>
    </row>
    <row r="506" spans="1:22">
      <c r="A506" t="n">
        <v>5304</v>
      </c>
      <c r="B506" s="30" t="n">
        <v>24</v>
      </c>
      <c r="C506" s="7" t="n">
        <v>65533</v>
      </c>
      <c r="D506" s="7" t="n">
        <v>11</v>
      </c>
      <c r="E506" s="7" t="s">
        <v>71</v>
      </c>
      <c r="F506" s="7" t="n">
        <v>2</v>
      </c>
      <c r="G506" s="7" t="n">
        <v>0</v>
      </c>
    </row>
    <row r="507" spans="1:22">
      <c r="A507" t="s">
        <v>4</v>
      </c>
      <c r="B507" s="4" t="s">
        <v>5</v>
      </c>
    </row>
    <row r="508" spans="1:22">
      <c r="A508" t="n">
        <v>5340</v>
      </c>
      <c r="B508" s="31" t="n">
        <v>28</v>
      </c>
    </row>
    <row r="509" spans="1:22">
      <c r="A509" t="s">
        <v>4</v>
      </c>
      <c r="B509" s="4" t="s">
        <v>5</v>
      </c>
      <c r="C509" s="4" t="s">
        <v>13</v>
      </c>
    </row>
    <row r="510" spans="1:22">
      <c r="A510" t="n">
        <v>5341</v>
      </c>
      <c r="B510" s="34" t="n">
        <v>27</v>
      </c>
      <c r="C510" s="7" t="n">
        <v>0</v>
      </c>
    </row>
    <row r="511" spans="1:22">
      <c r="A511" t="s">
        <v>4</v>
      </c>
      <c r="B511" s="4" t="s">
        <v>5</v>
      </c>
      <c r="C511" s="4" t="s">
        <v>13</v>
      </c>
      <c r="D511" s="4" t="s">
        <v>10</v>
      </c>
      <c r="E511" s="4" t="s">
        <v>10</v>
      </c>
      <c r="F511" s="4" t="s">
        <v>10</v>
      </c>
      <c r="G511" s="4" t="s">
        <v>10</v>
      </c>
      <c r="H511" s="4" t="s">
        <v>13</v>
      </c>
    </row>
    <row r="512" spans="1:22">
      <c r="A512" t="n">
        <v>5343</v>
      </c>
      <c r="B512" s="29" t="n">
        <v>25</v>
      </c>
      <c r="C512" s="7" t="n">
        <v>5</v>
      </c>
      <c r="D512" s="7" t="n">
        <v>65535</v>
      </c>
      <c r="E512" s="7" t="n">
        <v>65535</v>
      </c>
      <c r="F512" s="7" t="n">
        <v>65535</v>
      </c>
      <c r="G512" s="7" t="n">
        <v>65535</v>
      </c>
      <c r="H512" s="7" t="n">
        <v>0</v>
      </c>
    </row>
    <row r="513" spans="1:15">
      <c r="A513" t="s">
        <v>4</v>
      </c>
      <c r="B513" s="4" t="s">
        <v>5</v>
      </c>
      <c r="C513" s="4" t="s">
        <v>10</v>
      </c>
    </row>
    <row r="514" spans="1:15">
      <c r="A514" t="n">
        <v>5354</v>
      </c>
      <c r="B514" s="39" t="n">
        <v>16</v>
      </c>
      <c r="C514" s="7" t="n">
        <v>500</v>
      </c>
    </row>
    <row r="515" spans="1:15">
      <c r="A515" t="s">
        <v>4</v>
      </c>
      <c r="B515" s="4" t="s">
        <v>5</v>
      </c>
      <c r="C515" s="4" t="s">
        <v>13</v>
      </c>
      <c r="D515" s="4" t="s">
        <v>10</v>
      </c>
      <c r="E515" s="4" t="s">
        <v>10</v>
      </c>
      <c r="F515" s="4" t="s">
        <v>10</v>
      </c>
    </row>
    <row r="516" spans="1:15">
      <c r="A516" t="n">
        <v>5357</v>
      </c>
      <c r="B516" s="45" t="n">
        <v>63</v>
      </c>
      <c r="C516" s="7" t="n">
        <v>0</v>
      </c>
      <c r="D516" s="7" t="n">
        <v>65535</v>
      </c>
      <c r="E516" s="7" t="n">
        <v>45</v>
      </c>
      <c r="F516" s="7" t="n">
        <v>0</v>
      </c>
    </row>
    <row r="517" spans="1:15">
      <c r="A517" t="s">
        <v>4</v>
      </c>
      <c r="B517" s="4" t="s">
        <v>5</v>
      </c>
      <c r="C517" s="4" t="s">
        <v>13</v>
      </c>
      <c r="D517" s="4" t="s">
        <v>10</v>
      </c>
      <c r="E517" s="4" t="s">
        <v>25</v>
      </c>
    </row>
    <row r="518" spans="1:15">
      <c r="A518" t="n">
        <v>5365</v>
      </c>
      <c r="B518" s="35" t="n">
        <v>58</v>
      </c>
      <c r="C518" s="7" t="n">
        <v>100</v>
      </c>
      <c r="D518" s="7" t="n">
        <v>1000</v>
      </c>
      <c r="E518" s="7" t="n">
        <v>1</v>
      </c>
    </row>
    <row r="519" spans="1:15">
      <c r="A519" t="s">
        <v>4</v>
      </c>
      <c r="B519" s="4" t="s">
        <v>5</v>
      </c>
      <c r="C519" s="4" t="s">
        <v>13</v>
      </c>
      <c r="D519" s="4" t="s">
        <v>10</v>
      </c>
    </row>
    <row r="520" spans="1:15">
      <c r="A520" t="n">
        <v>5373</v>
      </c>
      <c r="B520" s="35" t="n">
        <v>58</v>
      </c>
      <c r="C520" s="7" t="n">
        <v>255</v>
      </c>
      <c r="D520" s="7" t="n">
        <v>0</v>
      </c>
    </row>
    <row r="521" spans="1:15">
      <c r="A521" t="s">
        <v>4</v>
      </c>
      <c r="B521" s="4" t="s">
        <v>5</v>
      </c>
      <c r="C521" s="4" t="s">
        <v>13</v>
      </c>
    </row>
    <row r="522" spans="1:15">
      <c r="A522" t="n">
        <v>5377</v>
      </c>
      <c r="B522" s="44" t="n">
        <v>23</v>
      </c>
      <c r="C522" s="7" t="n">
        <v>0</v>
      </c>
    </row>
    <row r="523" spans="1:15">
      <c r="A523" t="s">
        <v>4</v>
      </c>
      <c r="B523" s="4" t="s">
        <v>5</v>
      </c>
    </row>
    <row r="524" spans="1:15">
      <c r="A524" t="n">
        <v>5379</v>
      </c>
      <c r="B524" s="5" t="n">
        <v>1</v>
      </c>
    </row>
    <row r="525" spans="1:15" s="3" customFormat="1" customHeight="0">
      <c r="A525" s="3" t="s">
        <v>2</v>
      </c>
      <c r="B525" s="3" t="s">
        <v>72</v>
      </c>
    </row>
    <row r="526" spans="1:15">
      <c r="A526" t="s">
        <v>4</v>
      </c>
      <c r="B526" s="4" t="s">
        <v>5</v>
      </c>
      <c r="C526" s="4" t="s">
        <v>13</v>
      </c>
      <c r="D526" s="4" t="s">
        <v>13</v>
      </c>
      <c r="E526" s="4" t="s">
        <v>13</v>
      </c>
      <c r="F526" s="4" t="s">
        <v>13</v>
      </c>
    </row>
    <row r="527" spans="1:15">
      <c r="A527" t="n">
        <v>5380</v>
      </c>
      <c r="B527" s="8" t="n">
        <v>14</v>
      </c>
      <c r="C527" s="7" t="n">
        <v>2</v>
      </c>
      <c r="D527" s="7" t="n">
        <v>0</v>
      </c>
      <c r="E527" s="7" t="n">
        <v>0</v>
      </c>
      <c r="F527" s="7" t="n">
        <v>0</v>
      </c>
    </row>
    <row r="528" spans="1:15">
      <c r="A528" t="s">
        <v>4</v>
      </c>
      <c r="B528" s="4" t="s">
        <v>5</v>
      </c>
      <c r="C528" s="4" t="s">
        <v>13</v>
      </c>
      <c r="D528" s="32" t="s">
        <v>55</v>
      </c>
      <c r="E528" s="4" t="s">
        <v>5</v>
      </c>
      <c r="F528" s="4" t="s">
        <v>13</v>
      </c>
      <c r="G528" s="4" t="s">
        <v>10</v>
      </c>
      <c r="H528" s="32" t="s">
        <v>56</v>
      </c>
      <c r="I528" s="4" t="s">
        <v>13</v>
      </c>
      <c r="J528" s="4" t="s">
        <v>9</v>
      </c>
      <c r="K528" s="4" t="s">
        <v>13</v>
      </c>
      <c r="L528" s="4" t="s">
        <v>13</v>
      </c>
      <c r="M528" s="32" t="s">
        <v>55</v>
      </c>
      <c r="N528" s="4" t="s">
        <v>5</v>
      </c>
      <c r="O528" s="4" t="s">
        <v>13</v>
      </c>
      <c r="P528" s="4" t="s">
        <v>10</v>
      </c>
      <c r="Q528" s="32" t="s">
        <v>56</v>
      </c>
      <c r="R528" s="4" t="s">
        <v>13</v>
      </c>
      <c r="S528" s="4" t="s">
        <v>9</v>
      </c>
      <c r="T528" s="4" t="s">
        <v>13</v>
      </c>
      <c r="U528" s="4" t="s">
        <v>13</v>
      </c>
      <c r="V528" s="4" t="s">
        <v>13</v>
      </c>
      <c r="W528" s="4" t="s">
        <v>24</v>
      </c>
    </row>
    <row r="529" spans="1:23">
      <c r="A529" t="n">
        <v>5385</v>
      </c>
      <c r="B529" s="11" t="n">
        <v>5</v>
      </c>
      <c r="C529" s="7" t="n">
        <v>28</v>
      </c>
      <c r="D529" s="32" t="s">
        <v>3</v>
      </c>
      <c r="E529" s="10" t="n">
        <v>162</v>
      </c>
      <c r="F529" s="7" t="n">
        <v>3</v>
      </c>
      <c r="G529" s="7" t="n">
        <v>33312</v>
      </c>
      <c r="H529" s="32" t="s">
        <v>3</v>
      </c>
      <c r="I529" s="7" t="n">
        <v>0</v>
      </c>
      <c r="J529" s="7" t="n">
        <v>1</v>
      </c>
      <c r="K529" s="7" t="n">
        <v>2</v>
      </c>
      <c r="L529" s="7" t="n">
        <v>28</v>
      </c>
      <c r="M529" s="32" t="s">
        <v>3</v>
      </c>
      <c r="N529" s="10" t="n">
        <v>162</v>
      </c>
      <c r="O529" s="7" t="n">
        <v>3</v>
      </c>
      <c r="P529" s="7" t="n">
        <v>33312</v>
      </c>
      <c r="Q529" s="32" t="s">
        <v>3</v>
      </c>
      <c r="R529" s="7" t="n">
        <v>0</v>
      </c>
      <c r="S529" s="7" t="n">
        <v>2</v>
      </c>
      <c r="T529" s="7" t="n">
        <v>2</v>
      </c>
      <c r="U529" s="7" t="n">
        <v>11</v>
      </c>
      <c r="V529" s="7" t="n">
        <v>1</v>
      </c>
      <c r="W529" s="12" t="n">
        <f t="normal" ca="1">A533</f>
        <v>0</v>
      </c>
    </row>
    <row r="530" spans="1:23">
      <c r="A530" t="s">
        <v>4</v>
      </c>
      <c r="B530" s="4" t="s">
        <v>5</v>
      </c>
      <c r="C530" s="4" t="s">
        <v>13</v>
      </c>
      <c r="D530" s="4" t="s">
        <v>10</v>
      </c>
      <c r="E530" s="4" t="s">
        <v>25</v>
      </c>
    </row>
    <row r="531" spans="1:23">
      <c r="A531" t="n">
        <v>5414</v>
      </c>
      <c r="B531" s="35" t="n">
        <v>58</v>
      </c>
      <c r="C531" s="7" t="n">
        <v>0</v>
      </c>
      <c r="D531" s="7" t="n">
        <v>0</v>
      </c>
      <c r="E531" s="7" t="n">
        <v>1</v>
      </c>
    </row>
    <row r="532" spans="1:23">
      <c r="A532" t="s">
        <v>4</v>
      </c>
      <c r="B532" s="4" t="s">
        <v>5</v>
      </c>
      <c r="C532" s="4" t="s">
        <v>13</v>
      </c>
      <c r="D532" s="32" t="s">
        <v>55</v>
      </c>
      <c r="E532" s="4" t="s">
        <v>5</v>
      </c>
      <c r="F532" s="4" t="s">
        <v>13</v>
      </c>
      <c r="G532" s="4" t="s">
        <v>10</v>
      </c>
      <c r="H532" s="32" t="s">
        <v>56</v>
      </c>
      <c r="I532" s="4" t="s">
        <v>13</v>
      </c>
      <c r="J532" s="4" t="s">
        <v>9</v>
      </c>
      <c r="K532" s="4" t="s">
        <v>13</v>
      </c>
      <c r="L532" s="4" t="s">
        <v>13</v>
      </c>
      <c r="M532" s="32" t="s">
        <v>55</v>
      </c>
      <c r="N532" s="4" t="s">
        <v>5</v>
      </c>
      <c r="O532" s="4" t="s">
        <v>13</v>
      </c>
      <c r="P532" s="4" t="s">
        <v>10</v>
      </c>
      <c r="Q532" s="32" t="s">
        <v>56</v>
      </c>
      <c r="R532" s="4" t="s">
        <v>13</v>
      </c>
      <c r="S532" s="4" t="s">
        <v>9</v>
      </c>
      <c r="T532" s="4" t="s">
        <v>13</v>
      </c>
      <c r="U532" s="4" t="s">
        <v>13</v>
      </c>
      <c r="V532" s="4" t="s">
        <v>13</v>
      </c>
      <c r="W532" s="4" t="s">
        <v>24</v>
      </c>
    </row>
    <row r="533" spans="1:23">
      <c r="A533" t="n">
        <v>5422</v>
      </c>
      <c r="B533" s="11" t="n">
        <v>5</v>
      </c>
      <c r="C533" s="7" t="n">
        <v>28</v>
      </c>
      <c r="D533" s="32" t="s">
        <v>3</v>
      </c>
      <c r="E533" s="10" t="n">
        <v>162</v>
      </c>
      <c r="F533" s="7" t="n">
        <v>3</v>
      </c>
      <c r="G533" s="7" t="n">
        <v>33312</v>
      </c>
      <c r="H533" s="32" t="s">
        <v>3</v>
      </c>
      <c r="I533" s="7" t="n">
        <v>0</v>
      </c>
      <c r="J533" s="7" t="n">
        <v>1</v>
      </c>
      <c r="K533" s="7" t="n">
        <v>3</v>
      </c>
      <c r="L533" s="7" t="n">
        <v>28</v>
      </c>
      <c r="M533" s="32" t="s">
        <v>3</v>
      </c>
      <c r="N533" s="10" t="n">
        <v>162</v>
      </c>
      <c r="O533" s="7" t="n">
        <v>3</v>
      </c>
      <c r="P533" s="7" t="n">
        <v>33312</v>
      </c>
      <c r="Q533" s="32" t="s">
        <v>3</v>
      </c>
      <c r="R533" s="7" t="n">
        <v>0</v>
      </c>
      <c r="S533" s="7" t="n">
        <v>2</v>
      </c>
      <c r="T533" s="7" t="n">
        <v>3</v>
      </c>
      <c r="U533" s="7" t="n">
        <v>9</v>
      </c>
      <c r="V533" s="7" t="n">
        <v>1</v>
      </c>
      <c r="W533" s="12" t="n">
        <f t="normal" ca="1">A543</f>
        <v>0</v>
      </c>
    </row>
    <row r="534" spans="1:23">
      <c r="A534" t="s">
        <v>4</v>
      </c>
      <c r="B534" s="4" t="s">
        <v>5</v>
      </c>
      <c r="C534" s="4" t="s">
        <v>13</v>
      </c>
      <c r="D534" s="32" t="s">
        <v>55</v>
      </c>
      <c r="E534" s="4" t="s">
        <v>5</v>
      </c>
      <c r="F534" s="4" t="s">
        <v>10</v>
      </c>
      <c r="G534" s="4" t="s">
        <v>13</v>
      </c>
      <c r="H534" s="4" t="s">
        <v>13</v>
      </c>
      <c r="I534" s="4" t="s">
        <v>6</v>
      </c>
      <c r="J534" s="32" t="s">
        <v>56</v>
      </c>
      <c r="K534" s="4" t="s">
        <v>13</v>
      </c>
      <c r="L534" s="4" t="s">
        <v>13</v>
      </c>
      <c r="M534" s="32" t="s">
        <v>55</v>
      </c>
      <c r="N534" s="4" t="s">
        <v>5</v>
      </c>
      <c r="O534" s="4" t="s">
        <v>13</v>
      </c>
      <c r="P534" s="32" t="s">
        <v>56</v>
      </c>
      <c r="Q534" s="4" t="s">
        <v>13</v>
      </c>
      <c r="R534" s="4" t="s">
        <v>9</v>
      </c>
      <c r="S534" s="4" t="s">
        <v>13</v>
      </c>
      <c r="T534" s="4" t="s">
        <v>13</v>
      </c>
      <c r="U534" s="4" t="s">
        <v>13</v>
      </c>
      <c r="V534" s="32" t="s">
        <v>55</v>
      </c>
      <c r="W534" s="4" t="s">
        <v>5</v>
      </c>
      <c r="X534" s="4" t="s">
        <v>13</v>
      </c>
      <c r="Y534" s="32" t="s">
        <v>56</v>
      </c>
      <c r="Z534" s="4" t="s">
        <v>13</v>
      </c>
      <c r="AA534" s="4" t="s">
        <v>9</v>
      </c>
      <c r="AB534" s="4" t="s">
        <v>13</v>
      </c>
      <c r="AC534" s="4" t="s">
        <v>13</v>
      </c>
      <c r="AD534" s="4" t="s">
        <v>13</v>
      </c>
      <c r="AE534" s="4" t="s">
        <v>24</v>
      </c>
    </row>
    <row r="535" spans="1:23">
      <c r="A535" t="n">
        <v>5451</v>
      </c>
      <c r="B535" s="11" t="n">
        <v>5</v>
      </c>
      <c r="C535" s="7" t="n">
        <v>28</v>
      </c>
      <c r="D535" s="32" t="s">
        <v>3</v>
      </c>
      <c r="E535" s="46" t="n">
        <v>47</v>
      </c>
      <c r="F535" s="7" t="n">
        <v>61456</v>
      </c>
      <c r="G535" s="7" t="n">
        <v>2</v>
      </c>
      <c r="H535" s="7" t="n">
        <v>0</v>
      </c>
      <c r="I535" s="7" t="s">
        <v>73</v>
      </c>
      <c r="J535" s="32" t="s">
        <v>3</v>
      </c>
      <c r="K535" s="7" t="n">
        <v>8</v>
      </c>
      <c r="L535" s="7" t="n">
        <v>28</v>
      </c>
      <c r="M535" s="32" t="s">
        <v>3</v>
      </c>
      <c r="N535" s="15" t="n">
        <v>74</v>
      </c>
      <c r="O535" s="7" t="n">
        <v>65</v>
      </c>
      <c r="P535" s="32" t="s">
        <v>3</v>
      </c>
      <c r="Q535" s="7" t="n">
        <v>0</v>
      </c>
      <c r="R535" s="7" t="n">
        <v>1</v>
      </c>
      <c r="S535" s="7" t="n">
        <v>3</v>
      </c>
      <c r="T535" s="7" t="n">
        <v>9</v>
      </c>
      <c r="U535" s="7" t="n">
        <v>28</v>
      </c>
      <c r="V535" s="32" t="s">
        <v>3</v>
      </c>
      <c r="W535" s="15" t="n">
        <v>74</v>
      </c>
      <c r="X535" s="7" t="n">
        <v>65</v>
      </c>
      <c r="Y535" s="32" t="s">
        <v>3</v>
      </c>
      <c r="Z535" s="7" t="n">
        <v>0</v>
      </c>
      <c r="AA535" s="7" t="n">
        <v>2</v>
      </c>
      <c r="AB535" s="7" t="n">
        <v>3</v>
      </c>
      <c r="AC535" s="7" t="n">
        <v>9</v>
      </c>
      <c r="AD535" s="7" t="n">
        <v>1</v>
      </c>
      <c r="AE535" s="12" t="n">
        <f t="normal" ca="1">A539</f>
        <v>0</v>
      </c>
    </row>
    <row r="536" spans="1:23">
      <c r="A536" t="s">
        <v>4</v>
      </c>
      <c r="B536" s="4" t="s">
        <v>5</v>
      </c>
      <c r="C536" s="4" t="s">
        <v>10</v>
      </c>
      <c r="D536" s="4" t="s">
        <v>13</v>
      </c>
      <c r="E536" s="4" t="s">
        <v>13</v>
      </c>
      <c r="F536" s="4" t="s">
        <v>6</v>
      </c>
    </row>
    <row r="537" spans="1:23">
      <c r="A537" t="n">
        <v>5499</v>
      </c>
      <c r="B537" s="46" t="n">
        <v>47</v>
      </c>
      <c r="C537" s="7" t="n">
        <v>61456</v>
      </c>
      <c r="D537" s="7" t="n">
        <v>0</v>
      </c>
      <c r="E537" s="7" t="n">
        <v>0</v>
      </c>
      <c r="F537" s="7" t="s">
        <v>74</v>
      </c>
    </row>
    <row r="538" spans="1:23">
      <c r="A538" t="s">
        <v>4</v>
      </c>
      <c r="B538" s="4" t="s">
        <v>5</v>
      </c>
      <c r="C538" s="4" t="s">
        <v>13</v>
      </c>
      <c r="D538" s="4" t="s">
        <v>10</v>
      </c>
      <c r="E538" s="4" t="s">
        <v>25</v>
      </c>
    </row>
    <row r="539" spans="1:23">
      <c r="A539" t="n">
        <v>5512</v>
      </c>
      <c r="B539" s="35" t="n">
        <v>58</v>
      </c>
      <c r="C539" s="7" t="n">
        <v>0</v>
      </c>
      <c r="D539" s="7" t="n">
        <v>300</v>
      </c>
      <c r="E539" s="7" t="n">
        <v>1</v>
      </c>
    </row>
    <row r="540" spans="1:23">
      <c r="A540" t="s">
        <v>4</v>
      </c>
      <c r="B540" s="4" t="s">
        <v>5</v>
      </c>
      <c r="C540" s="4" t="s">
        <v>13</v>
      </c>
      <c r="D540" s="4" t="s">
        <v>10</v>
      </c>
    </row>
    <row r="541" spans="1:23">
      <c r="A541" t="n">
        <v>5520</v>
      </c>
      <c r="B541" s="35" t="n">
        <v>58</v>
      </c>
      <c r="C541" s="7" t="n">
        <v>255</v>
      </c>
      <c r="D541" s="7" t="n">
        <v>0</v>
      </c>
    </row>
    <row r="542" spans="1:23">
      <c r="A542" t="s">
        <v>4</v>
      </c>
      <c r="B542" s="4" t="s">
        <v>5</v>
      </c>
      <c r="C542" s="4" t="s">
        <v>13</v>
      </c>
      <c r="D542" s="4" t="s">
        <v>13</v>
      </c>
      <c r="E542" s="4" t="s">
        <v>13</v>
      </c>
      <c r="F542" s="4" t="s">
        <v>13</v>
      </c>
    </row>
    <row r="543" spans="1:23">
      <c r="A543" t="n">
        <v>5524</v>
      </c>
      <c r="B543" s="8" t="n">
        <v>14</v>
      </c>
      <c r="C543" s="7" t="n">
        <v>0</v>
      </c>
      <c r="D543" s="7" t="n">
        <v>0</v>
      </c>
      <c r="E543" s="7" t="n">
        <v>0</v>
      </c>
      <c r="F543" s="7" t="n">
        <v>64</v>
      </c>
    </row>
    <row r="544" spans="1:23">
      <c r="A544" t="s">
        <v>4</v>
      </c>
      <c r="B544" s="4" t="s">
        <v>5</v>
      </c>
      <c r="C544" s="4" t="s">
        <v>13</v>
      </c>
      <c r="D544" s="4" t="s">
        <v>10</v>
      </c>
    </row>
    <row r="545" spans="1:31">
      <c r="A545" t="n">
        <v>5529</v>
      </c>
      <c r="B545" s="27" t="n">
        <v>22</v>
      </c>
      <c r="C545" s="7" t="n">
        <v>0</v>
      </c>
      <c r="D545" s="7" t="n">
        <v>33312</v>
      </c>
    </row>
    <row r="546" spans="1:31">
      <c r="A546" t="s">
        <v>4</v>
      </c>
      <c r="B546" s="4" t="s">
        <v>5</v>
      </c>
      <c r="C546" s="4" t="s">
        <v>13</v>
      </c>
      <c r="D546" s="4" t="s">
        <v>10</v>
      </c>
    </row>
    <row r="547" spans="1:31">
      <c r="A547" t="n">
        <v>5533</v>
      </c>
      <c r="B547" s="35" t="n">
        <v>58</v>
      </c>
      <c r="C547" s="7" t="n">
        <v>5</v>
      </c>
      <c r="D547" s="7" t="n">
        <v>300</v>
      </c>
    </row>
    <row r="548" spans="1:31">
      <c r="A548" t="s">
        <v>4</v>
      </c>
      <c r="B548" s="4" t="s">
        <v>5</v>
      </c>
      <c r="C548" s="4" t="s">
        <v>25</v>
      </c>
      <c r="D548" s="4" t="s">
        <v>10</v>
      </c>
    </row>
    <row r="549" spans="1:31">
      <c r="A549" t="n">
        <v>5537</v>
      </c>
      <c r="B549" s="47" t="n">
        <v>103</v>
      </c>
      <c r="C549" s="7" t="n">
        <v>0</v>
      </c>
      <c r="D549" s="7" t="n">
        <v>300</v>
      </c>
    </row>
    <row r="550" spans="1:31">
      <c r="A550" t="s">
        <v>4</v>
      </c>
      <c r="B550" s="4" t="s">
        <v>5</v>
      </c>
      <c r="C550" s="4" t="s">
        <v>13</v>
      </c>
    </row>
    <row r="551" spans="1:31">
      <c r="A551" t="n">
        <v>5544</v>
      </c>
      <c r="B551" s="33" t="n">
        <v>64</v>
      </c>
      <c r="C551" s="7" t="n">
        <v>7</v>
      </c>
    </row>
    <row r="552" spans="1:31">
      <c r="A552" t="s">
        <v>4</v>
      </c>
      <c r="B552" s="4" t="s">
        <v>5</v>
      </c>
      <c r="C552" s="4" t="s">
        <v>13</v>
      </c>
      <c r="D552" s="4" t="s">
        <v>10</v>
      </c>
    </row>
    <row r="553" spans="1:31">
      <c r="A553" t="n">
        <v>5546</v>
      </c>
      <c r="B553" s="48" t="n">
        <v>72</v>
      </c>
      <c r="C553" s="7" t="n">
        <v>5</v>
      </c>
      <c r="D553" s="7" t="n">
        <v>0</v>
      </c>
    </row>
    <row r="554" spans="1:31">
      <c r="A554" t="s">
        <v>4</v>
      </c>
      <c r="B554" s="4" t="s">
        <v>5</v>
      </c>
      <c r="C554" s="4" t="s">
        <v>13</v>
      </c>
      <c r="D554" s="32" t="s">
        <v>55</v>
      </c>
      <c r="E554" s="4" t="s">
        <v>5</v>
      </c>
      <c r="F554" s="4" t="s">
        <v>13</v>
      </c>
      <c r="G554" s="4" t="s">
        <v>10</v>
      </c>
      <c r="H554" s="32" t="s">
        <v>56</v>
      </c>
      <c r="I554" s="4" t="s">
        <v>13</v>
      </c>
      <c r="J554" s="4" t="s">
        <v>9</v>
      </c>
      <c r="K554" s="4" t="s">
        <v>13</v>
      </c>
      <c r="L554" s="4" t="s">
        <v>13</v>
      </c>
      <c r="M554" s="4" t="s">
        <v>24</v>
      </c>
    </row>
    <row r="555" spans="1:31">
      <c r="A555" t="n">
        <v>5550</v>
      </c>
      <c r="B555" s="11" t="n">
        <v>5</v>
      </c>
      <c r="C555" s="7" t="n">
        <v>28</v>
      </c>
      <c r="D555" s="32" t="s">
        <v>3</v>
      </c>
      <c r="E555" s="10" t="n">
        <v>162</v>
      </c>
      <c r="F555" s="7" t="n">
        <v>4</v>
      </c>
      <c r="G555" s="7" t="n">
        <v>33312</v>
      </c>
      <c r="H555" s="32" t="s">
        <v>3</v>
      </c>
      <c r="I555" s="7" t="n">
        <v>0</v>
      </c>
      <c r="J555" s="7" t="n">
        <v>1</v>
      </c>
      <c r="K555" s="7" t="n">
        <v>2</v>
      </c>
      <c r="L555" s="7" t="n">
        <v>1</v>
      </c>
      <c r="M555" s="12" t="n">
        <f t="normal" ca="1">A561</f>
        <v>0</v>
      </c>
    </row>
    <row r="556" spans="1:31">
      <c r="A556" t="s">
        <v>4</v>
      </c>
      <c r="B556" s="4" t="s">
        <v>5</v>
      </c>
      <c r="C556" s="4" t="s">
        <v>13</v>
      </c>
      <c r="D556" s="4" t="s">
        <v>6</v>
      </c>
    </row>
    <row r="557" spans="1:31">
      <c r="A557" t="n">
        <v>5567</v>
      </c>
      <c r="B557" s="9" t="n">
        <v>2</v>
      </c>
      <c r="C557" s="7" t="n">
        <v>10</v>
      </c>
      <c r="D557" s="7" t="s">
        <v>75</v>
      </c>
    </row>
    <row r="558" spans="1:31">
      <c r="A558" t="s">
        <v>4</v>
      </c>
      <c r="B558" s="4" t="s">
        <v>5</v>
      </c>
      <c r="C558" s="4" t="s">
        <v>10</v>
      </c>
    </row>
    <row r="559" spans="1:31">
      <c r="A559" t="n">
        <v>5584</v>
      </c>
      <c r="B559" s="39" t="n">
        <v>16</v>
      </c>
      <c r="C559" s="7" t="n">
        <v>0</v>
      </c>
    </row>
    <row r="560" spans="1:31">
      <c r="A560" t="s">
        <v>4</v>
      </c>
      <c r="B560" s="4" t="s">
        <v>5</v>
      </c>
      <c r="C560" s="4" t="s">
        <v>10</v>
      </c>
      <c r="D560" s="4" t="s">
        <v>13</v>
      </c>
      <c r="E560" s="4" t="s">
        <v>13</v>
      </c>
      <c r="F560" s="4" t="s">
        <v>6</v>
      </c>
    </row>
    <row r="561" spans="1:13">
      <c r="A561" t="n">
        <v>5587</v>
      </c>
      <c r="B561" s="25" t="n">
        <v>20</v>
      </c>
      <c r="C561" s="7" t="n">
        <v>61456</v>
      </c>
      <c r="D561" s="7" t="n">
        <v>3</v>
      </c>
      <c r="E561" s="7" t="n">
        <v>10</v>
      </c>
      <c r="F561" s="7" t="s">
        <v>76</v>
      </c>
    </row>
    <row r="562" spans="1:13">
      <c r="A562" t="s">
        <v>4</v>
      </c>
      <c r="B562" s="4" t="s">
        <v>5</v>
      </c>
      <c r="C562" s="4" t="s">
        <v>10</v>
      </c>
    </row>
    <row r="563" spans="1:13">
      <c r="A563" t="n">
        <v>5605</v>
      </c>
      <c r="B563" s="39" t="n">
        <v>16</v>
      </c>
      <c r="C563" s="7" t="n">
        <v>0</v>
      </c>
    </row>
    <row r="564" spans="1:13">
      <c r="A564" t="s">
        <v>4</v>
      </c>
      <c r="B564" s="4" t="s">
        <v>5</v>
      </c>
      <c r="C564" s="4" t="s">
        <v>10</v>
      </c>
      <c r="D564" s="4" t="s">
        <v>25</v>
      </c>
      <c r="E564" s="4" t="s">
        <v>9</v>
      </c>
      <c r="F564" s="4" t="s">
        <v>25</v>
      </c>
      <c r="G564" s="4" t="s">
        <v>25</v>
      </c>
      <c r="H564" s="4" t="s">
        <v>13</v>
      </c>
    </row>
    <row r="565" spans="1:13">
      <c r="A565" t="n">
        <v>5608</v>
      </c>
      <c r="B565" s="49" t="n">
        <v>100</v>
      </c>
      <c r="C565" s="7" t="n">
        <v>61456</v>
      </c>
      <c r="D565" s="7" t="n">
        <v>470.799987792969</v>
      </c>
      <c r="E565" s="7" t="n">
        <v>1087687885</v>
      </c>
      <c r="F565" s="7" t="n">
        <v>-69.9000015258789</v>
      </c>
      <c r="G565" s="7" t="n">
        <v>0</v>
      </c>
      <c r="H565" s="7" t="n">
        <v>0</v>
      </c>
    </row>
    <row r="566" spans="1:13">
      <c r="A566" t="s">
        <v>4</v>
      </c>
      <c r="B566" s="4" t="s">
        <v>5</v>
      </c>
      <c r="C566" s="4" t="s">
        <v>13</v>
      </c>
      <c r="D566" s="4" t="s">
        <v>10</v>
      </c>
      <c r="E566" s="4" t="s">
        <v>25</v>
      </c>
    </row>
    <row r="567" spans="1:13">
      <c r="A567" t="n">
        <v>5628</v>
      </c>
      <c r="B567" s="35" t="n">
        <v>58</v>
      </c>
      <c r="C567" s="7" t="n">
        <v>0</v>
      </c>
      <c r="D567" s="7" t="n">
        <v>1000</v>
      </c>
      <c r="E567" s="7" t="n">
        <v>1</v>
      </c>
    </row>
    <row r="568" spans="1:13">
      <c r="A568" t="s">
        <v>4</v>
      </c>
      <c r="B568" s="4" t="s">
        <v>5</v>
      </c>
      <c r="C568" s="4" t="s">
        <v>13</v>
      </c>
      <c r="D568" s="4" t="s">
        <v>10</v>
      </c>
    </row>
    <row r="569" spans="1:13">
      <c r="A569" t="n">
        <v>5636</v>
      </c>
      <c r="B569" s="35" t="n">
        <v>58</v>
      </c>
      <c r="C569" s="7" t="n">
        <v>255</v>
      </c>
      <c r="D569" s="7" t="n">
        <v>0</v>
      </c>
    </row>
    <row r="570" spans="1:13">
      <c r="A570" t="s">
        <v>4</v>
      </c>
      <c r="B570" s="4" t="s">
        <v>5</v>
      </c>
      <c r="C570" s="4" t="s">
        <v>13</v>
      </c>
    </row>
    <row r="571" spans="1:13">
      <c r="A571" t="n">
        <v>5640</v>
      </c>
      <c r="B571" s="33" t="n">
        <v>64</v>
      </c>
      <c r="C571" s="7" t="n">
        <v>7</v>
      </c>
    </row>
    <row r="572" spans="1:13">
      <c r="A572" t="s">
        <v>4</v>
      </c>
      <c r="B572" s="4" t="s">
        <v>5</v>
      </c>
      <c r="C572" s="4" t="s">
        <v>10</v>
      </c>
      <c r="D572" s="4" t="s">
        <v>9</v>
      </c>
    </row>
    <row r="573" spans="1:13">
      <c r="A573" t="n">
        <v>5642</v>
      </c>
      <c r="B573" s="50" t="n">
        <v>43</v>
      </c>
      <c r="C573" s="7" t="n">
        <v>61456</v>
      </c>
      <c r="D573" s="7" t="n">
        <v>128</v>
      </c>
    </row>
    <row r="574" spans="1:13">
      <c r="A574" t="s">
        <v>4</v>
      </c>
      <c r="B574" s="4" t="s">
        <v>5</v>
      </c>
      <c r="C574" s="4" t="s">
        <v>13</v>
      </c>
    </row>
    <row r="575" spans="1:13">
      <c r="A575" t="n">
        <v>5649</v>
      </c>
      <c r="B575" s="51" t="n">
        <v>45</v>
      </c>
      <c r="C575" s="7" t="n">
        <v>0</v>
      </c>
    </row>
    <row r="576" spans="1:13">
      <c r="A576" t="s">
        <v>4</v>
      </c>
      <c r="B576" s="4" t="s">
        <v>5</v>
      </c>
      <c r="C576" s="4" t="s">
        <v>13</v>
      </c>
      <c r="D576" s="4" t="s">
        <v>13</v>
      </c>
      <c r="E576" s="4" t="s">
        <v>25</v>
      </c>
      <c r="F576" s="4" t="s">
        <v>25</v>
      </c>
      <c r="G576" s="4" t="s">
        <v>25</v>
      </c>
      <c r="H576" s="4" t="s">
        <v>10</v>
      </c>
    </row>
    <row r="577" spans="1:8">
      <c r="A577" t="n">
        <v>5651</v>
      </c>
      <c r="B577" s="51" t="n">
        <v>45</v>
      </c>
      <c r="C577" s="7" t="n">
        <v>2</v>
      </c>
      <c r="D577" s="7" t="n">
        <v>3</v>
      </c>
      <c r="E577" s="7" t="n">
        <v>470.880004882813</v>
      </c>
      <c r="F577" s="7" t="n">
        <v>7.07000017166138</v>
      </c>
      <c r="G577" s="7" t="n">
        <v>-69.629997253418</v>
      </c>
      <c r="H577" s="7" t="n">
        <v>0</v>
      </c>
    </row>
    <row r="578" spans="1:8">
      <c r="A578" t="s">
        <v>4</v>
      </c>
      <c r="B578" s="4" t="s">
        <v>5</v>
      </c>
      <c r="C578" s="4" t="s">
        <v>13</v>
      </c>
      <c r="D578" s="4" t="s">
        <v>13</v>
      </c>
      <c r="E578" s="4" t="s">
        <v>25</v>
      </c>
      <c r="F578" s="4" t="s">
        <v>25</v>
      </c>
      <c r="G578" s="4" t="s">
        <v>25</v>
      </c>
      <c r="H578" s="4" t="s">
        <v>10</v>
      </c>
      <c r="I578" s="4" t="s">
        <v>13</v>
      </c>
    </row>
    <row r="579" spans="1:8">
      <c r="A579" t="n">
        <v>5668</v>
      </c>
      <c r="B579" s="51" t="n">
        <v>45</v>
      </c>
      <c r="C579" s="7" t="n">
        <v>4</v>
      </c>
      <c r="D579" s="7" t="n">
        <v>3</v>
      </c>
      <c r="E579" s="7" t="n">
        <v>24.3099994659424</v>
      </c>
      <c r="F579" s="7" t="n">
        <v>5.53000020980835</v>
      </c>
      <c r="G579" s="7" t="n">
        <v>0</v>
      </c>
      <c r="H579" s="7" t="n">
        <v>0</v>
      </c>
      <c r="I579" s="7" t="n">
        <v>0</v>
      </c>
    </row>
    <row r="580" spans="1:8">
      <c r="A580" t="s">
        <v>4</v>
      </c>
      <c r="B580" s="4" t="s">
        <v>5</v>
      </c>
      <c r="C580" s="4" t="s">
        <v>13</v>
      </c>
      <c r="D580" s="4" t="s">
        <v>13</v>
      </c>
      <c r="E580" s="4" t="s">
        <v>25</v>
      </c>
      <c r="F580" s="4" t="s">
        <v>10</v>
      </c>
    </row>
    <row r="581" spans="1:8">
      <c r="A581" t="n">
        <v>5686</v>
      </c>
      <c r="B581" s="51" t="n">
        <v>45</v>
      </c>
      <c r="C581" s="7" t="n">
        <v>5</v>
      </c>
      <c r="D581" s="7" t="n">
        <v>3</v>
      </c>
      <c r="E581" s="7" t="n">
        <v>3.79999995231628</v>
      </c>
      <c r="F581" s="7" t="n">
        <v>0</v>
      </c>
    </row>
    <row r="582" spans="1:8">
      <c r="A582" t="s">
        <v>4</v>
      </c>
      <c r="B582" s="4" t="s">
        <v>5</v>
      </c>
      <c r="C582" s="4" t="s">
        <v>13</v>
      </c>
      <c r="D582" s="4" t="s">
        <v>13</v>
      </c>
      <c r="E582" s="4" t="s">
        <v>25</v>
      </c>
      <c r="F582" s="4" t="s">
        <v>10</v>
      </c>
    </row>
    <row r="583" spans="1:8">
      <c r="A583" t="n">
        <v>5695</v>
      </c>
      <c r="B583" s="51" t="n">
        <v>45</v>
      </c>
      <c r="C583" s="7" t="n">
        <v>11</v>
      </c>
      <c r="D583" s="7" t="n">
        <v>3</v>
      </c>
      <c r="E583" s="7" t="n">
        <v>40</v>
      </c>
      <c r="F583" s="7" t="n">
        <v>0</v>
      </c>
    </row>
    <row r="584" spans="1:8">
      <c r="A584" t="s">
        <v>4</v>
      </c>
      <c r="B584" s="4" t="s">
        <v>5</v>
      </c>
      <c r="C584" s="4" t="s">
        <v>13</v>
      </c>
      <c r="D584" s="4" t="s">
        <v>13</v>
      </c>
      <c r="E584" s="4" t="s">
        <v>25</v>
      </c>
      <c r="F584" s="4" t="s">
        <v>10</v>
      </c>
    </row>
    <row r="585" spans="1:8">
      <c r="A585" t="n">
        <v>5704</v>
      </c>
      <c r="B585" s="51" t="n">
        <v>45</v>
      </c>
      <c r="C585" s="7" t="n">
        <v>5</v>
      </c>
      <c r="D585" s="7" t="n">
        <v>3</v>
      </c>
      <c r="E585" s="7" t="n">
        <v>3.5</v>
      </c>
      <c r="F585" s="7" t="n">
        <v>2000</v>
      </c>
    </row>
    <row r="586" spans="1:8">
      <c r="A586" t="s">
        <v>4</v>
      </c>
      <c r="B586" s="4" t="s">
        <v>5</v>
      </c>
      <c r="C586" s="4" t="s">
        <v>13</v>
      </c>
      <c r="D586" s="4" t="s">
        <v>10</v>
      </c>
    </row>
    <row r="587" spans="1:8">
      <c r="A587" t="n">
        <v>5713</v>
      </c>
      <c r="B587" s="35" t="n">
        <v>58</v>
      </c>
      <c r="C587" s="7" t="n">
        <v>5</v>
      </c>
      <c r="D587" s="7" t="n">
        <v>300</v>
      </c>
    </row>
    <row r="588" spans="1:8">
      <c r="A588" t="s">
        <v>4</v>
      </c>
      <c r="B588" s="4" t="s">
        <v>5</v>
      </c>
      <c r="C588" s="4" t="s">
        <v>25</v>
      </c>
      <c r="D588" s="4" t="s">
        <v>10</v>
      </c>
    </row>
    <row r="589" spans="1:8">
      <c r="A589" t="n">
        <v>5717</v>
      </c>
      <c r="B589" s="47" t="n">
        <v>103</v>
      </c>
      <c r="C589" s="7" t="n">
        <v>0</v>
      </c>
      <c r="D589" s="7" t="n">
        <v>300</v>
      </c>
    </row>
    <row r="590" spans="1:8">
      <c r="A590" t="s">
        <v>4</v>
      </c>
      <c r="B590" s="4" t="s">
        <v>5</v>
      </c>
      <c r="C590" s="4" t="s">
        <v>13</v>
      </c>
      <c r="D590" s="4" t="s">
        <v>10</v>
      </c>
      <c r="E590" s="4" t="s">
        <v>25</v>
      </c>
    </row>
    <row r="591" spans="1:8">
      <c r="A591" t="n">
        <v>5724</v>
      </c>
      <c r="B591" s="35" t="n">
        <v>58</v>
      </c>
      <c r="C591" s="7" t="n">
        <v>100</v>
      </c>
      <c r="D591" s="7" t="n">
        <v>1000</v>
      </c>
      <c r="E591" s="7" t="n">
        <v>1</v>
      </c>
    </row>
    <row r="592" spans="1:8">
      <c r="A592" t="s">
        <v>4</v>
      </c>
      <c r="B592" s="4" t="s">
        <v>5</v>
      </c>
      <c r="C592" s="4" t="s">
        <v>13</v>
      </c>
      <c r="D592" s="4" t="s">
        <v>10</v>
      </c>
    </row>
    <row r="593" spans="1:9">
      <c r="A593" t="n">
        <v>5732</v>
      </c>
      <c r="B593" s="35" t="n">
        <v>58</v>
      </c>
      <c r="C593" s="7" t="n">
        <v>255</v>
      </c>
      <c r="D593" s="7" t="n">
        <v>0</v>
      </c>
    </row>
    <row r="594" spans="1:9">
      <c r="A594" t="s">
        <v>4</v>
      </c>
      <c r="B594" s="4" t="s">
        <v>5</v>
      </c>
      <c r="C594" s="4" t="s">
        <v>13</v>
      </c>
      <c r="D594" s="4" t="s">
        <v>10</v>
      </c>
    </row>
    <row r="595" spans="1:9">
      <c r="A595" t="n">
        <v>5736</v>
      </c>
      <c r="B595" s="51" t="n">
        <v>45</v>
      </c>
      <c r="C595" s="7" t="n">
        <v>7</v>
      </c>
      <c r="D595" s="7" t="n">
        <v>255</v>
      </c>
    </row>
    <row r="596" spans="1:9">
      <c r="A596" t="s">
        <v>4</v>
      </c>
      <c r="B596" s="4" t="s">
        <v>5</v>
      </c>
      <c r="C596" s="4" t="s">
        <v>13</v>
      </c>
      <c r="D596" s="4" t="s">
        <v>10</v>
      </c>
      <c r="E596" s="4" t="s">
        <v>10</v>
      </c>
      <c r="F596" s="4" t="s">
        <v>13</v>
      </c>
    </row>
    <row r="597" spans="1:9">
      <c r="A597" t="n">
        <v>5740</v>
      </c>
      <c r="B597" s="29" t="n">
        <v>25</v>
      </c>
      <c r="C597" s="7" t="n">
        <v>1</v>
      </c>
      <c r="D597" s="7" t="n">
        <v>160</v>
      </c>
      <c r="E597" s="7" t="n">
        <v>570</v>
      </c>
      <c r="F597" s="7" t="n">
        <v>1</v>
      </c>
    </row>
    <row r="598" spans="1:9">
      <c r="A598" t="s">
        <v>4</v>
      </c>
      <c r="B598" s="4" t="s">
        <v>5</v>
      </c>
      <c r="C598" s="4" t="s">
        <v>13</v>
      </c>
      <c r="D598" s="4" t="s">
        <v>10</v>
      </c>
      <c r="E598" s="4" t="s">
        <v>6</v>
      </c>
    </row>
    <row r="599" spans="1:9">
      <c r="A599" t="n">
        <v>5747</v>
      </c>
      <c r="B599" s="52" t="n">
        <v>51</v>
      </c>
      <c r="C599" s="7" t="n">
        <v>4</v>
      </c>
      <c r="D599" s="7" t="n">
        <v>0</v>
      </c>
      <c r="E599" s="7" t="s">
        <v>77</v>
      </c>
    </row>
    <row r="600" spans="1:9">
      <c r="A600" t="s">
        <v>4</v>
      </c>
      <c r="B600" s="4" t="s">
        <v>5</v>
      </c>
      <c r="C600" s="4" t="s">
        <v>10</v>
      </c>
    </row>
    <row r="601" spans="1:9">
      <c r="A601" t="n">
        <v>5760</v>
      </c>
      <c r="B601" s="39" t="n">
        <v>16</v>
      </c>
      <c r="C601" s="7" t="n">
        <v>0</v>
      </c>
    </row>
    <row r="602" spans="1:9">
      <c r="A602" t="s">
        <v>4</v>
      </c>
      <c r="B602" s="4" t="s">
        <v>5</v>
      </c>
      <c r="C602" s="4" t="s">
        <v>10</v>
      </c>
      <c r="D602" s="4" t="s">
        <v>53</v>
      </c>
      <c r="E602" s="4" t="s">
        <v>13</v>
      </c>
      <c r="F602" s="4" t="s">
        <v>13</v>
      </c>
    </row>
    <row r="603" spans="1:9">
      <c r="A603" t="n">
        <v>5763</v>
      </c>
      <c r="B603" s="53" t="n">
        <v>26</v>
      </c>
      <c r="C603" s="7" t="n">
        <v>0</v>
      </c>
      <c r="D603" s="7" t="s">
        <v>78</v>
      </c>
      <c r="E603" s="7" t="n">
        <v>2</v>
      </c>
      <c r="F603" s="7" t="n">
        <v>0</v>
      </c>
    </row>
    <row r="604" spans="1:9">
      <c r="A604" t="s">
        <v>4</v>
      </c>
      <c r="B604" s="4" t="s">
        <v>5</v>
      </c>
    </row>
    <row r="605" spans="1:9">
      <c r="A605" t="n">
        <v>5798</v>
      </c>
      <c r="B605" s="31" t="n">
        <v>28</v>
      </c>
    </row>
    <row r="606" spans="1:9">
      <c r="A606" t="s">
        <v>4</v>
      </c>
      <c r="B606" s="4" t="s">
        <v>5</v>
      </c>
      <c r="C606" s="4" t="s">
        <v>13</v>
      </c>
      <c r="D606" s="4" t="s">
        <v>10</v>
      </c>
      <c r="E606" s="4" t="s">
        <v>10</v>
      </c>
      <c r="F606" s="4" t="s">
        <v>13</v>
      </c>
    </row>
    <row r="607" spans="1:9">
      <c r="A607" t="n">
        <v>5799</v>
      </c>
      <c r="B607" s="29" t="n">
        <v>25</v>
      </c>
      <c r="C607" s="7" t="n">
        <v>1</v>
      </c>
      <c r="D607" s="7" t="n">
        <v>60</v>
      </c>
      <c r="E607" s="7" t="n">
        <v>500</v>
      </c>
      <c r="F607" s="7" t="n">
        <v>1</v>
      </c>
    </row>
    <row r="608" spans="1:9">
      <c r="A608" t="s">
        <v>4</v>
      </c>
      <c r="B608" s="4" t="s">
        <v>5</v>
      </c>
      <c r="C608" s="4" t="s">
        <v>13</v>
      </c>
      <c r="D608" s="4" t="s">
        <v>10</v>
      </c>
      <c r="E608" s="4" t="s">
        <v>6</v>
      </c>
    </row>
    <row r="609" spans="1:6">
      <c r="A609" t="n">
        <v>5806</v>
      </c>
      <c r="B609" s="52" t="n">
        <v>51</v>
      </c>
      <c r="C609" s="7" t="n">
        <v>4</v>
      </c>
      <c r="D609" s="7" t="n">
        <v>4</v>
      </c>
      <c r="E609" s="7" t="s">
        <v>79</v>
      </c>
    </row>
    <row r="610" spans="1:6">
      <c r="A610" t="s">
        <v>4</v>
      </c>
      <c r="B610" s="4" t="s">
        <v>5</v>
      </c>
      <c r="C610" s="4" t="s">
        <v>10</v>
      </c>
    </row>
    <row r="611" spans="1:6">
      <c r="A611" t="n">
        <v>5819</v>
      </c>
      <c r="B611" s="39" t="n">
        <v>16</v>
      </c>
      <c r="C611" s="7" t="n">
        <v>0</v>
      </c>
    </row>
    <row r="612" spans="1:6">
      <c r="A612" t="s">
        <v>4</v>
      </c>
      <c r="B612" s="4" t="s">
        <v>5</v>
      </c>
      <c r="C612" s="4" t="s">
        <v>10</v>
      </c>
      <c r="D612" s="4" t="s">
        <v>53</v>
      </c>
      <c r="E612" s="4" t="s">
        <v>13</v>
      </c>
      <c r="F612" s="4" t="s">
        <v>13</v>
      </c>
    </row>
    <row r="613" spans="1:6">
      <c r="A613" t="n">
        <v>5822</v>
      </c>
      <c r="B613" s="53" t="n">
        <v>26</v>
      </c>
      <c r="C613" s="7" t="n">
        <v>4</v>
      </c>
      <c r="D613" s="7" t="s">
        <v>80</v>
      </c>
      <c r="E613" s="7" t="n">
        <v>2</v>
      </c>
      <c r="F613" s="7" t="n">
        <v>0</v>
      </c>
    </row>
    <row r="614" spans="1:6">
      <c r="A614" t="s">
        <v>4</v>
      </c>
      <c r="B614" s="4" t="s">
        <v>5</v>
      </c>
    </row>
    <row r="615" spans="1:6">
      <c r="A615" t="n">
        <v>5887</v>
      </c>
      <c r="B615" s="31" t="n">
        <v>28</v>
      </c>
    </row>
    <row r="616" spans="1:6">
      <c r="A616" t="s">
        <v>4</v>
      </c>
      <c r="B616" s="4" t="s">
        <v>5</v>
      </c>
      <c r="C616" s="4" t="s">
        <v>13</v>
      </c>
      <c r="D616" s="4" t="s">
        <v>10</v>
      </c>
      <c r="E616" s="4" t="s">
        <v>10</v>
      </c>
      <c r="F616" s="4" t="s">
        <v>13</v>
      </c>
    </row>
    <row r="617" spans="1:6">
      <c r="A617" t="n">
        <v>5888</v>
      </c>
      <c r="B617" s="29" t="n">
        <v>25</v>
      </c>
      <c r="C617" s="7" t="n">
        <v>1</v>
      </c>
      <c r="D617" s="7" t="n">
        <v>260</v>
      </c>
      <c r="E617" s="7" t="n">
        <v>640</v>
      </c>
      <c r="F617" s="7" t="n">
        <v>1</v>
      </c>
    </row>
    <row r="618" spans="1:6">
      <c r="A618" t="s">
        <v>4</v>
      </c>
      <c r="B618" s="4" t="s">
        <v>5</v>
      </c>
      <c r="C618" s="4" t="s">
        <v>13</v>
      </c>
      <c r="D618" s="4" t="s">
        <v>10</v>
      </c>
      <c r="E618" s="4" t="s">
        <v>6</v>
      </c>
    </row>
    <row r="619" spans="1:6">
      <c r="A619" t="n">
        <v>5895</v>
      </c>
      <c r="B619" s="52" t="n">
        <v>51</v>
      </c>
      <c r="C619" s="7" t="n">
        <v>4</v>
      </c>
      <c r="D619" s="7" t="n">
        <v>16</v>
      </c>
      <c r="E619" s="7" t="s">
        <v>81</v>
      </c>
    </row>
    <row r="620" spans="1:6">
      <c r="A620" t="s">
        <v>4</v>
      </c>
      <c r="B620" s="4" t="s">
        <v>5</v>
      </c>
      <c r="C620" s="4" t="s">
        <v>10</v>
      </c>
    </row>
    <row r="621" spans="1:6">
      <c r="A621" t="n">
        <v>5909</v>
      </c>
      <c r="B621" s="39" t="n">
        <v>16</v>
      </c>
      <c r="C621" s="7" t="n">
        <v>0</v>
      </c>
    </row>
    <row r="622" spans="1:6">
      <c r="A622" t="s">
        <v>4</v>
      </c>
      <c r="B622" s="4" t="s">
        <v>5</v>
      </c>
      <c r="C622" s="4" t="s">
        <v>10</v>
      </c>
      <c r="D622" s="4" t="s">
        <v>53</v>
      </c>
      <c r="E622" s="4" t="s">
        <v>13</v>
      </c>
      <c r="F622" s="4" t="s">
        <v>13</v>
      </c>
    </row>
    <row r="623" spans="1:6">
      <c r="A623" t="n">
        <v>5912</v>
      </c>
      <c r="B623" s="53" t="n">
        <v>26</v>
      </c>
      <c r="C623" s="7" t="n">
        <v>16</v>
      </c>
      <c r="D623" s="7" t="s">
        <v>82</v>
      </c>
      <c r="E623" s="7" t="n">
        <v>2</v>
      </c>
      <c r="F623" s="7" t="n">
        <v>0</v>
      </c>
    </row>
    <row r="624" spans="1:6">
      <c r="A624" t="s">
        <v>4</v>
      </c>
      <c r="B624" s="4" t="s">
        <v>5</v>
      </c>
    </row>
    <row r="625" spans="1:6">
      <c r="A625" t="n">
        <v>5991</v>
      </c>
      <c r="B625" s="31" t="n">
        <v>28</v>
      </c>
    </row>
    <row r="626" spans="1:6">
      <c r="A626" t="s">
        <v>4</v>
      </c>
      <c r="B626" s="4" t="s">
        <v>5</v>
      </c>
      <c r="C626" s="4" t="s">
        <v>13</v>
      </c>
      <c r="D626" s="4" t="s">
        <v>10</v>
      </c>
      <c r="E626" s="4" t="s">
        <v>10</v>
      </c>
      <c r="F626" s="4" t="s">
        <v>13</v>
      </c>
    </row>
    <row r="627" spans="1:6">
      <c r="A627" t="n">
        <v>5992</v>
      </c>
      <c r="B627" s="29" t="n">
        <v>25</v>
      </c>
      <c r="C627" s="7" t="n">
        <v>1</v>
      </c>
      <c r="D627" s="7" t="n">
        <v>60</v>
      </c>
      <c r="E627" s="7" t="n">
        <v>640</v>
      </c>
      <c r="F627" s="7" t="n">
        <v>1</v>
      </c>
    </row>
    <row r="628" spans="1:6">
      <c r="A628" t="s">
        <v>4</v>
      </c>
      <c r="B628" s="4" t="s">
        <v>5</v>
      </c>
      <c r="C628" s="4" t="s">
        <v>13</v>
      </c>
      <c r="D628" s="4" t="s">
        <v>10</v>
      </c>
      <c r="E628" s="4" t="s">
        <v>6</v>
      </c>
    </row>
    <row r="629" spans="1:6">
      <c r="A629" t="n">
        <v>5999</v>
      </c>
      <c r="B629" s="52" t="n">
        <v>51</v>
      </c>
      <c r="C629" s="7" t="n">
        <v>4</v>
      </c>
      <c r="D629" s="7" t="n">
        <v>122</v>
      </c>
      <c r="E629" s="7" t="s">
        <v>83</v>
      </c>
    </row>
    <row r="630" spans="1:6">
      <c r="A630" t="s">
        <v>4</v>
      </c>
      <c r="B630" s="4" t="s">
        <v>5</v>
      </c>
      <c r="C630" s="4" t="s">
        <v>10</v>
      </c>
    </row>
    <row r="631" spans="1:6">
      <c r="A631" t="n">
        <v>6013</v>
      </c>
      <c r="B631" s="39" t="n">
        <v>16</v>
      </c>
      <c r="C631" s="7" t="n">
        <v>0</v>
      </c>
    </row>
    <row r="632" spans="1:6">
      <c r="A632" t="s">
        <v>4</v>
      </c>
      <c r="B632" s="4" t="s">
        <v>5</v>
      </c>
      <c r="C632" s="4" t="s">
        <v>10</v>
      </c>
      <c r="D632" s="4" t="s">
        <v>53</v>
      </c>
      <c r="E632" s="4" t="s">
        <v>13</v>
      </c>
      <c r="F632" s="4" t="s">
        <v>13</v>
      </c>
      <c r="G632" s="4" t="s">
        <v>53</v>
      </c>
      <c r="H632" s="4" t="s">
        <v>13</v>
      </c>
      <c r="I632" s="4" t="s">
        <v>13</v>
      </c>
    </row>
    <row r="633" spans="1:6">
      <c r="A633" t="n">
        <v>6016</v>
      </c>
      <c r="B633" s="53" t="n">
        <v>26</v>
      </c>
      <c r="C633" s="7" t="n">
        <v>122</v>
      </c>
      <c r="D633" s="7" t="s">
        <v>84</v>
      </c>
      <c r="E633" s="7" t="n">
        <v>2</v>
      </c>
      <c r="F633" s="7" t="n">
        <v>3</v>
      </c>
      <c r="G633" s="7" t="s">
        <v>85</v>
      </c>
      <c r="H633" s="7" t="n">
        <v>2</v>
      </c>
      <c r="I633" s="7" t="n">
        <v>0</v>
      </c>
    </row>
    <row r="634" spans="1:6">
      <c r="A634" t="s">
        <v>4</v>
      </c>
      <c r="B634" s="4" t="s">
        <v>5</v>
      </c>
    </row>
    <row r="635" spans="1:6">
      <c r="A635" t="n">
        <v>6140</v>
      </c>
      <c r="B635" s="31" t="n">
        <v>28</v>
      </c>
    </row>
    <row r="636" spans="1:6">
      <c r="A636" t="s">
        <v>4</v>
      </c>
      <c r="B636" s="4" t="s">
        <v>5</v>
      </c>
      <c r="C636" s="4" t="s">
        <v>13</v>
      </c>
      <c r="D636" s="4" t="s">
        <v>10</v>
      </c>
      <c r="E636" s="4" t="s">
        <v>10</v>
      </c>
      <c r="F636" s="4" t="s">
        <v>13</v>
      </c>
    </row>
    <row r="637" spans="1:6">
      <c r="A637" t="n">
        <v>6141</v>
      </c>
      <c r="B637" s="29" t="n">
        <v>25</v>
      </c>
      <c r="C637" s="7" t="n">
        <v>1</v>
      </c>
      <c r="D637" s="7" t="n">
        <v>160</v>
      </c>
      <c r="E637" s="7" t="n">
        <v>570</v>
      </c>
      <c r="F637" s="7" t="n">
        <v>2</v>
      </c>
    </row>
    <row r="638" spans="1:6">
      <c r="A638" t="s">
        <v>4</v>
      </c>
      <c r="B638" s="4" t="s">
        <v>5</v>
      </c>
      <c r="C638" s="4" t="s">
        <v>13</v>
      </c>
      <c r="D638" s="4" t="s">
        <v>10</v>
      </c>
      <c r="E638" s="4" t="s">
        <v>6</v>
      </c>
    </row>
    <row r="639" spans="1:6">
      <c r="A639" t="n">
        <v>6148</v>
      </c>
      <c r="B639" s="52" t="n">
        <v>51</v>
      </c>
      <c r="C639" s="7" t="n">
        <v>4</v>
      </c>
      <c r="D639" s="7" t="n">
        <v>2</v>
      </c>
      <c r="E639" s="7" t="s">
        <v>86</v>
      </c>
    </row>
    <row r="640" spans="1:6">
      <c r="A640" t="s">
        <v>4</v>
      </c>
      <c r="B640" s="4" t="s">
        <v>5</v>
      </c>
      <c r="C640" s="4" t="s">
        <v>10</v>
      </c>
    </row>
    <row r="641" spans="1:9">
      <c r="A641" t="n">
        <v>6163</v>
      </c>
      <c r="B641" s="39" t="n">
        <v>16</v>
      </c>
      <c r="C641" s="7" t="n">
        <v>0</v>
      </c>
    </row>
    <row r="642" spans="1:9">
      <c r="A642" t="s">
        <v>4</v>
      </c>
      <c r="B642" s="4" t="s">
        <v>5</v>
      </c>
      <c r="C642" s="4" t="s">
        <v>10</v>
      </c>
      <c r="D642" s="4" t="s">
        <v>53</v>
      </c>
      <c r="E642" s="4" t="s">
        <v>13</v>
      </c>
      <c r="F642" s="4" t="s">
        <v>13</v>
      </c>
    </row>
    <row r="643" spans="1:9">
      <c r="A643" t="n">
        <v>6166</v>
      </c>
      <c r="B643" s="53" t="n">
        <v>26</v>
      </c>
      <c r="C643" s="7" t="n">
        <v>2</v>
      </c>
      <c r="D643" s="7" t="s">
        <v>87</v>
      </c>
      <c r="E643" s="7" t="n">
        <v>2</v>
      </c>
      <c r="F643" s="7" t="n">
        <v>0</v>
      </c>
    </row>
    <row r="644" spans="1:9">
      <c r="A644" t="s">
        <v>4</v>
      </c>
      <c r="B644" s="4" t="s">
        <v>5</v>
      </c>
    </row>
    <row r="645" spans="1:9">
      <c r="A645" t="n">
        <v>6182</v>
      </c>
      <c r="B645" s="31" t="n">
        <v>28</v>
      </c>
    </row>
    <row r="646" spans="1:9">
      <c r="A646" t="s">
        <v>4</v>
      </c>
      <c r="B646" s="4" t="s">
        <v>5</v>
      </c>
      <c r="C646" s="4" t="s">
        <v>13</v>
      </c>
      <c r="D646" s="4" t="s">
        <v>10</v>
      </c>
      <c r="E646" s="4" t="s">
        <v>10</v>
      </c>
      <c r="F646" s="4" t="s">
        <v>13</v>
      </c>
    </row>
    <row r="647" spans="1:9">
      <c r="A647" t="n">
        <v>6183</v>
      </c>
      <c r="B647" s="29" t="n">
        <v>25</v>
      </c>
      <c r="C647" s="7" t="n">
        <v>1</v>
      </c>
      <c r="D647" s="7" t="n">
        <v>60</v>
      </c>
      <c r="E647" s="7" t="n">
        <v>500</v>
      </c>
      <c r="F647" s="7" t="n">
        <v>2</v>
      </c>
    </row>
    <row r="648" spans="1:9">
      <c r="A648" t="s">
        <v>4</v>
      </c>
      <c r="B648" s="4" t="s">
        <v>5</v>
      </c>
      <c r="C648" s="4" t="s">
        <v>13</v>
      </c>
      <c r="D648" s="4" t="s">
        <v>10</v>
      </c>
      <c r="E648" s="4" t="s">
        <v>6</v>
      </c>
    </row>
    <row r="649" spans="1:9">
      <c r="A649" t="n">
        <v>6190</v>
      </c>
      <c r="B649" s="52" t="n">
        <v>51</v>
      </c>
      <c r="C649" s="7" t="n">
        <v>4</v>
      </c>
      <c r="D649" s="7" t="n">
        <v>7</v>
      </c>
      <c r="E649" s="7" t="s">
        <v>79</v>
      </c>
    </row>
    <row r="650" spans="1:9">
      <c r="A650" t="s">
        <v>4</v>
      </c>
      <c r="B650" s="4" t="s">
        <v>5</v>
      </c>
      <c r="C650" s="4" t="s">
        <v>10</v>
      </c>
    </row>
    <row r="651" spans="1:9">
      <c r="A651" t="n">
        <v>6203</v>
      </c>
      <c r="B651" s="39" t="n">
        <v>16</v>
      </c>
      <c r="C651" s="7" t="n">
        <v>0</v>
      </c>
    </row>
    <row r="652" spans="1:9">
      <c r="A652" t="s">
        <v>4</v>
      </c>
      <c r="B652" s="4" t="s">
        <v>5</v>
      </c>
      <c r="C652" s="4" t="s">
        <v>10</v>
      </c>
      <c r="D652" s="4" t="s">
        <v>53</v>
      </c>
      <c r="E652" s="4" t="s">
        <v>13</v>
      </c>
      <c r="F652" s="4" t="s">
        <v>13</v>
      </c>
    </row>
    <row r="653" spans="1:9">
      <c r="A653" t="n">
        <v>6206</v>
      </c>
      <c r="B653" s="53" t="n">
        <v>26</v>
      </c>
      <c r="C653" s="7" t="n">
        <v>7</v>
      </c>
      <c r="D653" s="7" t="s">
        <v>88</v>
      </c>
      <c r="E653" s="7" t="n">
        <v>2</v>
      </c>
      <c r="F653" s="7" t="n">
        <v>0</v>
      </c>
    </row>
    <row r="654" spans="1:9">
      <c r="A654" t="s">
        <v>4</v>
      </c>
      <c r="B654" s="4" t="s">
        <v>5</v>
      </c>
    </row>
    <row r="655" spans="1:9">
      <c r="A655" t="n">
        <v>6232</v>
      </c>
      <c r="B655" s="31" t="n">
        <v>28</v>
      </c>
    </row>
    <row r="656" spans="1:9">
      <c r="A656" t="s">
        <v>4</v>
      </c>
      <c r="B656" s="4" t="s">
        <v>5</v>
      </c>
      <c r="C656" s="4" t="s">
        <v>13</v>
      </c>
      <c r="D656" s="4" t="s">
        <v>10</v>
      </c>
      <c r="E656" s="4" t="s">
        <v>10</v>
      </c>
      <c r="F656" s="4" t="s">
        <v>13</v>
      </c>
    </row>
    <row r="657" spans="1:6">
      <c r="A657" t="n">
        <v>6233</v>
      </c>
      <c r="B657" s="29" t="n">
        <v>25</v>
      </c>
      <c r="C657" s="7" t="n">
        <v>1</v>
      </c>
      <c r="D657" s="7" t="n">
        <v>60</v>
      </c>
      <c r="E657" s="7" t="n">
        <v>640</v>
      </c>
      <c r="F657" s="7" t="n">
        <v>1</v>
      </c>
    </row>
    <row r="658" spans="1:6">
      <c r="A658" t="s">
        <v>4</v>
      </c>
      <c r="B658" s="4" t="s">
        <v>5</v>
      </c>
      <c r="C658" s="4" t="s">
        <v>13</v>
      </c>
      <c r="D658" s="4" t="s">
        <v>10</v>
      </c>
      <c r="E658" s="4" t="s">
        <v>6</v>
      </c>
    </row>
    <row r="659" spans="1:6">
      <c r="A659" t="n">
        <v>6240</v>
      </c>
      <c r="B659" s="52" t="n">
        <v>51</v>
      </c>
      <c r="C659" s="7" t="n">
        <v>4</v>
      </c>
      <c r="D659" s="7" t="n">
        <v>122</v>
      </c>
      <c r="E659" s="7" t="s">
        <v>89</v>
      </c>
    </row>
    <row r="660" spans="1:6">
      <c r="A660" t="s">
        <v>4</v>
      </c>
      <c r="B660" s="4" t="s">
        <v>5</v>
      </c>
      <c r="C660" s="4" t="s">
        <v>10</v>
      </c>
    </row>
    <row r="661" spans="1:6">
      <c r="A661" t="n">
        <v>6254</v>
      </c>
      <c r="B661" s="39" t="n">
        <v>16</v>
      </c>
      <c r="C661" s="7" t="n">
        <v>0</v>
      </c>
    </row>
    <row r="662" spans="1:6">
      <c r="A662" t="s">
        <v>4</v>
      </c>
      <c r="B662" s="4" t="s">
        <v>5</v>
      </c>
      <c r="C662" s="4" t="s">
        <v>10</v>
      </c>
      <c r="D662" s="4" t="s">
        <v>53</v>
      </c>
      <c r="E662" s="4" t="s">
        <v>13</v>
      </c>
      <c r="F662" s="4" t="s">
        <v>13</v>
      </c>
      <c r="G662" s="4" t="s">
        <v>53</v>
      </c>
      <c r="H662" s="4" t="s">
        <v>13</v>
      </c>
      <c r="I662" s="4" t="s">
        <v>13</v>
      </c>
    </row>
    <row r="663" spans="1:6">
      <c r="A663" t="n">
        <v>6257</v>
      </c>
      <c r="B663" s="53" t="n">
        <v>26</v>
      </c>
      <c r="C663" s="7" t="n">
        <v>122</v>
      </c>
      <c r="D663" s="7" t="s">
        <v>90</v>
      </c>
      <c r="E663" s="7" t="n">
        <v>2</v>
      </c>
      <c r="F663" s="7" t="n">
        <v>3</v>
      </c>
      <c r="G663" s="7" t="s">
        <v>91</v>
      </c>
      <c r="H663" s="7" t="n">
        <v>2</v>
      </c>
      <c r="I663" s="7" t="n">
        <v>0</v>
      </c>
    </row>
    <row r="664" spans="1:6">
      <c r="A664" t="s">
        <v>4</v>
      </c>
      <c r="B664" s="4" t="s">
        <v>5</v>
      </c>
    </row>
    <row r="665" spans="1:6">
      <c r="A665" t="n">
        <v>6408</v>
      </c>
      <c r="B665" s="31" t="n">
        <v>28</v>
      </c>
    </row>
    <row r="666" spans="1:6">
      <c r="A666" t="s">
        <v>4</v>
      </c>
      <c r="B666" s="4" t="s">
        <v>5</v>
      </c>
      <c r="C666" s="4" t="s">
        <v>10</v>
      </c>
    </row>
    <row r="667" spans="1:6">
      <c r="A667" t="n">
        <v>6409</v>
      </c>
      <c r="B667" s="39" t="n">
        <v>16</v>
      </c>
      <c r="C667" s="7" t="n">
        <v>500</v>
      </c>
    </row>
    <row r="668" spans="1:6">
      <c r="A668" t="s">
        <v>4</v>
      </c>
      <c r="B668" s="4" t="s">
        <v>5</v>
      </c>
      <c r="C668" s="4" t="s">
        <v>13</v>
      </c>
      <c r="D668" s="4" t="s">
        <v>10</v>
      </c>
      <c r="E668" s="4" t="s">
        <v>25</v>
      </c>
    </row>
    <row r="669" spans="1:6">
      <c r="A669" t="n">
        <v>6412</v>
      </c>
      <c r="B669" s="35" t="n">
        <v>58</v>
      </c>
      <c r="C669" s="7" t="n">
        <v>0</v>
      </c>
      <c r="D669" s="7" t="n">
        <v>300</v>
      </c>
      <c r="E669" s="7" t="n">
        <v>0.300000011920929</v>
      </c>
    </row>
    <row r="670" spans="1:6">
      <c r="A670" t="s">
        <v>4</v>
      </c>
      <c r="B670" s="4" t="s">
        <v>5</v>
      </c>
      <c r="C670" s="4" t="s">
        <v>13</v>
      </c>
      <c r="D670" s="4" t="s">
        <v>10</v>
      </c>
    </row>
    <row r="671" spans="1:6">
      <c r="A671" t="n">
        <v>6420</v>
      </c>
      <c r="B671" s="35" t="n">
        <v>58</v>
      </c>
      <c r="C671" s="7" t="n">
        <v>255</v>
      </c>
      <c r="D671" s="7" t="n">
        <v>0</v>
      </c>
    </row>
    <row r="672" spans="1:6">
      <c r="A672" t="s">
        <v>4</v>
      </c>
      <c r="B672" s="4" t="s">
        <v>5</v>
      </c>
      <c r="C672" s="4" t="s">
        <v>13</v>
      </c>
      <c r="D672" s="4" t="s">
        <v>10</v>
      </c>
      <c r="E672" s="4" t="s">
        <v>25</v>
      </c>
      <c r="F672" s="4" t="s">
        <v>10</v>
      </c>
      <c r="G672" s="4" t="s">
        <v>9</v>
      </c>
      <c r="H672" s="4" t="s">
        <v>9</v>
      </c>
      <c r="I672" s="4" t="s">
        <v>10</v>
      </c>
      <c r="J672" s="4" t="s">
        <v>10</v>
      </c>
      <c r="K672" s="4" t="s">
        <v>9</v>
      </c>
      <c r="L672" s="4" t="s">
        <v>9</v>
      </c>
      <c r="M672" s="4" t="s">
        <v>9</v>
      </c>
      <c r="N672" s="4" t="s">
        <v>9</v>
      </c>
      <c r="O672" s="4" t="s">
        <v>6</v>
      </c>
    </row>
    <row r="673" spans="1:15">
      <c r="A673" t="n">
        <v>6424</v>
      </c>
      <c r="B673" s="14" t="n">
        <v>50</v>
      </c>
      <c r="C673" s="7" t="n">
        <v>0</v>
      </c>
      <c r="D673" s="7" t="n">
        <v>12105</v>
      </c>
      <c r="E673" s="7" t="n">
        <v>1</v>
      </c>
      <c r="F673" s="7" t="n">
        <v>0</v>
      </c>
      <c r="G673" s="7" t="n">
        <v>0</v>
      </c>
      <c r="H673" s="7" t="n">
        <v>0</v>
      </c>
      <c r="I673" s="7" t="n">
        <v>0</v>
      </c>
      <c r="J673" s="7" t="n">
        <v>65533</v>
      </c>
      <c r="K673" s="7" t="n">
        <v>0</v>
      </c>
      <c r="L673" s="7" t="n">
        <v>0</v>
      </c>
      <c r="M673" s="7" t="n">
        <v>0</v>
      </c>
      <c r="N673" s="7" t="n">
        <v>0</v>
      </c>
      <c r="O673" s="7" t="s">
        <v>12</v>
      </c>
    </row>
    <row r="674" spans="1:15">
      <c r="A674" t="s">
        <v>4</v>
      </c>
      <c r="B674" s="4" t="s">
        <v>5</v>
      </c>
      <c r="C674" s="4" t="s">
        <v>13</v>
      </c>
      <c r="D674" s="4" t="s">
        <v>10</v>
      </c>
      <c r="E674" s="4" t="s">
        <v>10</v>
      </c>
      <c r="F674" s="4" t="s">
        <v>10</v>
      </c>
      <c r="G674" s="4" t="s">
        <v>10</v>
      </c>
      <c r="H674" s="4" t="s">
        <v>13</v>
      </c>
    </row>
    <row r="675" spans="1:15">
      <c r="A675" t="n">
        <v>6463</v>
      </c>
      <c r="B675" s="29" t="n">
        <v>25</v>
      </c>
      <c r="C675" s="7" t="n">
        <v>5</v>
      </c>
      <c r="D675" s="7" t="n">
        <v>65535</v>
      </c>
      <c r="E675" s="7" t="n">
        <v>500</v>
      </c>
      <c r="F675" s="7" t="n">
        <v>800</v>
      </c>
      <c r="G675" s="7" t="n">
        <v>140</v>
      </c>
      <c r="H675" s="7" t="n">
        <v>0</v>
      </c>
    </row>
    <row r="676" spans="1:15">
      <c r="A676" t="s">
        <v>4</v>
      </c>
      <c r="B676" s="4" t="s">
        <v>5</v>
      </c>
      <c r="C676" s="4" t="s">
        <v>10</v>
      </c>
      <c r="D676" s="4" t="s">
        <v>13</v>
      </c>
      <c r="E676" s="4" t="s">
        <v>53</v>
      </c>
      <c r="F676" s="4" t="s">
        <v>13</v>
      </c>
      <c r="G676" s="4" t="s">
        <v>13</v>
      </c>
      <c r="H676" s="4" t="s">
        <v>13</v>
      </c>
      <c r="I676" s="4" t="s">
        <v>53</v>
      </c>
      <c r="J676" s="4" t="s">
        <v>13</v>
      </c>
      <c r="K676" s="4" t="s">
        <v>13</v>
      </c>
      <c r="L676" s="4" t="s">
        <v>13</v>
      </c>
      <c r="M676" s="4" t="s">
        <v>53</v>
      </c>
      <c r="N676" s="4" t="s">
        <v>13</v>
      </c>
      <c r="O676" s="4" t="s">
        <v>13</v>
      </c>
    </row>
    <row r="677" spans="1:15">
      <c r="A677" t="n">
        <v>6474</v>
      </c>
      <c r="B677" s="30" t="n">
        <v>24</v>
      </c>
      <c r="C677" s="7" t="n">
        <v>65533</v>
      </c>
      <c r="D677" s="7" t="n">
        <v>11</v>
      </c>
      <c r="E677" s="7" t="s">
        <v>92</v>
      </c>
      <c r="F677" s="7" t="n">
        <v>2</v>
      </c>
      <c r="G677" s="7" t="n">
        <v>3</v>
      </c>
      <c r="H677" s="7" t="n">
        <v>11</v>
      </c>
      <c r="I677" s="7" t="s">
        <v>93</v>
      </c>
      <c r="J677" s="7" t="n">
        <v>2</v>
      </c>
      <c r="K677" s="7" t="n">
        <v>3</v>
      </c>
      <c r="L677" s="7" t="n">
        <v>11</v>
      </c>
      <c r="M677" s="7" t="s">
        <v>94</v>
      </c>
      <c r="N677" s="7" t="n">
        <v>2</v>
      </c>
      <c r="O677" s="7" t="n">
        <v>0</v>
      </c>
    </row>
    <row r="678" spans="1:15">
      <c r="A678" t="s">
        <v>4</v>
      </c>
      <c r="B678" s="4" t="s">
        <v>5</v>
      </c>
    </row>
    <row r="679" spans="1:15">
      <c r="A679" t="n">
        <v>6900</v>
      </c>
      <c r="B679" s="31" t="n">
        <v>28</v>
      </c>
    </row>
    <row r="680" spans="1:15">
      <c r="A680" t="s">
        <v>4</v>
      </c>
      <c r="B680" s="4" t="s">
        <v>5</v>
      </c>
      <c r="C680" s="4" t="s">
        <v>13</v>
      </c>
    </row>
    <row r="681" spans="1:15">
      <c r="A681" t="n">
        <v>6901</v>
      </c>
      <c r="B681" s="34" t="n">
        <v>27</v>
      </c>
      <c r="C681" s="7" t="n">
        <v>0</v>
      </c>
    </row>
    <row r="682" spans="1:15">
      <c r="A682" t="s">
        <v>4</v>
      </c>
      <c r="B682" s="4" t="s">
        <v>5</v>
      </c>
      <c r="C682" s="4" t="s">
        <v>13</v>
      </c>
      <c r="D682" s="4" t="s">
        <v>10</v>
      </c>
      <c r="E682" s="4" t="s">
        <v>10</v>
      </c>
      <c r="F682" s="4" t="s">
        <v>10</v>
      </c>
      <c r="G682" s="4" t="s">
        <v>10</v>
      </c>
      <c r="H682" s="4" t="s">
        <v>13</v>
      </c>
    </row>
    <row r="683" spans="1:15">
      <c r="A683" t="n">
        <v>6903</v>
      </c>
      <c r="B683" s="29" t="n">
        <v>25</v>
      </c>
      <c r="C683" s="7" t="n">
        <v>5</v>
      </c>
      <c r="D683" s="7" t="n">
        <v>65535</v>
      </c>
      <c r="E683" s="7" t="n">
        <v>65535</v>
      </c>
      <c r="F683" s="7" t="n">
        <v>65535</v>
      </c>
      <c r="G683" s="7" t="n">
        <v>65535</v>
      </c>
      <c r="H683" s="7" t="n">
        <v>0</v>
      </c>
    </row>
    <row r="684" spans="1:15">
      <c r="A684" t="s">
        <v>4</v>
      </c>
      <c r="B684" s="4" t="s">
        <v>5</v>
      </c>
      <c r="C684" s="4" t="s">
        <v>13</v>
      </c>
      <c r="D684" s="4" t="s">
        <v>10</v>
      </c>
      <c r="E684" s="4" t="s">
        <v>25</v>
      </c>
    </row>
    <row r="685" spans="1:15">
      <c r="A685" t="n">
        <v>6914</v>
      </c>
      <c r="B685" s="35" t="n">
        <v>58</v>
      </c>
      <c r="C685" s="7" t="n">
        <v>0</v>
      </c>
      <c r="D685" s="7" t="n">
        <v>1000</v>
      </c>
      <c r="E685" s="7" t="n">
        <v>1</v>
      </c>
    </row>
    <row r="686" spans="1:15">
      <c r="A686" t="s">
        <v>4</v>
      </c>
      <c r="B686" s="4" t="s">
        <v>5</v>
      </c>
      <c r="C686" s="4" t="s">
        <v>13</v>
      </c>
      <c r="D686" s="4" t="s">
        <v>10</v>
      </c>
    </row>
    <row r="687" spans="1:15">
      <c r="A687" t="n">
        <v>6922</v>
      </c>
      <c r="B687" s="35" t="n">
        <v>58</v>
      </c>
      <c r="C687" s="7" t="n">
        <v>255</v>
      </c>
      <c r="D687" s="7" t="n">
        <v>0</v>
      </c>
    </row>
    <row r="688" spans="1:15">
      <c r="A688" t="s">
        <v>4</v>
      </c>
      <c r="B688" s="4" t="s">
        <v>5</v>
      </c>
      <c r="C688" s="4" t="s">
        <v>10</v>
      </c>
      <c r="D688" s="4" t="s">
        <v>9</v>
      </c>
    </row>
    <row r="689" spans="1:15">
      <c r="A689" t="n">
        <v>6926</v>
      </c>
      <c r="B689" s="54" t="n">
        <v>44</v>
      </c>
      <c r="C689" s="7" t="n">
        <v>61456</v>
      </c>
      <c r="D689" s="7" t="n">
        <v>128</v>
      </c>
    </row>
    <row r="690" spans="1:15">
      <c r="A690" t="s">
        <v>4</v>
      </c>
      <c r="B690" s="4" t="s">
        <v>5</v>
      </c>
      <c r="C690" s="4" t="s">
        <v>13</v>
      </c>
      <c r="D690" s="4" t="s">
        <v>6</v>
      </c>
    </row>
    <row r="691" spans="1:15">
      <c r="A691" t="n">
        <v>6933</v>
      </c>
      <c r="B691" s="9" t="n">
        <v>2</v>
      </c>
      <c r="C691" s="7" t="n">
        <v>10</v>
      </c>
      <c r="D691" s="7" t="s">
        <v>95</v>
      </c>
    </row>
    <row r="692" spans="1:15">
      <c r="A692" t="s">
        <v>4</v>
      </c>
      <c r="B692" s="4" t="s">
        <v>5</v>
      </c>
      <c r="C692" s="4" t="s">
        <v>10</v>
      </c>
    </row>
    <row r="693" spans="1:15">
      <c r="A693" t="n">
        <v>6948</v>
      </c>
      <c r="B693" s="39" t="n">
        <v>16</v>
      </c>
      <c r="C693" s="7" t="n">
        <v>0</v>
      </c>
    </row>
    <row r="694" spans="1:15">
      <c r="A694" t="s">
        <v>4</v>
      </c>
      <c r="B694" s="4" t="s">
        <v>5</v>
      </c>
      <c r="C694" s="4" t="s">
        <v>13</v>
      </c>
      <c r="D694" s="4" t="s">
        <v>10</v>
      </c>
    </row>
    <row r="695" spans="1:15">
      <c r="A695" t="n">
        <v>6951</v>
      </c>
      <c r="B695" s="35" t="n">
        <v>58</v>
      </c>
      <c r="C695" s="7" t="n">
        <v>105</v>
      </c>
      <c r="D695" s="7" t="n">
        <v>300</v>
      </c>
    </row>
    <row r="696" spans="1:15">
      <c r="A696" t="s">
        <v>4</v>
      </c>
      <c r="B696" s="4" t="s">
        <v>5</v>
      </c>
      <c r="C696" s="4" t="s">
        <v>25</v>
      </c>
      <c r="D696" s="4" t="s">
        <v>10</v>
      </c>
    </row>
    <row r="697" spans="1:15">
      <c r="A697" t="n">
        <v>6955</v>
      </c>
      <c r="B697" s="47" t="n">
        <v>103</v>
      </c>
      <c r="C697" s="7" t="n">
        <v>1</v>
      </c>
      <c r="D697" s="7" t="n">
        <v>300</v>
      </c>
    </row>
    <row r="698" spans="1:15">
      <c r="A698" t="s">
        <v>4</v>
      </c>
      <c r="B698" s="4" t="s">
        <v>5</v>
      </c>
      <c r="C698" s="4" t="s">
        <v>13</v>
      </c>
      <c r="D698" s="4" t="s">
        <v>10</v>
      </c>
    </row>
    <row r="699" spans="1:15">
      <c r="A699" t="n">
        <v>6962</v>
      </c>
      <c r="B699" s="48" t="n">
        <v>72</v>
      </c>
      <c r="C699" s="7" t="n">
        <v>4</v>
      </c>
      <c r="D699" s="7" t="n">
        <v>0</v>
      </c>
    </row>
    <row r="700" spans="1:15">
      <c r="A700" t="s">
        <v>4</v>
      </c>
      <c r="B700" s="4" t="s">
        <v>5</v>
      </c>
      <c r="C700" s="4" t="s">
        <v>9</v>
      </c>
    </row>
    <row r="701" spans="1:15">
      <c r="A701" t="n">
        <v>6966</v>
      </c>
      <c r="B701" s="42" t="n">
        <v>15</v>
      </c>
      <c r="C701" s="7" t="n">
        <v>1073741824</v>
      </c>
    </row>
    <row r="702" spans="1:15">
      <c r="A702" t="s">
        <v>4</v>
      </c>
      <c r="B702" s="4" t="s">
        <v>5</v>
      </c>
      <c r="C702" s="4" t="s">
        <v>13</v>
      </c>
    </row>
    <row r="703" spans="1:15">
      <c r="A703" t="n">
        <v>6971</v>
      </c>
      <c r="B703" s="33" t="n">
        <v>64</v>
      </c>
      <c r="C703" s="7" t="n">
        <v>3</v>
      </c>
    </row>
    <row r="704" spans="1:15">
      <c r="A704" t="s">
        <v>4</v>
      </c>
      <c r="B704" s="4" t="s">
        <v>5</v>
      </c>
      <c r="C704" s="4" t="s">
        <v>13</v>
      </c>
    </row>
    <row r="705" spans="1:4">
      <c r="A705" t="n">
        <v>6973</v>
      </c>
      <c r="B705" s="15" t="n">
        <v>74</v>
      </c>
      <c r="C705" s="7" t="n">
        <v>67</v>
      </c>
    </row>
    <row r="706" spans="1:4">
      <c r="A706" t="s">
        <v>4</v>
      </c>
      <c r="B706" s="4" t="s">
        <v>5</v>
      </c>
      <c r="C706" s="4" t="s">
        <v>13</v>
      </c>
      <c r="D706" s="4" t="s">
        <v>13</v>
      </c>
      <c r="E706" s="4" t="s">
        <v>10</v>
      </c>
    </row>
    <row r="707" spans="1:4">
      <c r="A707" t="n">
        <v>6975</v>
      </c>
      <c r="B707" s="51" t="n">
        <v>45</v>
      </c>
      <c r="C707" s="7" t="n">
        <v>8</v>
      </c>
      <c r="D707" s="7" t="n">
        <v>1</v>
      </c>
      <c r="E707" s="7" t="n">
        <v>0</v>
      </c>
    </row>
    <row r="708" spans="1:4">
      <c r="A708" t="s">
        <v>4</v>
      </c>
      <c r="B708" s="4" t="s">
        <v>5</v>
      </c>
      <c r="C708" s="4" t="s">
        <v>10</v>
      </c>
    </row>
    <row r="709" spans="1:4">
      <c r="A709" t="n">
        <v>6980</v>
      </c>
      <c r="B709" s="55" t="n">
        <v>13</v>
      </c>
      <c r="C709" s="7" t="n">
        <v>6409</v>
      </c>
    </row>
    <row r="710" spans="1:4">
      <c r="A710" t="s">
        <v>4</v>
      </c>
      <c r="B710" s="4" t="s">
        <v>5</v>
      </c>
      <c r="C710" s="4" t="s">
        <v>10</v>
      </c>
    </row>
    <row r="711" spans="1:4">
      <c r="A711" t="n">
        <v>6983</v>
      </c>
      <c r="B711" s="55" t="n">
        <v>13</v>
      </c>
      <c r="C711" s="7" t="n">
        <v>6408</v>
      </c>
    </row>
    <row r="712" spans="1:4">
      <c r="A712" t="s">
        <v>4</v>
      </c>
      <c r="B712" s="4" t="s">
        <v>5</v>
      </c>
      <c r="C712" s="4" t="s">
        <v>10</v>
      </c>
    </row>
    <row r="713" spans="1:4">
      <c r="A713" t="n">
        <v>6986</v>
      </c>
      <c r="B713" s="19" t="n">
        <v>12</v>
      </c>
      <c r="C713" s="7" t="n">
        <v>6464</v>
      </c>
    </row>
    <row r="714" spans="1:4">
      <c r="A714" t="s">
        <v>4</v>
      </c>
      <c r="B714" s="4" t="s">
        <v>5</v>
      </c>
      <c r="C714" s="4" t="s">
        <v>10</v>
      </c>
    </row>
    <row r="715" spans="1:4">
      <c r="A715" t="n">
        <v>6989</v>
      </c>
      <c r="B715" s="55" t="n">
        <v>13</v>
      </c>
      <c r="C715" s="7" t="n">
        <v>6465</v>
      </c>
    </row>
    <row r="716" spans="1:4">
      <c r="A716" t="s">
        <v>4</v>
      </c>
      <c r="B716" s="4" t="s">
        <v>5</v>
      </c>
      <c r="C716" s="4" t="s">
        <v>10</v>
      </c>
    </row>
    <row r="717" spans="1:4">
      <c r="A717" t="n">
        <v>6992</v>
      </c>
      <c r="B717" s="55" t="n">
        <v>13</v>
      </c>
      <c r="C717" s="7" t="n">
        <v>6466</v>
      </c>
    </row>
    <row r="718" spans="1:4">
      <c r="A718" t="s">
        <v>4</v>
      </c>
      <c r="B718" s="4" t="s">
        <v>5</v>
      </c>
      <c r="C718" s="4" t="s">
        <v>10</v>
      </c>
    </row>
    <row r="719" spans="1:4">
      <c r="A719" t="n">
        <v>6995</v>
      </c>
      <c r="B719" s="55" t="n">
        <v>13</v>
      </c>
      <c r="C719" s="7" t="n">
        <v>6467</v>
      </c>
    </row>
    <row r="720" spans="1:4">
      <c r="A720" t="s">
        <v>4</v>
      </c>
      <c r="B720" s="4" t="s">
        <v>5</v>
      </c>
      <c r="C720" s="4" t="s">
        <v>10</v>
      </c>
    </row>
    <row r="721" spans="1:5">
      <c r="A721" t="n">
        <v>6998</v>
      </c>
      <c r="B721" s="55" t="n">
        <v>13</v>
      </c>
      <c r="C721" s="7" t="n">
        <v>6468</v>
      </c>
    </row>
    <row r="722" spans="1:5">
      <c r="A722" t="s">
        <v>4</v>
      </c>
      <c r="B722" s="4" t="s">
        <v>5</v>
      </c>
      <c r="C722" s="4" t="s">
        <v>10</v>
      </c>
    </row>
    <row r="723" spans="1:5">
      <c r="A723" t="n">
        <v>7001</v>
      </c>
      <c r="B723" s="55" t="n">
        <v>13</v>
      </c>
      <c r="C723" s="7" t="n">
        <v>6469</v>
      </c>
    </row>
    <row r="724" spans="1:5">
      <c r="A724" t="s">
        <v>4</v>
      </c>
      <c r="B724" s="4" t="s">
        <v>5</v>
      </c>
      <c r="C724" s="4" t="s">
        <v>10</v>
      </c>
    </row>
    <row r="725" spans="1:5">
      <c r="A725" t="n">
        <v>7004</v>
      </c>
      <c r="B725" s="55" t="n">
        <v>13</v>
      </c>
      <c r="C725" s="7" t="n">
        <v>6470</v>
      </c>
    </row>
    <row r="726" spans="1:5">
      <c r="A726" t="s">
        <v>4</v>
      </c>
      <c r="B726" s="4" t="s">
        <v>5</v>
      </c>
      <c r="C726" s="4" t="s">
        <v>10</v>
      </c>
    </row>
    <row r="727" spans="1:5">
      <c r="A727" t="n">
        <v>7007</v>
      </c>
      <c r="B727" s="55" t="n">
        <v>13</v>
      </c>
      <c r="C727" s="7" t="n">
        <v>6471</v>
      </c>
    </row>
    <row r="728" spans="1:5">
      <c r="A728" t="s">
        <v>4</v>
      </c>
      <c r="B728" s="4" t="s">
        <v>5</v>
      </c>
      <c r="C728" s="4" t="s">
        <v>13</v>
      </c>
    </row>
    <row r="729" spans="1:5">
      <c r="A729" t="n">
        <v>7010</v>
      </c>
      <c r="B729" s="15" t="n">
        <v>74</v>
      </c>
      <c r="C729" s="7" t="n">
        <v>18</v>
      </c>
    </row>
    <row r="730" spans="1:5">
      <c r="A730" t="s">
        <v>4</v>
      </c>
      <c r="B730" s="4" t="s">
        <v>5</v>
      </c>
      <c r="C730" s="4" t="s">
        <v>13</v>
      </c>
    </row>
    <row r="731" spans="1:5">
      <c r="A731" t="n">
        <v>7012</v>
      </c>
      <c r="B731" s="15" t="n">
        <v>74</v>
      </c>
      <c r="C731" s="7" t="n">
        <v>45</v>
      </c>
    </row>
    <row r="732" spans="1:5">
      <c r="A732" t="s">
        <v>4</v>
      </c>
      <c r="B732" s="4" t="s">
        <v>5</v>
      </c>
      <c r="C732" s="4" t="s">
        <v>10</v>
      </c>
    </row>
    <row r="733" spans="1:5">
      <c r="A733" t="n">
        <v>7014</v>
      </c>
      <c r="B733" s="39" t="n">
        <v>16</v>
      </c>
      <c r="C733" s="7" t="n">
        <v>0</v>
      </c>
    </row>
    <row r="734" spans="1:5">
      <c r="A734" t="s">
        <v>4</v>
      </c>
      <c r="B734" s="4" t="s">
        <v>5</v>
      </c>
      <c r="C734" s="4" t="s">
        <v>13</v>
      </c>
      <c r="D734" s="4" t="s">
        <v>13</v>
      </c>
      <c r="E734" s="4" t="s">
        <v>13</v>
      </c>
      <c r="F734" s="4" t="s">
        <v>13</v>
      </c>
    </row>
    <row r="735" spans="1:5">
      <c r="A735" t="n">
        <v>7017</v>
      </c>
      <c r="B735" s="8" t="n">
        <v>14</v>
      </c>
      <c r="C735" s="7" t="n">
        <v>0</v>
      </c>
      <c r="D735" s="7" t="n">
        <v>8</v>
      </c>
      <c r="E735" s="7" t="n">
        <v>0</v>
      </c>
      <c r="F735" s="7" t="n">
        <v>0</v>
      </c>
    </row>
    <row r="736" spans="1:5">
      <c r="A736" t="s">
        <v>4</v>
      </c>
      <c r="B736" s="4" t="s">
        <v>5</v>
      </c>
      <c r="C736" s="4" t="s">
        <v>13</v>
      </c>
      <c r="D736" s="4" t="s">
        <v>6</v>
      </c>
    </row>
    <row r="737" spans="1:6">
      <c r="A737" t="n">
        <v>7022</v>
      </c>
      <c r="B737" s="9" t="n">
        <v>2</v>
      </c>
      <c r="C737" s="7" t="n">
        <v>11</v>
      </c>
      <c r="D737" s="7" t="s">
        <v>40</v>
      </c>
    </row>
    <row r="738" spans="1:6">
      <c r="A738" t="s">
        <v>4</v>
      </c>
      <c r="B738" s="4" t="s">
        <v>5</v>
      </c>
      <c r="C738" s="4" t="s">
        <v>10</v>
      </c>
    </row>
    <row r="739" spans="1:6">
      <c r="A739" t="n">
        <v>7036</v>
      </c>
      <c r="B739" s="39" t="n">
        <v>16</v>
      </c>
      <c r="C739" s="7" t="n">
        <v>0</v>
      </c>
    </row>
    <row r="740" spans="1:6">
      <c r="A740" t="s">
        <v>4</v>
      </c>
      <c r="B740" s="4" t="s">
        <v>5</v>
      </c>
      <c r="C740" s="4" t="s">
        <v>13</v>
      </c>
      <c r="D740" s="4" t="s">
        <v>6</v>
      </c>
    </row>
    <row r="741" spans="1:6">
      <c r="A741" t="n">
        <v>7039</v>
      </c>
      <c r="B741" s="9" t="n">
        <v>2</v>
      </c>
      <c r="C741" s="7" t="n">
        <v>11</v>
      </c>
      <c r="D741" s="7" t="s">
        <v>96</v>
      </c>
    </row>
    <row r="742" spans="1:6">
      <c r="A742" t="s">
        <v>4</v>
      </c>
      <c r="B742" s="4" t="s">
        <v>5</v>
      </c>
      <c r="C742" s="4" t="s">
        <v>10</v>
      </c>
    </row>
    <row r="743" spans="1:6">
      <c r="A743" t="n">
        <v>7048</v>
      </c>
      <c r="B743" s="39" t="n">
        <v>16</v>
      </c>
      <c r="C743" s="7" t="n">
        <v>0</v>
      </c>
    </row>
    <row r="744" spans="1:6">
      <c r="A744" t="s">
        <v>4</v>
      </c>
      <c r="B744" s="4" t="s">
        <v>5</v>
      </c>
      <c r="C744" s="4" t="s">
        <v>9</v>
      </c>
    </row>
    <row r="745" spans="1:6">
      <c r="A745" t="n">
        <v>7051</v>
      </c>
      <c r="B745" s="42" t="n">
        <v>15</v>
      </c>
      <c r="C745" s="7" t="n">
        <v>2048</v>
      </c>
    </row>
    <row r="746" spans="1:6">
      <c r="A746" t="s">
        <v>4</v>
      </c>
      <c r="B746" s="4" t="s">
        <v>5</v>
      </c>
      <c r="C746" s="4" t="s">
        <v>13</v>
      </c>
      <c r="D746" s="4" t="s">
        <v>6</v>
      </c>
    </row>
    <row r="747" spans="1:6">
      <c r="A747" t="n">
        <v>7056</v>
      </c>
      <c r="B747" s="9" t="n">
        <v>2</v>
      </c>
      <c r="C747" s="7" t="n">
        <v>10</v>
      </c>
      <c r="D747" s="7" t="s">
        <v>62</v>
      </c>
    </row>
    <row r="748" spans="1:6">
      <c r="A748" t="s">
        <v>4</v>
      </c>
      <c r="B748" s="4" t="s">
        <v>5</v>
      </c>
      <c r="C748" s="4" t="s">
        <v>10</v>
      </c>
    </row>
    <row r="749" spans="1:6">
      <c r="A749" t="n">
        <v>7074</v>
      </c>
      <c r="B749" s="39" t="n">
        <v>16</v>
      </c>
      <c r="C749" s="7" t="n">
        <v>0</v>
      </c>
    </row>
    <row r="750" spans="1:6">
      <c r="A750" t="s">
        <v>4</v>
      </c>
      <c r="B750" s="4" t="s">
        <v>5</v>
      </c>
      <c r="C750" s="4" t="s">
        <v>13</v>
      </c>
      <c r="D750" s="4" t="s">
        <v>6</v>
      </c>
    </row>
    <row r="751" spans="1:6">
      <c r="A751" t="n">
        <v>7077</v>
      </c>
      <c r="B751" s="9" t="n">
        <v>2</v>
      </c>
      <c r="C751" s="7" t="n">
        <v>10</v>
      </c>
      <c r="D751" s="7" t="s">
        <v>63</v>
      </c>
    </row>
    <row r="752" spans="1:6">
      <c r="A752" t="s">
        <v>4</v>
      </c>
      <c r="B752" s="4" t="s">
        <v>5</v>
      </c>
      <c r="C752" s="4" t="s">
        <v>10</v>
      </c>
    </row>
    <row r="753" spans="1:4">
      <c r="A753" t="n">
        <v>7096</v>
      </c>
      <c r="B753" s="39" t="n">
        <v>16</v>
      </c>
      <c r="C753" s="7" t="n">
        <v>0</v>
      </c>
    </row>
    <row r="754" spans="1:4">
      <c r="A754" t="s">
        <v>4</v>
      </c>
      <c r="B754" s="4" t="s">
        <v>5</v>
      </c>
      <c r="C754" s="4" t="s">
        <v>10</v>
      </c>
    </row>
    <row r="755" spans="1:4">
      <c r="A755" t="n">
        <v>7099</v>
      </c>
      <c r="B755" s="19" t="n">
        <v>12</v>
      </c>
      <c r="C755" s="7" t="n">
        <v>8914</v>
      </c>
    </row>
    <row r="756" spans="1:4">
      <c r="A756" t="s">
        <v>4</v>
      </c>
      <c r="B756" s="4" t="s">
        <v>5</v>
      </c>
      <c r="C756" s="4" t="s">
        <v>13</v>
      </c>
      <c r="D756" s="4" t="s">
        <v>6</v>
      </c>
      <c r="E756" s="4" t="s">
        <v>10</v>
      </c>
    </row>
    <row r="757" spans="1:4">
      <c r="A757" t="n">
        <v>7102</v>
      </c>
      <c r="B757" s="17" t="n">
        <v>91</v>
      </c>
      <c r="C757" s="7" t="n">
        <v>1</v>
      </c>
      <c r="D757" s="7" t="s">
        <v>97</v>
      </c>
      <c r="E757" s="7" t="n">
        <v>1</v>
      </c>
    </row>
    <row r="758" spans="1:4">
      <c r="A758" t="s">
        <v>4</v>
      </c>
      <c r="B758" s="4" t="s">
        <v>5</v>
      </c>
      <c r="C758" s="4" t="s">
        <v>13</v>
      </c>
      <c r="D758" s="4" t="s">
        <v>6</v>
      </c>
      <c r="E758" s="4" t="s">
        <v>10</v>
      </c>
    </row>
    <row r="759" spans="1:4">
      <c r="A759" t="n">
        <v>7119</v>
      </c>
      <c r="B759" s="17" t="n">
        <v>91</v>
      </c>
      <c r="C759" s="7" t="n">
        <v>0</v>
      </c>
      <c r="D759" s="7" t="s">
        <v>35</v>
      </c>
      <c r="E759" s="7" t="n">
        <v>1</v>
      </c>
    </row>
    <row r="760" spans="1:4">
      <c r="A760" t="s">
        <v>4</v>
      </c>
      <c r="B760" s="4" t="s">
        <v>5</v>
      </c>
      <c r="C760" s="4" t="s">
        <v>10</v>
      </c>
      <c r="D760" s="4" t="s">
        <v>13</v>
      </c>
      <c r="E760" s="4" t="s">
        <v>13</v>
      </c>
    </row>
    <row r="761" spans="1:4">
      <c r="A761" t="n">
        <v>7133</v>
      </c>
      <c r="B761" s="28" t="n">
        <v>104</v>
      </c>
      <c r="C761" s="7" t="n">
        <v>171</v>
      </c>
      <c r="D761" s="7" t="n">
        <v>3</v>
      </c>
      <c r="E761" s="7" t="n">
        <v>1</v>
      </c>
    </row>
    <row r="762" spans="1:4">
      <c r="A762" t="s">
        <v>4</v>
      </c>
      <c r="B762" s="4" t="s">
        <v>5</v>
      </c>
    </row>
    <row r="763" spans="1:4">
      <c r="A763" t="n">
        <v>7138</v>
      </c>
      <c r="B763" s="5" t="n">
        <v>1</v>
      </c>
    </row>
    <row r="764" spans="1:4">
      <c r="A764" t="s">
        <v>4</v>
      </c>
      <c r="B764" s="4" t="s">
        <v>5</v>
      </c>
      <c r="C764" s="4" t="s">
        <v>10</v>
      </c>
      <c r="D764" s="4" t="s">
        <v>13</v>
      </c>
      <c r="E764" s="4" t="s">
        <v>13</v>
      </c>
    </row>
    <row r="765" spans="1:4">
      <c r="A765" t="n">
        <v>7139</v>
      </c>
      <c r="B765" s="28" t="n">
        <v>104</v>
      </c>
      <c r="C765" s="7" t="n">
        <v>172</v>
      </c>
      <c r="D765" s="7" t="n">
        <v>3</v>
      </c>
      <c r="E765" s="7" t="n">
        <v>1</v>
      </c>
    </row>
    <row r="766" spans="1:4">
      <c r="A766" t="s">
        <v>4</v>
      </c>
      <c r="B766" s="4" t="s">
        <v>5</v>
      </c>
    </row>
    <row r="767" spans="1:4">
      <c r="A767" t="n">
        <v>7144</v>
      </c>
      <c r="B767" s="5" t="n">
        <v>1</v>
      </c>
    </row>
    <row r="768" spans="1:4">
      <c r="A768" t="s">
        <v>4</v>
      </c>
      <c r="B768" s="4" t="s">
        <v>5</v>
      </c>
      <c r="C768" s="4" t="s">
        <v>10</v>
      </c>
      <c r="D768" s="4" t="s">
        <v>13</v>
      </c>
      <c r="E768" s="4" t="s">
        <v>13</v>
      </c>
    </row>
    <row r="769" spans="1:5">
      <c r="A769" t="n">
        <v>7145</v>
      </c>
      <c r="B769" s="28" t="n">
        <v>104</v>
      </c>
      <c r="C769" s="7" t="n">
        <v>173</v>
      </c>
      <c r="D769" s="7" t="n">
        <v>3</v>
      </c>
      <c r="E769" s="7" t="n">
        <v>1</v>
      </c>
    </row>
    <row r="770" spans="1:5">
      <c r="A770" t="s">
        <v>4</v>
      </c>
      <c r="B770" s="4" t="s">
        <v>5</v>
      </c>
    </row>
    <row r="771" spans="1:5">
      <c r="A771" t="n">
        <v>7150</v>
      </c>
      <c r="B771" s="5" t="n">
        <v>1</v>
      </c>
    </row>
    <row r="772" spans="1:5">
      <c r="A772" t="s">
        <v>4</v>
      </c>
      <c r="B772" s="4" t="s">
        <v>5</v>
      </c>
      <c r="C772" s="4" t="s">
        <v>10</v>
      </c>
      <c r="D772" s="4" t="s">
        <v>13</v>
      </c>
      <c r="E772" s="4" t="s">
        <v>13</v>
      </c>
    </row>
    <row r="773" spans="1:5">
      <c r="A773" t="n">
        <v>7151</v>
      </c>
      <c r="B773" s="28" t="n">
        <v>104</v>
      </c>
      <c r="C773" s="7" t="n">
        <v>174</v>
      </c>
      <c r="D773" s="7" t="n">
        <v>3</v>
      </c>
      <c r="E773" s="7" t="n">
        <v>1</v>
      </c>
    </row>
    <row r="774" spans="1:5">
      <c r="A774" t="s">
        <v>4</v>
      </c>
      <c r="B774" s="4" t="s">
        <v>5</v>
      </c>
    </row>
    <row r="775" spans="1:5">
      <c r="A775" t="n">
        <v>7156</v>
      </c>
      <c r="B775" s="5" t="n">
        <v>1</v>
      </c>
    </row>
    <row r="776" spans="1:5">
      <c r="A776" t="s">
        <v>4</v>
      </c>
      <c r="B776" s="4" t="s">
        <v>5</v>
      </c>
      <c r="C776" s="4" t="s">
        <v>10</v>
      </c>
      <c r="D776" s="4" t="s">
        <v>13</v>
      </c>
      <c r="E776" s="4" t="s">
        <v>13</v>
      </c>
    </row>
    <row r="777" spans="1:5">
      <c r="A777" t="n">
        <v>7157</v>
      </c>
      <c r="B777" s="28" t="n">
        <v>104</v>
      </c>
      <c r="C777" s="7" t="n">
        <v>175</v>
      </c>
      <c r="D777" s="7" t="n">
        <v>3</v>
      </c>
      <c r="E777" s="7" t="n">
        <v>1</v>
      </c>
    </row>
    <row r="778" spans="1:5">
      <c r="A778" t="s">
        <v>4</v>
      </c>
      <c r="B778" s="4" t="s">
        <v>5</v>
      </c>
    </row>
    <row r="779" spans="1:5">
      <c r="A779" t="n">
        <v>7162</v>
      </c>
      <c r="B779" s="5" t="n">
        <v>1</v>
      </c>
    </row>
    <row r="780" spans="1:5">
      <c r="A780" t="s">
        <v>4</v>
      </c>
      <c r="B780" s="4" t="s">
        <v>5</v>
      </c>
      <c r="C780" s="4" t="s">
        <v>10</v>
      </c>
      <c r="D780" s="4" t="s">
        <v>13</v>
      </c>
      <c r="E780" s="4" t="s">
        <v>13</v>
      </c>
    </row>
    <row r="781" spans="1:5">
      <c r="A781" t="n">
        <v>7163</v>
      </c>
      <c r="B781" s="28" t="n">
        <v>104</v>
      </c>
      <c r="C781" s="7" t="n">
        <v>176</v>
      </c>
      <c r="D781" s="7" t="n">
        <v>3</v>
      </c>
      <c r="E781" s="7" t="n">
        <v>1</v>
      </c>
    </row>
    <row r="782" spans="1:5">
      <c r="A782" t="s">
        <v>4</v>
      </c>
      <c r="B782" s="4" t="s">
        <v>5</v>
      </c>
    </row>
    <row r="783" spans="1:5">
      <c r="A783" t="n">
        <v>7168</v>
      </c>
      <c r="B783" s="5" t="n">
        <v>1</v>
      </c>
    </row>
    <row r="784" spans="1:5">
      <c r="A784" t="s">
        <v>4</v>
      </c>
      <c r="B784" s="4" t="s">
        <v>5</v>
      </c>
      <c r="C784" s="4" t="s">
        <v>10</v>
      </c>
      <c r="D784" s="4" t="s">
        <v>13</v>
      </c>
      <c r="E784" s="4" t="s">
        <v>13</v>
      </c>
    </row>
    <row r="785" spans="1:5">
      <c r="A785" t="n">
        <v>7169</v>
      </c>
      <c r="B785" s="28" t="n">
        <v>104</v>
      </c>
      <c r="C785" s="7" t="n">
        <v>177</v>
      </c>
      <c r="D785" s="7" t="n">
        <v>3</v>
      </c>
      <c r="E785" s="7" t="n">
        <v>1</v>
      </c>
    </row>
    <row r="786" spans="1:5">
      <c r="A786" t="s">
        <v>4</v>
      </c>
      <c r="B786" s="4" t="s">
        <v>5</v>
      </c>
    </row>
    <row r="787" spans="1:5">
      <c r="A787" t="n">
        <v>7174</v>
      </c>
      <c r="B787" s="5" t="n">
        <v>1</v>
      </c>
    </row>
    <row r="788" spans="1:5">
      <c r="A788" t="s">
        <v>4</v>
      </c>
      <c r="B788" s="4" t="s">
        <v>5</v>
      </c>
      <c r="C788" s="4" t="s">
        <v>10</v>
      </c>
      <c r="D788" s="4" t="s">
        <v>13</v>
      </c>
      <c r="E788" s="4" t="s">
        <v>13</v>
      </c>
    </row>
    <row r="789" spans="1:5">
      <c r="A789" t="n">
        <v>7175</v>
      </c>
      <c r="B789" s="28" t="n">
        <v>104</v>
      </c>
      <c r="C789" s="7" t="n">
        <v>178</v>
      </c>
      <c r="D789" s="7" t="n">
        <v>3</v>
      </c>
      <c r="E789" s="7" t="n">
        <v>1</v>
      </c>
    </row>
    <row r="790" spans="1:5">
      <c r="A790" t="s">
        <v>4</v>
      </c>
      <c r="B790" s="4" t="s">
        <v>5</v>
      </c>
    </row>
    <row r="791" spans="1:5">
      <c r="A791" t="n">
        <v>7180</v>
      </c>
      <c r="B791" s="5" t="n">
        <v>1</v>
      </c>
    </row>
    <row r="792" spans="1:5">
      <c r="A792" t="s">
        <v>4</v>
      </c>
      <c r="B792" s="4" t="s">
        <v>5</v>
      </c>
      <c r="C792" s="4" t="s">
        <v>10</v>
      </c>
      <c r="D792" s="4" t="s">
        <v>13</v>
      </c>
      <c r="E792" s="4" t="s">
        <v>13</v>
      </c>
    </row>
    <row r="793" spans="1:5">
      <c r="A793" t="n">
        <v>7181</v>
      </c>
      <c r="B793" s="28" t="n">
        <v>104</v>
      </c>
      <c r="C793" s="7" t="n">
        <v>179</v>
      </c>
      <c r="D793" s="7" t="n">
        <v>3</v>
      </c>
      <c r="E793" s="7" t="n">
        <v>1</v>
      </c>
    </row>
    <row r="794" spans="1:5">
      <c r="A794" t="s">
        <v>4</v>
      </c>
      <c r="B794" s="4" t="s">
        <v>5</v>
      </c>
    </row>
    <row r="795" spans="1:5">
      <c r="A795" t="n">
        <v>7186</v>
      </c>
      <c r="B795" s="5" t="n">
        <v>1</v>
      </c>
    </row>
    <row r="796" spans="1:5">
      <c r="A796" t="s">
        <v>4</v>
      </c>
      <c r="B796" s="4" t="s">
        <v>5</v>
      </c>
      <c r="C796" s="4" t="s">
        <v>10</v>
      </c>
      <c r="D796" s="4" t="s">
        <v>13</v>
      </c>
      <c r="E796" s="4" t="s">
        <v>13</v>
      </c>
    </row>
    <row r="797" spans="1:5">
      <c r="A797" t="n">
        <v>7187</v>
      </c>
      <c r="B797" s="28" t="n">
        <v>104</v>
      </c>
      <c r="C797" s="7" t="n">
        <v>180</v>
      </c>
      <c r="D797" s="7" t="n">
        <v>3</v>
      </c>
      <c r="E797" s="7" t="n">
        <v>1</v>
      </c>
    </row>
    <row r="798" spans="1:5">
      <c r="A798" t="s">
        <v>4</v>
      </c>
      <c r="B798" s="4" t="s">
        <v>5</v>
      </c>
    </row>
    <row r="799" spans="1:5">
      <c r="A799" t="n">
        <v>7192</v>
      </c>
      <c r="B799" s="5" t="n">
        <v>1</v>
      </c>
    </row>
    <row r="800" spans="1:5">
      <c r="A800" t="s">
        <v>4</v>
      </c>
      <c r="B800" s="4" t="s">
        <v>5</v>
      </c>
      <c r="C800" s="4" t="s">
        <v>10</v>
      </c>
      <c r="D800" s="4" t="s">
        <v>13</v>
      </c>
      <c r="E800" s="4" t="s">
        <v>13</v>
      </c>
    </row>
    <row r="801" spans="1:5">
      <c r="A801" t="n">
        <v>7193</v>
      </c>
      <c r="B801" s="28" t="n">
        <v>104</v>
      </c>
      <c r="C801" s="7" t="n">
        <v>181</v>
      </c>
      <c r="D801" s="7" t="n">
        <v>3</v>
      </c>
      <c r="E801" s="7" t="n">
        <v>1</v>
      </c>
    </row>
    <row r="802" spans="1:5">
      <c r="A802" t="s">
        <v>4</v>
      </c>
      <c r="B802" s="4" t="s">
        <v>5</v>
      </c>
    </row>
    <row r="803" spans="1:5">
      <c r="A803" t="n">
        <v>7198</v>
      </c>
      <c r="B803" s="5" t="n">
        <v>1</v>
      </c>
    </row>
    <row r="804" spans="1:5">
      <c r="A804" t="s">
        <v>4</v>
      </c>
      <c r="B804" s="4" t="s">
        <v>5</v>
      </c>
      <c r="C804" s="4" t="s">
        <v>10</v>
      </c>
      <c r="D804" s="4" t="s">
        <v>13</v>
      </c>
      <c r="E804" s="4" t="s">
        <v>13</v>
      </c>
    </row>
    <row r="805" spans="1:5">
      <c r="A805" t="n">
        <v>7199</v>
      </c>
      <c r="B805" s="28" t="n">
        <v>104</v>
      </c>
      <c r="C805" s="7" t="n">
        <v>182</v>
      </c>
      <c r="D805" s="7" t="n">
        <v>3</v>
      </c>
      <c r="E805" s="7" t="n">
        <v>1</v>
      </c>
    </row>
    <row r="806" spans="1:5">
      <c r="A806" t="s">
        <v>4</v>
      </c>
      <c r="B806" s="4" t="s">
        <v>5</v>
      </c>
    </row>
    <row r="807" spans="1:5">
      <c r="A807" t="n">
        <v>7204</v>
      </c>
      <c r="B807" s="5" t="n">
        <v>1</v>
      </c>
    </row>
    <row r="808" spans="1:5">
      <c r="A808" t="s">
        <v>4</v>
      </c>
      <c r="B808" s="4" t="s">
        <v>5</v>
      </c>
      <c r="C808" s="4" t="s">
        <v>10</v>
      </c>
      <c r="D808" s="4" t="s">
        <v>13</v>
      </c>
      <c r="E808" s="4" t="s">
        <v>13</v>
      </c>
    </row>
    <row r="809" spans="1:5">
      <c r="A809" t="n">
        <v>7205</v>
      </c>
      <c r="B809" s="28" t="n">
        <v>104</v>
      </c>
      <c r="C809" s="7" t="n">
        <v>183</v>
      </c>
      <c r="D809" s="7" t="n">
        <v>3</v>
      </c>
      <c r="E809" s="7" t="n">
        <v>1</v>
      </c>
    </row>
    <row r="810" spans="1:5">
      <c r="A810" t="s">
        <v>4</v>
      </c>
      <c r="B810" s="4" t="s">
        <v>5</v>
      </c>
    </row>
    <row r="811" spans="1:5">
      <c r="A811" t="n">
        <v>7210</v>
      </c>
      <c r="B811" s="5" t="n">
        <v>1</v>
      </c>
    </row>
    <row r="812" spans="1:5">
      <c r="A812" t="s">
        <v>4</v>
      </c>
      <c r="B812" s="4" t="s">
        <v>5</v>
      </c>
      <c r="C812" s="4" t="s">
        <v>10</v>
      </c>
      <c r="D812" s="4" t="s">
        <v>13</v>
      </c>
      <c r="E812" s="4" t="s">
        <v>13</v>
      </c>
    </row>
    <row r="813" spans="1:5">
      <c r="A813" t="n">
        <v>7211</v>
      </c>
      <c r="B813" s="28" t="n">
        <v>104</v>
      </c>
      <c r="C813" s="7" t="n">
        <v>184</v>
      </c>
      <c r="D813" s="7" t="n">
        <v>3</v>
      </c>
      <c r="E813" s="7" t="n">
        <v>1</v>
      </c>
    </row>
    <row r="814" spans="1:5">
      <c r="A814" t="s">
        <v>4</v>
      </c>
      <c r="B814" s="4" t="s">
        <v>5</v>
      </c>
    </row>
    <row r="815" spans="1:5">
      <c r="A815" t="n">
        <v>7216</v>
      </c>
      <c r="B815" s="5" t="n">
        <v>1</v>
      </c>
    </row>
    <row r="816" spans="1:5">
      <c r="A816" t="s">
        <v>4</v>
      </c>
      <c r="B816" s="4" t="s">
        <v>5</v>
      </c>
      <c r="C816" s="4" t="s">
        <v>10</v>
      </c>
      <c r="D816" s="4" t="s">
        <v>13</v>
      </c>
      <c r="E816" s="4" t="s">
        <v>13</v>
      </c>
    </row>
    <row r="817" spans="1:5">
      <c r="A817" t="n">
        <v>7217</v>
      </c>
      <c r="B817" s="28" t="n">
        <v>104</v>
      </c>
      <c r="C817" s="7" t="n">
        <v>185</v>
      </c>
      <c r="D817" s="7" t="n">
        <v>3</v>
      </c>
      <c r="E817" s="7" t="n">
        <v>1</v>
      </c>
    </row>
    <row r="818" spans="1:5">
      <c r="A818" t="s">
        <v>4</v>
      </c>
      <c r="B818" s="4" t="s">
        <v>5</v>
      </c>
    </row>
    <row r="819" spans="1:5">
      <c r="A819" t="n">
        <v>7222</v>
      </c>
      <c r="B819" s="5" t="n">
        <v>1</v>
      </c>
    </row>
    <row r="820" spans="1:5">
      <c r="A820" t="s">
        <v>4</v>
      </c>
      <c r="B820" s="4" t="s">
        <v>5</v>
      </c>
      <c r="C820" s="4" t="s">
        <v>10</v>
      </c>
      <c r="D820" s="4" t="s">
        <v>13</v>
      </c>
      <c r="E820" s="4" t="s">
        <v>13</v>
      </c>
    </row>
    <row r="821" spans="1:5">
      <c r="A821" t="n">
        <v>7223</v>
      </c>
      <c r="B821" s="28" t="n">
        <v>104</v>
      </c>
      <c r="C821" s="7" t="n">
        <v>186</v>
      </c>
      <c r="D821" s="7" t="n">
        <v>3</v>
      </c>
      <c r="E821" s="7" t="n">
        <v>1</v>
      </c>
    </row>
    <row r="822" spans="1:5">
      <c r="A822" t="s">
        <v>4</v>
      </c>
      <c r="B822" s="4" t="s">
        <v>5</v>
      </c>
    </row>
    <row r="823" spans="1:5">
      <c r="A823" t="n">
        <v>7228</v>
      </c>
      <c r="B823" s="5" t="n">
        <v>1</v>
      </c>
    </row>
    <row r="824" spans="1:5">
      <c r="A824" t="s">
        <v>4</v>
      </c>
      <c r="B824" s="4" t="s">
        <v>5</v>
      </c>
      <c r="C824" s="4" t="s">
        <v>10</v>
      </c>
      <c r="D824" s="4" t="s">
        <v>13</v>
      </c>
      <c r="E824" s="4" t="s">
        <v>13</v>
      </c>
    </row>
    <row r="825" spans="1:5">
      <c r="A825" t="n">
        <v>7229</v>
      </c>
      <c r="B825" s="28" t="n">
        <v>104</v>
      </c>
      <c r="C825" s="7" t="n">
        <v>187</v>
      </c>
      <c r="D825" s="7" t="n">
        <v>3</v>
      </c>
      <c r="E825" s="7" t="n">
        <v>1</v>
      </c>
    </row>
    <row r="826" spans="1:5">
      <c r="A826" t="s">
        <v>4</v>
      </c>
      <c r="B826" s="4" t="s">
        <v>5</v>
      </c>
    </row>
    <row r="827" spans="1:5">
      <c r="A827" t="n">
        <v>7234</v>
      </c>
      <c r="B827" s="5" t="n">
        <v>1</v>
      </c>
    </row>
    <row r="828" spans="1:5">
      <c r="A828" t="s">
        <v>4</v>
      </c>
      <c r="B828" s="4" t="s">
        <v>5</v>
      </c>
      <c r="C828" s="4" t="s">
        <v>10</v>
      </c>
      <c r="D828" s="4" t="s">
        <v>13</v>
      </c>
      <c r="E828" s="4" t="s">
        <v>13</v>
      </c>
    </row>
    <row r="829" spans="1:5">
      <c r="A829" t="n">
        <v>7235</v>
      </c>
      <c r="B829" s="28" t="n">
        <v>104</v>
      </c>
      <c r="C829" s="7" t="n">
        <v>188</v>
      </c>
      <c r="D829" s="7" t="n">
        <v>3</v>
      </c>
      <c r="E829" s="7" t="n">
        <v>1</v>
      </c>
    </row>
    <row r="830" spans="1:5">
      <c r="A830" t="s">
        <v>4</v>
      </c>
      <c r="B830" s="4" t="s">
        <v>5</v>
      </c>
    </row>
    <row r="831" spans="1:5">
      <c r="A831" t="n">
        <v>7240</v>
      </c>
      <c r="B831" s="5" t="n">
        <v>1</v>
      </c>
    </row>
    <row r="832" spans="1:5">
      <c r="A832" t="s">
        <v>4</v>
      </c>
      <c r="B832" s="4" t="s">
        <v>5</v>
      </c>
      <c r="C832" s="4" t="s">
        <v>10</v>
      </c>
      <c r="D832" s="4" t="s">
        <v>13</v>
      </c>
      <c r="E832" s="4" t="s">
        <v>13</v>
      </c>
    </row>
    <row r="833" spans="1:5">
      <c r="A833" t="n">
        <v>7241</v>
      </c>
      <c r="B833" s="28" t="n">
        <v>104</v>
      </c>
      <c r="C833" s="7" t="n">
        <v>189</v>
      </c>
      <c r="D833" s="7" t="n">
        <v>3</v>
      </c>
      <c r="E833" s="7" t="n">
        <v>1</v>
      </c>
    </row>
    <row r="834" spans="1:5">
      <c r="A834" t="s">
        <v>4</v>
      </c>
      <c r="B834" s="4" t="s">
        <v>5</v>
      </c>
    </row>
    <row r="835" spans="1:5">
      <c r="A835" t="n">
        <v>7246</v>
      </c>
      <c r="B835" s="5" t="n">
        <v>1</v>
      </c>
    </row>
    <row r="836" spans="1:5">
      <c r="A836" t="s">
        <v>4</v>
      </c>
      <c r="B836" s="4" t="s">
        <v>5</v>
      </c>
      <c r="C836" s="4" t="s">
        <v>10</v>
      </c>
      <c r="D836" s="4" t="s">
        <v>13</v>
      </c>
      <c r="E836" s="4" t="s">
        <v>13</v>
      </c>
    </row>
    <row r="837" spans="1:5">
      <c r="A837" t="n">
        <v>7247</v>
      </c>
      <c r="B837" s="28" t="n">
        <v>104</v>
      </c>
      <c r="C837" s="7" t="n">
        <v>190</v>
      </c>
      <c r="D837" s="7" t="n">
        <v>3</v>
      </c>
      <c r="E837" s="7" t="n">
        <v>1</v>
      </c>
    </row>
    <row r="838" spans="1:5">
      <c r="A838" t="s">
        <v>4</v>
      </c>
      <c r="B838" s="4" t="s">
        <v>5</v>
      </c>
    </row>
    <row r="839" spans="1:5">
      <c r="A839" t="n">
        <v>7252</v>
      </c>
      <c r="B839" s="5" t="n">
        <v>1</v>
      </c>
    </row>
    <row r="840" spans="1:5">
      <c r="A840" t="s">
        <v>4</v>
      </c>
      <c r="B840" s="4" t="s">
        <v>5</v>
      </c>
      <c r="C840" s="4" t="s">
        <v>10</v>
      </c>
      <c r="D840" s="4" t="s">
        <v>13</v>
      </c>
      <c r="E840" s="4" t="s">
        <v>13</v>
      </c>
    </row>
    <row r="841" spans="1:5">
      <c r="A841" t="n">
        <v>7253</v>
      </c>
      <c r="B841" s="28" t="n">
        <v>104</v>
      </c>
      <c r="C841" s="7" t="n">
        <v>191</v>
      </c>
      <c r="D841" s="7" t="n">
        <v>3</v>
      </c>
      <c r="E841" s="7" t="n">
        <v>1</v>
      </c>
    </row>
    <row r="842" spans="1:5">
      <c r="A842" t="s">
        <v>4</v>
      </c>
      <c r="B842" s="4" t="s">
        <v>5</v>
      </c>
    </row>
    <row r="843" spans="1:5">
      <c r="A843" t="n">
        <v>7258</v>
      </c>
      <c r="B843" s="5" t="n">
        <v>1</v>
      </c>
    </row>
    <row r="844" spans="1:5">
      <c r="A844" t="s">
        <v>4</v>
      </c>
      <c r="B844" s="4" t="s">
        <v>5</v>
      </c>
      <c r="C844" s="4" t="s">
        <v>10</v>
      </c>
      <c r="D844" s="4" t="s">
        <v>13</v>
      </c>
      <c r="E844" s="4" t="s">
        <v>13</v>
      </c>
    </row>
    <row r="845" spans="1:5">
      <c r="A845" t="n">
        <v>7259</v>
      </c>
      <c r="B845" s="28" t="n">
        <v>104</v>
      </c>
      <c r="C845" s="7" t="n">
        <v>192</v>
      </c>
      <c r="D845" s="7" t="n">
        <v>3</v>
      </c>
      <c r="E845" s="7" t="n">
        <v>1</v>
      </c>
    </row>
    <row r="846" spans="1:5">
      <c r="A846" t="s">
        <v>4</v>
      </c>
      <c r="B846" s="4" t="s">
        <v>5</v>
      </c>
    </row>
    <row r="847" spans="1:5">
      <c r="A847" t="n">
        <v>7264</v>
      </c>
      <c r="B847" s="5" t="n">
        <v>1</v>
      </c>
    </row>
    <row r="848" spans="1:5">
      <c r="A848" t="s">
        <v>4</v>
      </c>
      <c r="B848" s="4" t="s">
        <v>5</v>
      </c>
      <c r="C848" s="4" t="s">
        <v>10</v>
      </c>
      <c r="D848" s="4" t="s">
        <v>13</v>
      </c>
      <c r="E848" s="4" t="s">
        <v>13</v>
      </c>
    </row>
    <row r="849" spans="1:5">
      <c r="A849" t="n">
        <v>7265</v>
      </c>
      <c r="B849" s="28" t="n">
        <v>104</v>
      </c>
      <c r="C849" s="7" t="n">
        <v>193</v>
      </c>
      <c r="D849" s="7" t="n">
        <v>3</v>
      </c>
      <c r="E849" s="7" t="n">
        <v>1</v>
      </c>
    </row>
    <row r="850" spans="1:5">
      <c r="A850" t="s">
        <v>4</v>
      </c>
      <c r="B850" s="4" t="s">
        <v>5</v>
      </c>
    </row>
    <row r="851" spans="1:5">
      <c r="A851" t="n">
        <v>7270</v>
      </c>
      <c r="B851" s="5" t="n">
        <v>1</v>
      </c>
    </row>
    <row r="852" spans="1:5">
      <c r="A852" t="s">
        <v>4</v>
      </c>
      <c r="B852" s="4" t="s">
        <v>5</v>
      </c>
      <c r="C852" s="4" t="s">
        <v>10</v>
      </c>
      <c r="D852" s="4" t="s">
        <v>13</v>
      </c>
      <c r="E852" s="4" t="s">
        <v>13</v>
      </c>
    </row>
    <row r="853" spans="1:5">
      <c r="A853" t="n">
        <v>7271</v>
      </c>
      <c r="B853" s="28" t="n">
        <v>104</v>
      </c>
      <c r="C853" s="7" t="n">
        <v>194</v>
      </c>
      <c r="D853" s="7" t="n">
        <v>3</v>
      </c>
      <c r="E853" s="7" t="n">
        <v>1</v>
      </c>
    </row>
    <row r="854" spans="1:5">
      <c r="A854" t="s">
        <v>4</v>
      </c>
      <c r="B854" s="4" t="s">
        <v>5</v>
      </c>
    </row>
    <row r="855" spans="1:5">
      <c r="A855" t="n">
        <v>7276</v>
      </c>
      <c r="B855" s="5" t="n">
        <v>1</v>
      </c>
    </row>
    <row r="856" spans="1:5">
      <c r="A856" t="s">
        <v>4</v>
      </c>
      <c r="B856" s="4" t="s">
        <v>5</v>
      </c>
      <c r="C856" s="4" t="s">
        <v>10</v>
      </c>
      <c r="D856" s="4" t="s">
        <v>13</v>
      </c>
      <c r="E856" s="4" t="s">
        <v>13</v>
      </c>
    </row>
    <row r="857" spans="1:5">
      <c r="A857" t="n">
        <v>7277</v>
      </c>
      <c r="B857" s="28" t="n">
        <v>104</v>
      </c>
      <c r="C857" s="7" t="n">
        <v>195</v>
      </c>
      <c r="D857" s="7" t="n">
        <v>3</v>
      </c>
      <c r="E857" s="7" t="n">
        <v>1</v>
      </c>
    </row>
    <row r="858" spans="1:5">
      <c r="A858" t="s">
        <v>4</v>
      </c>
      <c r="B858" s="4" t="s">
        <v>5</v>
      </c>
    </row>
    <row r="859" spans="1:5">
      <c r="A859" t="n">
        <v>7282</v>
      </c>
      <c r="B859" s="5" t="n">
        <v>1</v>
      </c>
    </row>
    <row r="860" spans="1:5">
      <c r="A860" t="s">
        <v>4</v>
      </c>
      <c r="B860" s="4" t="s">
        <v>5</v>
      </c>
      <c r="C860" s="4" t="s">
        <v>10</v>
      </c>
      <c r="D860" s="4" t="s">
        <v>13</v>
      </c>
      <c r="E860" s="4" t="s">
        <v>13</v>
      </c>
    </row>
    <row r="861" spans="1:5">
      <c r="A861" t="n">
        <v>7283</v>
      </c>
      <c r="B861" s="28" t="n">
        <v>104</v>
      </c>
      <c r="C861" s="7" t="n">
        <v>172</v>
      </c>
      <c r="D861" s="7" t="n">
        <v>3</v>
      </c>
      <c r="E861" s="7" t="n">
        <v>2</v>
      </c>
    </row>
    <row r="862" spans="1:5">
      <c r="A862" t="s">
        <v>4</v>
      </c>
      <c r="B862" s="4" t="s">
        <v>5</v>
      </c>
    </row>
    <row r="863" spans="1:5">
      <c r="A863" t="n">
        <v>7288</v>
      </c>
      <c r="B863" s="5" t="n">
        <v>1</v>
      </c>
    </row>
    <row r="864" spans="1:5">
      <c r="A864" t="s">
        <v>4</v>
      </c>
      <c r="B864" s="4" t="s">
        <v>5</v>
      </c>
      <c r="C864" s="4" t="s">
        <v>10</v>
      </c>
      <c r="D864" s="4" t="s">
        <v>13</v>
      </c>
      <c r="E864" s="4" t="s">
        <v>10</v>
      </c>
    </row>
    <row r="865" spans="1:5">
      <c r="A865" t="n">
        <v>7289</v>
      </c>
      <c r="B865" s="28" t="n">
        <v>104</v>
      </c>
      <c r="C865" s="7" t="n">
        <v>172</v>
      </c>
      <c r="D865" s="7" t="n">
        <v>1</v>
      </c>
      <c r="E865" s="7" t="n">
        <v>0</v>
      </c>
    </row>
    <row r="866" spans="1:5">
      <c r="A866" t="s">
        <v>4</v>
      </c>
      <c r="B866" s="4" t="s">
        <v>5</v>
      </c>
    </row>
    <row r="867" spans="1:5">
      <c r="A867" t="n">
        <v>7295</v>
      </c>
      <c r="B867" s="5" t="n">
        <v>1</v>
      </c>
    </row>
    <row r="868" spans="1:5">
      <c r="A868" t="s">
        <v>4</v>
      </c>
      <c r="B868" s="4" t="s">
        <v>5</v>
      </c>
      <c r="C868" s="4" t="s">
        <v>13</v>
      </c>
      <c r="D868" s="4" t="s">
        <v>10</v>
      </c>
    </row>
    <row r="869" spans="1:5">
      <c r="A869" t="n">
        <v>7296</v>
      </c>
      <c r="B869" s="35" t="n">
        <v>58</v>
      </c>
      <c r="C869" s="7" t="n">
        <v>105</v>
      </c>
      <c r="D869" s="7" t="n">
        <v>300</v>
      </c>
    </row>
    <row r="870" spans="1:5">
      <c r="A870" t="s">
        <v>4</v>
      </c>
      <c r="B870" s="4" t="s">
        <v>5</v>
      </c>
      <c r="C870" s="4" t="s">
        <v>25</v>
      </c>
      <c r="D870" s="4" t="s">
        <v>10</v>
      </c>
    </row>
    <row r="871" spans="1:5">
      <c r="A871" t="n">
        <v>7300</v>
      </c>
      <c r="B871" s="47" t="n">
        <v>103</v>
      </c>
      <c r="C871" s="7" t="n">
        <v>1</v>
      </c>
      <c r="D871" s="7" t="n">
        <v>300</v>
      </c>
    </row>
    <row r="872" spans="1:5">
      <c r="A872" t="s">
        <v>4</v>
      </c>
      <c r="B872" s="4" t="s">
        <v>5</v>
      </c>
      <c r="C872" s="4" t="s">
        <v>13</v>
      </c>
      <c r="D872" s="4" t="s">
        <v>13</v>
      </c>
      <c r="E872" s="4" t="s">
        <v>25</v>
      </c>
      <c r="F872" s="4" t="s">
        <v>25</v>
      </c>
      <c r="G872" s="4" t="s">
        <v>25</v>
      </c>
      <c r="H872" s="4" t="s">
        <v>10</v>
      </c>
      <c r="I872" s="4" t="s">
        <v>13</v>
      </c>
    </row>
    <row r="873" spans="1:5">
      <c r="A873" t="n">
        <v>7307</v>
      </c>
      <c r="B873" s="51" t="n">
        <v>45</v>
      </c>
      <c r="C873" s="7" t="n">
        <v>4</v>
      </c>
      <c r="D873" s="7" t="n">
        <v>3</v>
      </c>
      <c r="E873" s="7" t="n">
        <v>7.1100001335144</v>
      </c>
      <c r="F873" s="7" t="n">
        <v>14.6199998855591</v>
      </c>
      <c r="G873" s="7" t="n">
        <v>0</v>
      </c>
      <c r="H873" s="7" t="n">
        <v>0</v>
      </c>
      <c r="I873" s="7" t="n">
        <v>0</v>
      </c>
    </row>
    <row r="874" spans="1:5">
      <c r="A874" t="s">
        <v>4</v>
      </c>
      <c r="B874" s="4" t="s">
        <v>5</v>
      </c>
      <c r="C874" s="4" t="s">
        <v>13</v>
      </c>
      <c r="D874" s="4" t="s">
        <v>13</v>
      </c>
      <c r="E874" s="4" t="s">
        <v>10</v>
      </c>
    </row>
    <row r="875" spans="1:5">
      <c r="A875" t="n">
        <v>7325</v>
      </c>
      <c r="B875" s="51" t="n">
        <v>45</v>
      </c>
      <c r="C875" s="7" t="n">
        <v>8</v>
      </c>
      <c r="D875" s="7" t="n">
        <v>1</v>
      </c>
      <c r="E875" s="7" t="n">
        <v>0</v>
      </c>
    </row>
    <row r="876" spans="1:5">
      <c r="A876" t="s">
        <v>4</v>
      </c>
      <c r="B876" s="4" t="s">
        <v>5</v>
      </c>
      <c r="C876" s="4" t="s">
        <v>13</v>
      </c>
      <c r="D876" s="4" t="s">
        <v>10</v>
      </c>
      <c r="E876" s="4" t="s">
        <v>25</v>
      </c>
    </row>
    <row r="877" spans="1:5">
      <c r="A877" t="n">
        <v>7330</v>
      </c>
      <c r="B877" s="35" t="n">
        <v>58</v>
      </c>
      <c r="C877" s="7" t="n">
        <v>100</v>
      </c>
      <c r="D877" s="7" t="n">
        <v>300</v>
      </c>
      <c r="E877" s="7" t="n">
        <v>1</v>
      </c>
    </row>
    <row r="878" spans="1:5">
      <c r="A878" t="s">
        <v>4</v>
      </c>
      <c r="B878" s="4" t="s">
        <v>5</v>
      </c>
      <c r="C878" s="4" t="s">
        <v>13</v>
      </c>
      <c r="D878" s="4" t="s">
        <v>10</v>
      </c>
    </row>
    <row r="879" spans="1:5">
      <c r="A879" t="n">
        <v>7338</v>
      </c>
      <c r="B879" s="35" t="n">
        <v>58</v>
      </c>
      <c r="C879" s="7" t="n">
        <v>255</v>
      </c>
      <c r="D879" s="7" t="n">
        <v>0</v>
      </c>
    </row>
    <row r="880" spans="1:5">
      <c r="A880" t="s">
        <v>4</v>
      </c>
      <c r="B880" s="4" t="s">
        <v>5</v>
      </c>
      <c r="C880" s="4" t="s">
        <v>10</v>
      </c>
    </row>
    <row r="881" spans="1:9">
      <c r="A881" t="n">
        <v>7342</v>
      </c>
      <c r="B881" s="39" t="n">
        <v>16</v>
      </c>
      <c r="C881" s="7" t="n">
        <v>500</v>
      </c>
    </row>
    <row r="882" spans="1:9">
      <c r="A882" t="s">
        <v>4</v>
      </c>
      <c r="B882" s="4" t="s">
        <v>5</v>
      </c>
      <c r="C882" s="4" t="s">
        <v>13</v>
      </c>
      <c r="D882" s="4" t="s">
        <v>10</v>
      </c>
      <c r="E882" s="4" t="s">
        <v>25</v>
      </c>
    </row>
    <row r="883" spans="1:9">
      <c r="A883" t="n">
        <v>7345</v>
      </c>
      <c r="B883" s="35" t="n">
        <v>58</v>
      </c>
      <c r="C883" s="7" t="n">
        <v>0</v>
      </c>
      <c r="D883" s="7" t="n">
        <v>300</v>
      </c>
      <c r="E883" s="7" t="n">
        <v>0.300000011920929</v>
      </c>
    </row>
    <row r="884" spans="1:9">
      <c r="A884" t="s">
        <v>4</v>
      </c>
      <c r="B884" s="4" t="s">
        <v>5</v>
      </c>
      <c r="C884" s="4" t="s">
        <v>13</v>
      </c>
      <c r="D884" s="4" t="s">
        <v>10</v>
      </c>
    </row>
    <row r="885" spans="1:9">
      <c r="A885" t="n">
        <v>7353</v>
      </c>
      <c r="B885" s="35" t="n">
        <v>58</v>
      </c>
      <c r="C885" s="7" t="n">
        <v>255</v>
      </c>
      <c r="D885" s="7" t="n">
        <v>0</v>
      </c>
    </row>
    <row r="886" spans="1:9">
      <c r="A886" t="s">
        <v>4</v>
      </c>
      <c r="B886" s="4" t="s">
        <v>5</v>
      </c>
      <c r="C886" s="4" t="s">
        <v>13</v>
      </c>
      <c r="D886" s="4" t="s">
        <v>10</v>
      </c>
      <c r="E886" s="4" t="s">
        <v>25</v>
      </c>
      <c r="F886" s="4" t="s">
        <v>10</v>
      </c>
      <c r="G886" s="4" t="s">
        <v>9</v>
      </c>
      <c r="H886" s="4" t="s">
        <v>9</v>
      </c>
      <c r="I886" s="4" t="s">
        <v>10</v>
      </c>
      <c r="J886" s="4" t="s">
        <v>10</v>
      </c>
      <c r="K886" s="4" t="s">
        <v>9</v>
      </c>
      <c r="L886" s="4" t="s">
        <v>9</v>
      </c>
      <c r="M886" s="4" t="s">
        <v>9</v>
      </c>
      <c r="N886" s="4" t="s">
        <v>9</v>
      </c>
      <c r="O886" s="4" t="s">
        <v>6</v>
      </c>
    </row>
    <row r="887" spans="1:9">
      <c r="A887" t="n">
        <v>7357</v>
      </c>
      <c r="B887" s="14" t="n">
        <v>50</v>
      </c>
      <c r="C887" s="7" t="n">
        <v>0</v>
      </c>
      <c r="D887" s="7" t="n">
        <v>12105</v>
      </c>
      <c r="E887" s="7" t="n">
        <v>1</v>
      </c>
      <c r="F887" s="7" t="n">
        <v>0</v>
      </c>
      <c r="G887" s="7" t="n">
        <v>0</v>
      </c>
      <c r="H887" s="7" t="n">
        <v>0</v>
      </c>
      <c r="I887" s="7" t="n">
        <v>0</v>
      </c>
      <c r="J887" s="7" t="n">
        <v>65533</v>
      </c>
      <c r="K887" s="7" t="n">
        <v>0</v>
      </c>
      <c r="L887" s="7" t="n">
        <v>0</v>
      </c>
      <c r="M887" s="7" t="n">
        <v>0</v>
      </c>
      <c r="N887" s="7" t="n">
        <v>0</v>
      </c>
      <c r="O887" s="7" t="s">
        <v>12</v>
      </c>
    </row>
    <row r="888" spans="1:9">
      <c r="A888" t="s">
        <v>4</v>
      </c>
      <c r="B888" s="4" t="s">
        <v>5</v>
      </c>
      <c r="C888" s="4" t="s">
        <v>13</v>
      </c>
      <c r="D888" s="4" t="s">
        <v>10</v>
      </c>
      <c r="E888" s="4" t="s">
        <v>10</v>
      </c>
      <c r="F888" s="4" t="s">
        <v>10</v>
      </c>
      <c r="G888" s="4" t="s">
        <v>10</v>
      </c>
      <c r="H888" s="4" t="s">
        <v>13</v>
      </c>
    </row>
    <row r="889" spans="1:9">
      <c r="A889" t="n">
        <v>7396</v>
      </c>
      <c r="B889" s="29" t="n">
        <v>25</v>
      </c>
      <c r="C889" s="7" t="n">
        <v>5</v>
      </c>
      <c r="D889" s="7" t="n">
        <v>65535</v>
      </c>
      <c r="E889" s="7" t="n">
        <v>65535</v>
      </c>
      <c r="F889" s="7" t="n">
        <v>65535</v>
      </c>
      <c r="G889" s="7" t="n">
        <v>65535</v>
      </c>
      <c r="H889" s="7" t="n">
        <v>0</v>
      </c>
    </row>
    <row r="890" spans="1:9">
      <c r="A890" t="s">
        <v>4</v>
      </c>
      <c r="B890" s="4" t="s">
        <v>5</v>
      </c>
      <c r="C890" s="4" t="s">
        <v>10</v>
      </c>
      <c r="D890" s="4" t="s">
        <v>13</v>
      </c>
      <c r="E890" s="4" t="s">
        <v>53</v>
      </c>
      <c r="F890" s="4" t="s">
        <v>13</v>
      </c>
      <c r="G890" s="4" t="s">
        <v>13</v>
      </c>
    </row>
    <row r="891" spans="1:9">
      <c r="A891" t="n">
        <v>7407</v>
      </c>
      <c r="B891" s="30" t="n">
        <v>24</v>
      </c>
      <c r="C891" s="7" t="n">
        <v>65533</v>
      </c>
      <c r="D891" s="7" t="n">
        <v>11</v>
      </c>
      <c r="E891" s="7" t="s">
        <v>98</v>
      </c>
      <c r="F891" s="7" t="n">
        <v>2</v>
      </c>
      <c r="G891" s="7" t="n">
        <v>0</v>
      </c>
    </row>
    <row r="892" spans="1:9">
      <c r="A892" t="s">
        <v>4</v>
      </c>
      <c r="B892" s="4" t="s">
        <v>5</v>
      </c>
    </row>
    <row r="893" spans="1:9">
      <c r="A893" t="n">
        <v>7472</v>
      </c>
      <c r="B893" s="31" t="n">
        <v>28</v>
      </c>
    </row>
    <row r="894" spans="1:9">
      <c r="A894" t="s">
        <v>4</v>
      </c>
      <c r="B894" s="4" t="s">
        <v>5</v>
      </c>
      <c r="C894" s="4" t="s">
        <v>13</v>
      </c>
    </row>
    <row r="895" spans="1:9">
      <c r="A895" t="n">
        <v>7473</v>
      </c>
      <c r="B895" s="34" t="n">
        <v>27</v>
      </c>
      <c r="C895" s="7" t="n">
        <v>0</v>
      </c>
    </row>
    <row r="896" spans="1:9">
      <c r="A896" t="s">
        <v>4</v>
      </c>
      <c r="B896" s="4" t="s">
        <v>5</v>
      </c>
      <c r="C896" s="4" t="s">
        <v>13</v>
      </c>
      <c r="D896" s="4" t="s">
        <v>10</v>
      </c>
      <c r="E896" s="4" t="s">
        <v>25</v>
      </c>
    </row>
    <row r="897" spans="1:15">
      <c r="A897" t="n">
        <v>7475</v>
      </c>
      <c r="B897" s="35" t="n">
        <v>58</v>
      </c>
      <c r="C897" s="7" t="n">
        <v>100</v>
      </c>
      <c r="D897" s="7" t="n">
        <v>300</v>
      </c>
      <c r="E897" s="7" t="n">
        <v>0.300000011920929</v>
      </c>
    </row>
    <row r="898" spans="1:15">
      <c r="A898" t="s">
        <v>4</v>
      </c>
      <c r="B898" s="4" t="s">
        <v>5</v>
      </c>
      <c r="C898" s="4" t="s">
        <v>13</v>
      </c>
      <c r="D898" s="4" t="s">
        <v>10</v>
      </c>
    </row>
    <row r="899" spans="1:15">
      <c r="A899" t="n">
        <v>7483</v>
      </c>
      <c r="B899" s="35" t="n">
        <v>58</v>
      </c>
      <c r="C899" s="7" t="n">
        <v>255</v>
      </c>
      <c r="D899" s="7" t="n">
        <v>0</v>
      </c>
    </row>
    <row r="900" spans="1:15">
      <c r="A900" t="s">
        <v>4</v>
      </c>
      <c r="B900" s="4" t="s">
        <v>5</v>
      </c>
      <c r="C900" s="4" t="s">
        <v>13</v>
      </c>
    </row>
    <row r="901" spans="1:15">
      <c r="A901" t="n">
        <v>7487</v>
      </c>
      <c r="B901" s="44" t="n">
        <v>23</v>
      </c>
      <c r="C901" s="7" t="n">
        <v>0</v>
      </c>
    </row>
    <row r="902" spans="1:15">
      <c r="A902" t="s">
        <v>4</v>
      </c>
      <c r="B902" s="4" t="s">
        <v>5</v>
      </c>
    </row>
    <row r="903" spans="1:15">
      <c r="A903" t="n">
        <v>7489</v>
      </c>
      <c r="B903" s="5" t="n">
        <v>1</v>
      </c>
    </row>
    <row r="904" spans="1:15" s="3" customFormat="1" customHeight="0">
      <c r="A904" s="3" t="s">
        <v>2</v>
      </c>
      <c r="B904" s="3" t="s">
        <v>99</v>
      </c>
    </row>
    <row r="905" spans="1:15">
      <c r="A905" t="s">
        <v>4</v>
      </c>
      <c r="B905" s="4" t="s">
        <v>5</v>
      </c>
      <c r="C905" s="4" t="s">
        <v>13</v>
      </c>
      <c r="D905" s="4" t="s">
        <v>10</v>
      </c>
    </row>
    <row r="906" spans="1:15">
      <c r="A906" t="n">
        <v>7492</v>
      </c>
      <c r="B906" s="27" t="n">
        <v>22</v>
      </c>
      <c r="C906" s="7" t="n">
        <v>20</v>
      </c>
      <c r="D906" s="7" t="n">
        <v>0</v>
      </c>
    </row>
    <row r="907" spans="1:15">
      <c r="A907" t="s">
        <v>4</v>
      </c>
      <c r="B907" s="4" t="s">
        <v>5</v>
      </c>
      <c r="C907" s="4" t="s">
        <v>13</v>
      </c>
      <c r="D907" s="4" t="s">
        <v>10</v>
      </c>
      <c r="E907" s="4" t="s">
        <v>9</v>
      </c>
    </row>
    <row r="908" spans="1:15">
      <c r="A908" t="n">
        <v>7496</v>
      </c>
      <c r="B908" s="56" t="n">
        <v>101</v>
      </c>
      <c r="C908" s="7" t="n">
        <v>7</v>
      </c>
      <c r="D908" s="7" t="n">
        <v>241</v>
      </c>
      <c r="E908" s="7" t="n">
        <v>100</v>
      </c>
    </row>
    <row r="909" spans="1:15">
      <c r="A909" t="s">
        <v>4</v>
      </c>
      <c r="B909" s="4" t="s">
        <v>5</v>
      </c>
      <c r="C909" s="4" t="s">
        <v>13</v>
      </c>
      <c r="D909" s="4" t="s">
        <v>10</v>
      </c>
      <c r="E909" s="4" t="s">
        <v>9</v>
      </c>
    </row>
    <row r="910" spans="1:15">
      <c r="A910" t="n">
        <v>7504</v>
      </c>
      <c r="B910" s="56" t="n">
        <v>101</v>
      </c>
      <c r="C910" s="7" t="n">
        <v>7</v>
      </c>
      <c r="D910" s="7" t="n">
        <v>242</v>
      </c>
      <c r="E910" s="7" t="n">
        <v>100</v>
      </c>
    </row>
    <row r="911" spans="1:15">
      <c r="A911" t="s">
        <v>4</v>
      </c>
      <c r="B911" s="4" t="s">
        <v>5</v>
      </c>
      <c r="C911" s="4" t="s">
        <v>13</v>
      </c>
      <c r="D911" s="4" t="s">
        <v>10</v>
      </c>
      <c r="E911" s="4" t="s">
        <v>9</v>
      </c>
    </row>
    <row r="912" spans="1:15">
      <c r="A912" t="n">
        <v>7512</v>
      </c>
      <c r="B912" s="56" t="n">
        <v>101</v>
      </c>
      <c r="C912" s="7" t="n">
        <v>7</v>
      </c>
      <c r="D912" s="7" t="n">
        <v>243</v>
      </c>
      <c r="E912" s="7" t="n">
        <v>100</v>
      </c>
    </row>
    <row r="913" spans="1:5">
      <c r="A913" t="s">
        <v>4</v>
      </c>
      <c r="B913" s="4" t="s">
        <v>5</v>
      </c>
      <c r="C913" s="4" t="s">
        <v>13</v>
      </c>
      <c r="D913" s="4" t="s">
        <v>10</v>
      </c>
      <c r="E913" s="4" t="s">
        <v>9</v>
      </c>
    </row>
    <row r="914" spans="1:5">
      <c r="A914" t="n">
        <v>7520</v>
      </c>
      <c r="B914" s="56" t="n">
        <v>101</v>
      </c>
      <c r="C914" s="7" t="n">
        <v>7</v>
      </c>
      <c r="D914" s="7" t="n">
        <v>244</v>
      </c>
      <c r="E914" s="7" t="n">
        <v>100</v>
      </c>
    </row>
    <row r="915" spans="1:5">
      <c r="A915" t="s">
        <v>4</v>
      </c>
      <c r="B915" s="4" t="s">
        <v>5</v>
      </c>
      <c r="C915" s="4" t="s">
        <v>13</v>
      </c>
      <c r="D915" s="4" t="s">
        <v>10</v>
      </c>
      <c r="E915" s="4" t="s">
        <v>9</v>
      </c>
    </row>
    <row r="916" spans="1:5">
      <c r="A916" t="n">
        <v>7528</v>
      </c>
      <c r="B916" s="56" t="n">
        <v>101</v>
      </c>
      <c r="C916" s="7" t="n">
        <v>7</v>
      </c>
      <c r="D916" s="7" t="n">
        <v>245</v>
      </c>
      <c r="E916" s="7" t="n">
        <v>100</v>
      </c>
    </row>
    <row r="917" spans="1:5">
      <c r="A917" t="s">
        <v>4</v>
      </c>
      <c r="B917" s="4" t="s">
        <v>5</v>
      </c>
      <c r="C917" s="4" t="s">
        <v>13</v>
      </c>
      <c r="D917" s="4" t="s">
        <v>10</v>
      </c>
      <c r="E917" s="4" t="s">
        <v>9</v>
      </c>
    </row>
    <row r="918" spans="1:5">
      <c r="A918" t="n">
        <v>7536</v>
      </c>
      <c r="B918" s="56" t="n">
        <v>101</v>
      </c>
      <c r="C918" s="7" t="n">
        <v>7</v>
      </c>
      <c r="D918" s="7" t="n">
        <v>246</v>
      </c>
      <c r="E918" s="7" t="n">
        <v>100</v>
      </c>
    </row>
    <row r="919" spans="1:5">
      <c r="A919" t="s">
        <v>4</v>
      </c>
      <c r="B919" s="4" t="s">
        <v>5</v>
      </c>
      <c r="C919" s="4" t="s">
        <v>13</v>
      </c>
      <c r="D919" s="4" t="s">
        <v>10</v>
      </c>
      <c r="E919" s="4" t="s">
        <v>9</v>
      </c>
    </row>
    <row r="920" spans="1:5">
      <c r="A920" t="n">
        <v>7544</v>
      </c>
      <c r="B920" s="56" t="n">
        <v>101</v>
      </c>
      <c r="C920" s="7" t="n">
        <v>7</v>
      </c>
      <c r="D920" s="7" t="n">
        <v>247</v>
      </c>
      <c r="E920" s="7" t="n">
        <v>100</v>
      </c>
    </row>
    <row r="921" spans="1:5">
      <c r="A921" t="s">
        <v>4</v>
      </c>
      <c r="B921" s="4" t="s">
        <v>5</v>
      </c>
      <c r="C921" s="4" t="s">
        <v>13</v>
      </c>
      <c r="D921" s="4" t="s">
        <v>13</v>
      </c>
    </row>
    <row r="922" spans="1:5">
      <c r="A922" t="n">
        <v>7552</v>
      </c>
      <c r="B922" s="15" t="n">
        <v>74</v>
      </c>
      <c r="C922" s="7" t="n">
        <v>14</v>
      </c>
      <c r="D922" s="7" t="n">
        <v>0</v>
      </c>
    </row>
    <row r="923" spans="1:5">
      <c r="A923" t="s">
        <v>4</v>
      </c>
      <c r="B923" s="4" t="s">
        <v>5</v>
      </c>
      <c r="C923" s="4" t="s">
        <v>10</v>
      </c>
    </row>
    <row r="924" spans="1:5">
      <c r="A924" t="n">
        <v>7555</v>
      </c>
      <c r="B924" s="39" t="n">
        <v>16</v>
      </c>
      <c r="C924" s="7" t="n">
        <v>1000</v>
      </c>
    </row>
    <row r="925" spans="1:5">
      <c r="A925" t="s">
        <v>4</v>
      </c>
      <c r="B925" s="4" t="s">
        <v>5</v>
      </c>
      <c r="C925" s="4" t="s">
        <v>13</v>
      </c>
      <c r="D925" s="4" t="s">
        <v>10</v>
      </c>
      <c r="E925" s="4" t="s">
        <v>25</v>
      </c>
      <c r="F925" s="4" t="s">
        <v>10</v>
      </c>
      <c r="G925" s="4" t="s">
        <v>9</v>
      </c>
      <c r="H925" s="4" t="s">
        <v>9</v>
      </c>
      <c r="I925" s="4" t="s">
        <v>10</v>
      </c>
      <c r="J925" s="4" t="s">
        <v>10</v>
      </c>
      <c r="K925" s="4" t="s">
        <v>9</v>
      </c>
      <c r="L925" s="4" t="s">
        <v>9</v>
      </c>
      <c r="M925" s="4" t="s">
        <v>9</v>
      </c>
      <c r="N925" s="4" t="s">
        <v>9</v>
      </c>
      <c r="O925" s="4" t="s">
        <v>6</v>
      </c>
    </row>
    <row r="926" spans="1:5">
      <c r="A926" t="n">
        <v>7558</v>
      </c>
      <c r="B926" s="14" t="n">
        <v>50</v>
      </c>
      <c r="C926" s="7" t="n">
        <v>0</v>
      </c>
      <c r="D926" s="7" t="n">
        <v>12010</v>
      </c>
      <c r="E926" s="7" t="n">
        <v>1</v>
      </c>
      <c r="F926" s="7" t="n">
        <v>0</v>
      </c>
      <c r="G926" s="7" t="n">
        <v>0</v>
      </c>
      <c r="H926" s="7" t="n">
        <v>0</v>
      </c>
      <c r="I926" s="7" t="n">
        <v>0</v>
      </c>
      <c r="J926" s="7" t="n">
        <v>65533</v>
      </c>
      <c r="K926" s="7" t="n">
        <v>0</v>
      </c>
      <c r="L926" s="7" t="n">
        <v>0</v>
      </c>
      <c r="M926" s="7" t="n">
        <v>0</v>
      </c>
      <c r="N926" s="7" t="n">
        <v>0</v>
      </c>
      <c r="O926" s="7" t="s">
        <v>12</v>
      </c>
    </row>
    <row r="927" spans="1:5">
      <c r="A927" t="s">
        <v>4</v>
      </c>
      <c r="B927" s="4" t="s">
        <v>5</v>
      </c>
      <c r="C927" s="4" t="s">
        <v>13</v>
      </c>
      <c r="D927" s="4" t="s">
        <v>10</v>
      </c>
      <c r="E927" s="4" t="s">
        <v>10</v>
      </c>
      <c r="F927" s="4" t="s">
        <v>10</v>
      </c>
      <c r="G927" s="4" t="s">
        <v>10</v>
      </c>
      <c r="H927" s="4" t="s">
        <v>13</v>
      </c>
    </row>
    <row r="928" spans="1:5">
      <c r="A928" t="n">
        <v>7597</v>
      </c>
      <c r="B928" s="29" t="n">
        <v>25</v>
      </c>
      <c r="C928" s="7" t="n">
        <v>5</v>
      </c>
      <c r="D928" s="7" t="n">
        <v>65535</v>
      </c>
      <c r="E928" s="7" t="n">
        <v>65535</v>
      </c>
      <c r="F928" s="7" t="n">
        <v>65535</v>
      </c>
      <c r="G928" s="7" t="n">
        <v>65535</v>
      </c>
      <c r="H928" s="7" t="n">
        <v>0</v>
      </c>
    </row>
    <row r="929" spans="1:15">
      <c r="A929" t="s">
        <v>4</v>
      </c>
      <c r="B929" s="4" t="s">
        <v>5</v>
      </c>
      <c r="C929" s="4" t="s">
        <v>10</v>
      </c>
      <c r="D929" s="4" t="s">
        <v>13</v>
      </c>
      <c r="E929" s="4" t="s">
        <v>13</v>
      </c>
      <c r="F929" s="4" t="s">
        <v>53</v>
      </c>
      <c r="G929" s="4" t="s">
        <v>13</v>
      </c>
      <c r="H929" s="4" t="s">
        <v>13</v>
      </c>
    </row>
    <row r="930" spans="1:15">
      <c r="A930" t="n">
        <v>7608</v>
      </c>
      <c r="B930" s="30" t="n">
        <v>24</v>
      </c>
      <c r="C930" s="7" t="n">
        <v>65534</v>
      </c>
      <c r="D930" s="7" t="n">
        <v>6</v>
      </c>
      <c r="E930" s="7" t="n">
        <v>12</v>
      </c>
      <c r="F930" s="7" t="s">
        <v>100</v>
      </c>
      <c r="G930" s="7" t="n">
        <v>2</v>
      </c>
      <c r="H930" s="7" t="n">
        <v>0</v>
      </c>
    </row>
    <row r="931" spans="1:15">
      <c r="A931" t="s">
        <v>4</v>
      </c>
      <c r="B931" s="4" t="s">
        <v>5</v>
      </c>
    </row>
    <row r="932" spans="1:15">
      <c r="A932" t="n">
        <v>7819</v>
      </c>
      <c r="B932" s="31" t="n">
        <v>28</v>
      </c>
    </row>
    <row r="933" spans="1:15">
      <c r="A933" t="s">
        <v>4</v>
      </c>
      <c r="B933" s="4" t="s">
        <v>5</v>
      </c>
      <c r="C933" s="4" t="s">
        <v>13</v>
      </c>
    </row>
    <row r="934" spans="1:15">
      <c r="A934" t="n">
        <v>7820</v>
      </c>
      <c r="B934" s="34" t="n">
        <v>27</v>
      </c>
      <c r="C934" s="7" t="n">
        <v>0</v>
      </c>
    </row>
    <row r="935" spans="1:15">
      <c r="A935" t="s">
        <v>4</v>
      </c>
      <c r="B935" s="4" t="s">
        <v>5</v>
      </c>
      <c r="C935" s="4" t="s">
        <v>13</v>
      </c>
      <c r="D935" s="4" t="s">
        <v>6</v>
      </c>
    </row>
    <row r="936" spans="1:15">
      <c r="A936" t="n">
        <v>7822</v>
      </c>
      <c r="B936" s="9" t="n">
        <v>2</v>
      </c>
      <c r="C936" s="7" t="n">
        <v>10</v>
      </c>
      <c r="D936" s="7" t="s">
        <v>61</v>
      </c>
    </row>
    <row r="937" spans="1:15">
      <c r="A937" t="s">
        <v>4</v>
      </c>
      <c r="B937" s="4" t="s">
        <v>5</v>
      </c>
      <c r="C937" s="4" t="s">
        <v>10</v>
      </c>
    </row>
    <row r="938" spans="1:15">
      <c r="A938" t="n">
        <v>7845</v>
      </c>
      <c r="B938" s="39" t="n">
        <v>16</v>
      </c>
      <c r="C938" s="7" t="n">
        <v>0</v>
      </c>
    </row>
    <row r="939" spans="1:15">
      <c r="A939" t="s">
        <v>4</v>
      </c>
      <c r="B939" s="4" t="s">
        <v>5</v>
      </c>
      <c r="C939" s="4" t="s">
        <v>13</v>
      </c>
      <c r="D939" s="4" t="s">
        <v>6</v>
      </c>
    </row>
    <row r="940" spans="1:15">
      <c r="A940" t="n">
        <v>7848</v>
      </c>
      <c r="B940" s="9" t="n">
        <v>2</v>
      </c>
      <c r="C940" s="7" t="n">
        <v>10</v>
      </c>
      <c r="D940" s="7" t="s">
        <v>62</v>
      </c>
    </row>
    <row r="941" spans="1:15">
      <c r="A941" t="s">
        <v>4</v>
      </c>
      <c r="B941" s="4" t="s">
        <v>5</v>
      </c>
      <c r="C941" s="4" t="s">
        <v>10</v>
      </c>
    </row>
    <row r="942" spans="1:15">
      <c r="A942" t="n">
        <v>7866</v>
      </c>
      <c r="B942" s="39" t="n">
        <v>16</v>
      </c>
      <c r="C942" s="7" t="n">
        <v>0</v>
      </c>
    </row>
    <row r="943" spans="1:15">
      <c r="A943" t="s">
        <v>4</v>
      </c>
      <c r="B943" s="4" t="s">
        <v>5</v>
      </c>
      <c r="C943" s="4" t="s">
        <v>13</v>
      </c>
      <c r="D943" s="4" t="s">
        <v>6</v>
      </c>
    </row>
    <row r="944" spans="1:15">
      <c r="A944" t="n">
        <v>7869</v>
      </c>
      <c r="B944" s="9" t="n">
        <v>2</v>
      </c>
      <c r="C944" s="7" t="n">
        <v>10</v>
      </c>
      <c r="D944" s="7" t="s">
        <v>63</v>
      </c>
    </row>
    <row r="945" spans="1:8">
      <c r="A945" t="s">
        <v>4</v>
      </c>
      <c r="B945" s="4" t="s">
        <v>5</v>
      </c>
      <c r="C945" s="4" t="s">
        <v>10</v>
      </c>
    </row>
    <row r="946" spans="1:8">
      <c r="A946" t="n">
        <v>7888</v>
      </c>
      <c r="B946" s="39" t="n">
        <v>16</v>
      </c>
      <c r="C946" s="7" t="n">
        <v>0</v>
      </c>
    </row>
    <row r="947" spans="1:8">
      <c r="A947" t="s">
        <v>4</v>
      </c>
      <c r="B947" s="4" t="s">
        <v>5</v>
      </c>
      <c r="C947" s="4" t="s">
        <v>13</v>
      </c>
    </row>
    <row r="948" spans="1:8">
      <c r="A948" t="n">
        <v>7891</v>
      </c>
      <c r="B948" s="44" t="n">
        <v>23</v>
      </c>
      <c r="C948" s="7" t="n">
        <v>20</v>
      </c>
    </row>
    <row r="949" spans="1:8">
      <c r="A949" t="s">
        <v>4</v>
      </c>
      <c r="B949" s="4" t="s">
        <v>5</v>
      </c>
    </row>
    <row r="950" spans="1:8">
      <c r="A950" t="n">
        <v>7893</v>
      </c>
      <c r="B950" s="5" t="n">
        <v>1</v>
      </c>
    </row>
    <row r="951" spans="1:8" s="3" customFormat="1" customHeight="0">
      <c r="A951" s="3" t="s">
        <v>2</v>
      </c>
      <c r="B951" s="3" t="s">
        <v>101</v>
      </c>
    </row>
    <row r="952" spans="1:8">
      <c r="A952" t="s">
        <v>4</v>
      </c>
      <c r="B952" s="4" t="s">
        <v>5</v>
      </c>
      <c r="C952" s="4" t="s">
        <v>10</v>
      </c>
      <c r="D952" s="4" t="s">
        <v>13</v>
      </c>
      <c r="E952" s="4" t="s">
        <v>9</v>
      </c>
    </row>
    <row r="953" spans="1:8">
      <c r="A953" t="n">
        <v>7896</v>
      </c>
      <c r="B953" s="16" t="n">
        <v>106</v>
      </c>
      <c r="C953" s="7" t="n">
        <v>29</v>
      </c>
      <c r="D953" s="7" t="n">
        <v>0</v>
      </c>
      <c r="E953" s="7" t="n">
        <v>0</v>
      </c>
    </row>
    <row r="954" spans="1:8">
      <c r="A954" t="s">
        <v>4</v>
      </c>
      <c r="B954" s="4" t="s">
        <v>5</v>
      </c>
      <c r="C954" s="4" t="s">
        <v>13</v>
      </c>
      <c r="D954" s="4" t="s">
        <v>6</v>
      </c>
      <c r="E954" s="4" t="s">
        <v>10</v>
      </c>
    </row>
    <row r="955" spans="1:8">
      <c r="A955" t="n">
        <v>7904</v>
      </c>
      <c r="B955" s="23" t="n">
        <v>62</v>
      </c>
      <c r="C955" s="7" t="n">
        <v>1</v>
      </c>
      <c r="D955" s="7" t="s">
        <v>102</v>
      </c>
      <c r="E955" s="7" t="n">
        <v>128</v>
      </c>
    </row>
    <row r="956" spans="1:8">
      <c r="A956" t="s">
        <v>4</v>
      </c>
      <c r="B956" s="4" t="s">
        <v>5</v>
      </c>
    </row>
    <row r="957" spans="1:8">
      <c r="A957" t="n">
        <v>7917</v>
      </c>
      <c r="B957" s="5" t="n">
        <v>1</v>
      </c>
    </row>
    <row r="958" spans="1:8" s="3" customFormat="1" customHeight="0">
      <c r="A958" s="3" t="s">
        <v>2</v>
      </c>
      <c r="B958" s="3" t="s">
        <v>103</v>
      </c>
    </row>
    <row r="959" spans="1:8">
      <c r="A959" t="s">
        <v>4</v>
      </c>
      <c r="B959" s="4" t="s">
        <v>5</v>
      </c>
      <c r="C959" s="4" t="s">
        <v>10</v>
      </c>
      <c r="D959" s="4" t="s">
        <v>13</v>
      </c>
      <c r="E959" s="4" t="s">
        <v>9</v>
      </c>
    </row>
    <row r="960" spans="1:8">
      <c r="A960" t="n">
        <v>7920</v>
      </c>
      <c r="B960" s="16" t="n">
        <v>106</v>
      </c>
      <c r="C960" s="7" t="n">
        <v>30</v>
      </c>
      <c r="D960" s="7" t="n">
        <v>0</v>
      </c>
      <c r="E960" s="7" t="n">
        <v>0</v>
      </c>
    </row>
    <row r="961" spans="1:5">
      <c r="A961" t="s">
        <v>4</v>
      </c>
      <c r="B961" s="4" t="s">
        <v>5</v>
      </c>
      <c r="C961" s="4" t="s">
        <v>13</v>
      </c>
      <c r="D961" s="4" t="s">
        <v>6</v>
      </c>
      <c r="E961" s="4" t="s">
        <v>10</v>
      </c>
    </row>
    <row r="962" spans="1:5">
      <c r="A962" t="n">
        <v>7928</v>
      </c>
      <c r="B962" s="23" t="n">
        <v>62</v>
      </c>
      <c r="C962" s="7" t="n">
        <v>1</v>
      </c>
      <c r="D962" s="7" t="s">
        <v>104</v>
      </c>
      <c r="E962" s="7" t="n">
        <v>128</v>
      </c>
    </row>
    <row r="963" spans="1:5">
      <c r="A963" t="s">
        <v>4</v>
      </c>
      <c r="B963" s="4" t="s">
        <v>5</v>
      </c>
    </row>
    <row r="964" spans="1:5">
      <c r="A964" t="n">
        <v>7941</v>
      </c>
      <c r="B964" s="5" t="n">
        <v>1</v>
      </c>
    </row>
    <row r="965" spans="1:5" s="3" customFormat="1" customHeight="0">
      <c r="A965" s="3" t="s">
        <v>2</v>
      </c>
      <c r="B965" s="3" t="s">
        <v>105</v>
      </c>
    </row>
    <row r="966" spans="1:5">
      <c r="A966" t="s">
        <v>4</v>
      </c>
      <c r="B966" s="4" t="s">
        <v>5</v>
      </c>
      <c r="C966" s="4" t="s">
        <v>13</v>
      </c>
      <c r="D966" s="4" t="s">
        <v>13</v>
      </c>
      <c r="E966" s="4" t="s">
        <v>10</v>
      </c>
      <c r="F966" s="4" t="s">
        <v>10</v>
      </c>
      <c r="G966" s="4" t="s">
        <v>10</v>
      </c>
      <c r="H966" s="4" t="s">
        <v>10</v>
      </c>
      <c r="I966" s="4" t="s">
        <v>10</v>
      </c>
      <c r="J966" s="4" t="s">
        <v>10</v>
      </c>
      <c r="K966" s="4" t="s">
        <v>10</v>
      </c>
      <c r="L966" s="4" t="s">
        <v>10</v>
      </c>
      <c r="M966" s="4" t="s">
        <v>10</v>
      </c>
      <c r="N966" s="4" t="s">
        <v>10</v>
      </c>
      <c r="O966" s="4" t="s">
        <v>10</v>
      </c>
      <c r="P966" s="4" t="s">
        <v>10</v>
      </c>
      <c r="Q966" s="4" t="s">
        <v>10</v>
      </c>
      <c r="R966" s="4" t="s">
        <v>10</v>
      </c>
      <c r="S966" s="4" t="s">
        <v>10</v>
      </c>
    </row>
    <row r="967" spans="1:5">
      <c r="A967" t="n">
        <v>7944</v>
      </c>
      <c r="B967" s="57" t="n">
        <v>161</v>
      </c>
      <c r="C967" s="7" t="n">
        <v>2</v>
      </c>
      <c r="D967" s="7" t="n">
        <v>2</v>
      </c>
      <c r="E967" s="7" t="n">
        <v>9712</v>
      </c>
      <c r="F967" s="7" t="n">
        <v>10224</v>
      </c>
      <c r="G967" s="7" t="n">
        <v>0</v>
      </c>
      <c r="H967" s="7" t="n">
        <v>0</v>
      </c>
      <c r="I967" s="7" t="n">
        <v>0</v>
      </c>
      <c r="J967" s="7" t="n">
        <v>0</v>
      </c>
      <c r="K967" s="7" t="n">
        <v>0</v>
      </c>
      <c r="L967" s="7" t="n">
        <v>0</v>
      </c>
      <c r="M967" s="7" t="n">
        <v>0</v>
      </c>
      <c r="N967" s="7" t="n">
        <v>0</v>
      </c>
      <c r="O967" s="7" t="n">
        <v>0</v>
      </c>
      <c r="P967" s="7" t="n">
        <v>0</v>
      </c>
      <c r="Q967" s="7" t="n">
        <v>0</v>
      </c>
      <c r="R967" s="7" t="n">
        <v>0</v>
      </c>
      <c r="S967" s="7" t="n">
        <v>0</v>
      </c>
    </row>
    <row r="968" spans="1:5">
      <c r="A968" t="s">
        <v>4</v>
      </c>
      <c r="B968" s="4" t="s">
        <v>5</v>
      </c>
      <c r="C968" s="4" t="s">
        <v>13</v>
      </c>
      <c r="D968" s="4" t="s">
        <v>25</v>
      </c>
      <c r="E968" s="4" t="s">
        <v>25</v>
      </c>
      <c r="F968" s="4" t="s">
        <v>25</v>
      </c>
    </row>
    <row r="969" spans="1:5">
      <c r="A969" t="n">
        <v>7977</v>
      </c>
      <c r="B969" s="57" t="n">
        <v>161</v>
      </c>
      <c r="C969" s="7" t="n">
        <v>3</v>
      </c>
      <c r="D969" s="7" t="n">
        <v>1</v>
      </c>
      <c r="E969" s="7" t="n">
        <v>1.60000002384186</v>
      </c>
      <c r="F969" s="7" t="n">
        <v>0.0900000035762787</v>
      </c>
    </row>
    <row r="970" spans="1:5">
      <c r="A970" t="s">
        <v>4</v>
      </c>
      <c r="B970" s="4" t="s">
        <v>5</v>
      </c>
      <c r="C970" s="4" t="s">
        <v>13</v>
      </c>
      <c r="D970" s="4" t="s">
        <v>10</v>
      </c>
      <c r="E970" s="4" t="s">
        <v>13</v>
      </c>
      <c r="F970" s="4" t="s">
        <v>13</v>
      </c>
      <c r="G970" s="4" t="s">
        <v>13</v>
      </c>
      <c r="H970" s="4" t="s">
        <v>13</v>
      </c>
      <c r="I970" s="4" t="s">
        <v>13</v>
      </c>
      <c r="J970" s="4" t="s">
        <v>13</v>
      </c>
      <c r="K970" s="4" t="s">
        <v>13</v>
      </c>
      <c r="L970" s="4" t="s">
        <v>13</v>
      </c>
      <c r="M970" s="4" t="s">
        <v>13</v>
      </c>
      <c r="N970" s="4" t="s">
        <v>13</v>
      </c>
      <c r="O970" s="4" t="s">
        <v>13</v>
      </c>
      <c r="P970" s="4" t="s">
        <v>13</v>
      </c>
      <c r="Q970" s="4" t="s">
        <v>13</v>
      </c>
      <c r="R970" s="4" t="s">
        <v>13</v>
      </c>
      <c r="S970" s="4" t="s">
        <v>13</v>
      </c>
      <c r="T970" s="4" t="s">
        <v>13</v>
      </c>
    </row>
    <row r="971" spans="1:5">
      <c r="A971" t="n">
        <v>7991</v>
      </c>
      <c r="B971" s="57" t="n">
        <v>161</v>
      </c>
      <c r="C971" s="7" t="n">
        <v>0</v>
      </c>
      <c r="D971" s="7" t="n">
        <v>110</v>
      </c>
      <c r="E971" s="7" t="n">
        <v>1</v>
      </c>
      <c r="F971" s="7" t="n">
        <v>106</v>
      </c>
      <c r="G971" s="7" t="n">
        <v>0</v>
      </c>
      <c r="H971" s="7" t="n">
        <v>0</v>
      </c>
      <c r="I971" s="7" t="n">
        <v>0</v>
      </c>
      <c r="J971" s="7" t="n">
        <v>0</v>
      </c>
      <c r="K971" s="7" t="n">
        <v>0</v>
      </c>
      <c r="L971" s="7" t="n">
        <v>0</v>
      </c>
      <c r="M971" s="7" t="n">
        <v>0</v>
      </c>
      <c r="N971" s="7" t="n">
        <v>0</v>
      </c>
      <c r="O971" s="7" t="n">
        <v>0</v>
      </c>
      <c r="P971" s="7" t="n">
        <v>0</v>
      </c>
      <c r="Q971" s="7" t="n">
        <v>0</v>
      </c>
      <c r="R971" s="7" t="n">
        <v>0</v>
      </c>
      <c r="S971" s="7" t="n">
        <v>0</v>
      </c>
      <c r="T971" s="7" t="n">
        <v>0</v>
      </c>
    </row>
    <row r="972" spans="1:5">
      <c r="A972" t="s">
        <v>4</v>
      </c>
      <c r="B972" s="4" t="s">
        <v>5</v>
      </c>
      <c r="C972" s="4" t="s">
        <v>13</v>
      </c>
      <c r="D972" s="4" t="s">
        <v>25</v>
      </c>
      <c r="E972" s="4" t="s">
        <v>25</v>
      </c>
      <c r="F972" s="4" t="s">
        <v>25</v>
      </c>
    </row>
    <row r="973" spans="1:5">
      <c r="A973" t="n">
        <v>8011</v>
      </c>
      <c r="B973" s="57" t="n">
        <v>161</v>
      </c>
      <c r="C973" s="7" t="n">
        <v>3</v>
      </c>
      <c r="D973" s="7" t="n">
        <v>1</v>
      </c>
      <c r="E973" s="7" t="n">
        <v>1.60000002384186</v>
      </c>
      <c r="F973" s="7" t="n">
        <v>0.0900000035762787</v>
      </c>
    </row>
    <row r="974" spans="1:5">
      <c r="A974" t="s">
        <v>4</v>
      </c>
      <c r="B974" s="4" t="s">
        <v>5</v>
      </c>
      <c r="C974" s="4" t="s">
        <v>13</v>
      </c>
      <c r="D974" s="4" t="s">
        <v>10</v>
      </c>
      <c r="E974" s="4" t="s">
        <v>13</v>
      </c>
      <c r="F974" s="4" t="s">
        <v>13</v>
      </c>
      <c r="G974" s="4" t="s">
        <v>13</v>
      </c>
      <c r="H974" s="4" t="s">
        <v>13</v>
      </c>
      <c r="I974" s="4" t="s">
        <v>13</v>
      </c>
      <c r="J974" s="4" t="s">
        <v>13</v>
      </c>
      <c r="K974" s="4" t="s">
        <v>13</v>
      </c>
      <c r="L974" s="4" t="s">
        <v>13</v>
      </c>
      <c r="M974" s="4" t="s">
        <v>13</v>
      </c>
      <c r="N974" s="4" t="s">
        <v>13</v>
      </c>
      <c r="O974" s="4" t="s">
        <v>13</v>
      </c>
      <c r="P974" s="4" t="s">
        <v>13</v>
      </c>
      <c r="Q974" s="4" t="s">
        <v>13</v>
      </c>
      <c r="R974" s="4" t="s">
        <v>13</v>
      </c>
      <c r="S974" s="4" t="s">
        <v>13</v>
      </c>
      <c r="T974" s="4" t="s">
        <v>13</v>
      </c>
    </row>
    <row r="975" spans="1:5">
      <c r="A975" t="n">
        <v>8025</v>
      </c>
      <c r="B975" s="57" t="n">
        <v>161</v>
      </c>
      <c r="C975" s="7" t="n">
        <v>0</v>
      </c>
      <c r="D975" s="7" t="n">
        <v>98</v>
      </c>
      <c r="E975" s="7" t="n">
        <v>1</v>
      </c>
      <c r="F975" s="7" t="n">
        <v>106</v>
      </c>
      <c r="G975" s="7" t="n">
        <v>0</v>
      </c>
      <c r="H975" s="7" t="n">
        <v>0</v>
      </c>
      <c r="I975" s="7" t="n">
        <v>0</v>
      </c>
      <c r="J975" s="7" t="n">
        <v>0</v>
      </c>
      <c r="K975" s="7" t="n">
        <v>0</v>
      </c>
      <c r="L975" s="7" t="n">
        <v>0</v>
      </c>
      <c r="M975" s="7" t="n">
        <v>0</v>
      </c>
      <c r="N975" s="7" t="n">
        <v>0</v>
      </c>
      <c r="O975" s="7" t="n">
        <v>0</v>
      </c>
      <c r="P975" s="7" t="n">
        <v>0</v>
      </c>
      <c r="Q975" s="7" t="n">
        <v>0</v>
      </c>
      <c r="R975" s="7" t="n">
        <v>0</v>
      </c>
      <c r="S975" s="7" t="n">
        <v>0</v>
      </c>
      <c r="T975" s="7" t="n">
        <v>0</v>
      </c>
    </row>
    <row r="976" spans="1:5">
      <c r="A976" t="s">
        <v>4</v>
      </c>
      <c r="B976" s="4" t="s">
        <v>5</v>
      </c>
      <c r="C976" s="4" t="s">
        <v>13</v>
      </c>
    </row>
    <row r="977" spans="1:20">
      <c r="A977" t="n">
        <v>8045</v>
      </c>
      <c r="B977" s="57" t="n">
        <v>161</v>
      </c>
      <c r="C977" s="7" t="n">
        <v>1</v>
      </c>
    </row>
    <row r="978" spans="1:20">
      <c r="A978" t="s">
        <v>4</v>
      </c>
      <c r="B978" s="4" t="s">
        <v>5</v>
      </c>
    </row>
    <row r="979" spans="1:20">
      <c r="A979" t="n">
        <v>8047</v>
      </c>
      <c r="B979" s="5" t="n">
        <v>1</v>
      </c>
    </row>
    <row r="980" spans="1:20" s="3" customFormat="1" customHeight="0">
      <c r="A980" s="3" t="s">
        <v>2</v>
      </c>
      <c r="B980" s="3" t="s">
        <v>106</v>
      </c>
    </row>
    <row r="981" spans="1:20">
      <c r="A981" t="s">
        <v>4</v>
      </c>
      <c r="B981" s="4" t="s">
        <v>5</v>
      </c>
      <c r="C981" s="4" t="s">
        <v>13</v>
      </c>
      <c r="D981" s="4" t="s">
        <v>10</v>
      </c>
      <c r="E981" s="4" t="s">
        <v>13</v>
      </c>
      <c r="F981" s="4" t="s">
        <v>13</v>
      </c>
      <c r="G981" s="4" t="s">
        <v>13</v>
      </c>
      <c r="H981" s="4" t="s">
        <v>10</v>
      </c>
      <c r="I981" s="4" t="s">
        <v>24</v>
      </c>
      <c r="J981" s="4" t="s">
        <v>24</v>
      </c>
    </row>
    <row r="982" spans="1:20">
      <c r="A982" t="n">
        <v>8048</v>
      </c>
      <c r="B982" s="38" t="n">
        <v>6</v>
      </c>
      <c r="C982" s="7" t="n">
        <v>33</v>
      </c>
      <c r="D982" s="7" t="n">
        <v>65534</v>
      </c>
      <c r="E982" s="7" t="n">
        <v>9</v>
      </c>
      <c r="F982" s="7" t="n">
        <v>1</v>
      </c>
      <c r="G982" s="7" t="n">
        <v>1</v>
      </c>
      <c r="H982" s="7" t="n">
        <v>106</v>
      </c>
      <c r="I982" s="12" t="n">
        <f t="normal" ca="1">A984</f>
        <v>0</v>
      </c>
      <c r="J982" s="12" t="n">
        <f t="normal" ca="1">A1008</f>
        <v>0</v>
      </c>
    </row>
    <row r="983" spans="1:20">
      <c r="A983" t="s">
        <v>4</v>
      </c>
      <c r="B983" s="4" t="s">
        <v>5</v>
      </c>
      <c r="C983" s="4" t="s">
        <v>13</v>
      </c>
      <c r="D983" s="4" t="s">
        <v>10</v>
      </c>
      <c r="E983" s="4" t="s">
        <v>13</v>
      </c>
      <c r="F983" s="4" t="s">
        <v>13</v>
      </c>
      <c r="G983" s="4" t="s">
        <v>24</v>
      </c>
    </row>
    <row r="984" spans="1:20">
      <c r="A984" t="n">
        <v>8065</v>
      </c>
      <c r="B984" s="11" t="n">
        <v>5</v>
      </c>
      <c r="C984" s="7" t="n">
        <v>30</v>
      </c>
      <c r="D984" s="7" t="n">
        <v>10653</v>
      </c>
      <c r="E984" s="7" t="n">
        <v>8</v>
      </c>
      <c r="F984" s="7" t="n">
        <v>1</v>
      </c>
      <c r="G984" s="12" t="n">
        <f t="normal" ca="1">A1004</f>
        <v>0</v>
      </c>
    </row>
    <row r="985" spans="1:20">
      <c r="A985" t="s">
        <v>4</v>
      </c>
      <c r="B985" s="4" t="s">
        <v>5</v>
      </c>
      <c r="C985" s="4" t="s">
        <v>10</v>
      </c>
      <c r="D985" s="4" t="s">
        <v>25</v>
      </c>
      <c r="E985" s="4" t="s">
        <v>25</v>
      </c>
      <c r="F985" s="4" t="s">
        <v>25</v>
      </c>
      <c r="G985" s="4" t="s">
        <v>25</v>
      </c>
    </row>
    <row r="986" spans="1:20">
      <c r="A986" t="n">
        <v>8075</v>
      </c>
      <c r="B986" s="58" t="n">
        <v>46</v>
      </c>
      <c r="C986" s="7" t="n">
        <v>65534</v>
      </c>
      <c r="D986" s="7" t="n">
        <v>474.420013427734</v>
      </c>
      <c r="E986" s="7" t="n">
        <v>6.6399998664856</v>
      </c>
      <c r="F986" s="7" t="n">
        <v>-60.5400009155273</v>
      </c>
      <c r="G986" s="7" t="n">
        <v>98.5</v>
      </c>
    </row>
    <row r="987" spans="1:20">
      <c r="A987" t="s">
        <v>4</v>
      </c>
      <c r="B987" s="4" t="s">
        <v>5</v>
      </c>
      <c r="C987" s="4" t="s">
        <v>13</v>
      </c>
      <c r="D987" s="4" t="s">
        <v>10</v>
      </c>
      <c r="E987" s="4" t="s">
        <v>13</v>
      </c>
      <c r="F987" s="4" t="s">
        <v>6</v>
      </c>
      <c r="G987" s="4" t="s">
        <v>6</v>
      </c>
      <c r="H987" s="4" t="s">
        <v>6</v>
      </c>
      <c r="I987" s="4" t="s">
        <v>6</v>
      </c>
      <c r="J987" s="4" t="s">
        <v>6</v>
      </c>
      <c r="K987" s="4" t="s">
        <v>6</v>
      </c>
      <c r="L987" s="4" t="s">
        <v>6</v>
      </c>
      <c r="M987" s="4" t="s">
        <v>6</v>
      </c>
      <c r="N987" s="4" t="s">
        <v>6</v>
      </c>
      <c r="O987" s="4" t="s">
        <v>6</v>
      </c>
      <c r="P987" s="4" t="s">
        <v>6</v>
      </c>
      <c r="Q987" s="4" t="s">
        <v>6</v>
      </c>
      <c r="R987" s="4" t="s">
        <v>6</v>
      </c>
      <c r="S987" s="4" t="s">
        <v>6</v>
      </c>
      <c r="T987" s="4" t="s">
        <v>6</v>
      </c>
      <c r="U987" s="4" t="s">
        <v>6</v>
      </c>
    </row>
    <row r="988" spans="1:20">
      <c r="A988" t="n">
        <v>8094</v>
      </c>
      <c r="B988" s="59" t="n">
        <v>36</v>
      </c>
      <c r="C988" s="7" t="n">
        <v>8</v>
      </c>
      <c r="D988" s="7" t="n">
        <v>65534</v>
      </c>
      <c r="E988" s="7" t="n">
        <v>0</v>
      </c>
      <c r="F988" s="7" t="s">
        <v>107</v>
      </c>
      <c r="G988" s="7" t="s">
        <v>12</v>
      </c>
      <c r="H988" s="7" t="s">
        <v>12</v>
      </c>
      <c r="I988" s="7" t="s">
        <v>12</v>
      </c>
      <c r="J988" s="7" t="s">
        <v>12</v>
      </c>
      <c r="K988" s="7" t="s">
        <v>12</v>
      </c>
      <c r="L988" s="7" t="s">
        <v>12</v>
      </c>
      <c r="M988" s="7" t="s">
        <v>12</v>
      </c>
      <c r="N988" s="7" t="s">
        <v>12</v>
      </c>
      <c r="O988" s="7" t="s">
        <v>12</v>
      </c>
      <c r="P988" s="7" t="s">
        <v>12</v>
      </c>
      <c r="Q988" s="7" t="s">
        <v>12</v>
      </c>
      <c r="R988" s="7" t="s">
        <v>12</v>
      </c>
      <c r="S988" s="7" t="s">
        <v>12</v>
      </c>
      <c r="T988" s="7" t="s">
        <v>12</v>
      </c>
      <c r="U988" s="7" t="s">
        <v>12</v>
      </c>
    </row>
    <row r="989" spans="1:20">
      <c r="A989" t="s">
        <v>4</v>
      </c>
      <c r="B989" s="4" t="s">
        <v>5</v>
      </c>
      <c r="C989" s="4" t="s">
        <v>10</v>
      </c>
      <c r="D989" s="4" t="s">
        <v>13</v>
      </c>
      <c r="E989" s="4" t="s">
        <v>6</v>
      </c>
      <c r="F989" s="4" t="s">
        <v>25</v>
      </c>
      <c r="G989" s="4" t="s">
        <v>25</v>
      </c>
      <c r="H989" s="4" t="s">
        <v>25</v>
      </c>
    </row>
    <row r="990" spans="1:20">
      <c r="A990" t="n">
        <v>8128</v>
      </c>
      <c r="B990" s="60" t="n">
        <v>48</v>
      </c>
      <c r="C990" s="7" t="n">
        <v>65534</v>
      </c>
      <c r="D990" s="7" t="n">
        <v>0</v>
      </c>
      <c r="E990" s="7" t="s">
        <v>107</v>
      </c>
      <c r="F990" s="7" t="n">
        <v>0</v>
      </c>
      <c r="G990" s="7" t="n">
        <v>1</v>
      </c>
      <c r="H990" s="7" t="n">
        <v>1.40129846432482e-45</v>
      </c>
    </row>
    <row r="991" spans="1:20">
      <c r="A991" t="s">
        <v>4</v>
      </c>
      <c r="B991" s="4" t="s">
        <v>5</v>
      </c>
      <c r="C991" s="4" t="s">
        <v>10</v>
      </c>
      <c r="D991" s="4" t="s">
        <v>9</v>
      </c>
    </row>
    <row r="992" spans="1:20">
      <c r="A992" t="n">
        <v>8158</v>
      </c>
      <c r="B992" s="50" t="n">
        <v>43</v>
      </c>
      <c r="C992" s="7" t="n">
        <v>65534</v>
      </c>
      <c r="D992" s="7" t="n">
        <v>64</v>
      </c>
    </row>
    <row r="993" spans="1:21">
      <c r="A993" t="s">
        <v>4</v>
      </c>
      <c r="B993" s="4" t="s">
        <v>5</v>
      </c>
      <c r="C993" s="4" t="s">
        <v>13</v>
      </c>
      <c r="D993" s="4" t="s">
        <v>6</v>
      </c>
      <c r="E993" s="4" t="s">
        <v>10</v>
      </c>
    </row>
    <row r="994" spans="1:21">
      <c r="A994" t="n">
        <v>8165</v>
      </c>
      <c r="B994" s="22" t="n">
        <v>94</v>
      </c>
      <c r="C994" s="7" t="n">
        <v>0</v>
      </c>
      <c r="D994" s="7" t="s">
        <v>42</v>
      </c>
      <c r="E994" s="7" t="n">
        <v>1</v>
      </c>
    </row>
    <row r="995" spans="1:21">
      <c r="A995" t="s">
        <v>4</v>
      </c>
      <c r="B995" s="4" t="s">
        <v>5</v>
      </c>
      <c r="C995" s="4" t="s">
        <v>13</v>
      </c>
      <c r="D995" s="4" t="s">
        <v>6</v>
      </c>
      <c r="E995" s="4" t="s">
        <v>10</v>
      </c>
    </row>
    <row r="996" spans="1:21">
      <c r="A996" t="n">
        <v>8181</v>
      </c>
      <c r="B996" s="22" t="n">
        <v>94</v>
      </c>
      <c r="C996" s="7" t="n">
        <v>0</v>
      </c>
      <c r="D996" s="7" t="s">
        <v>42</v>
      </c>
      <c r="E996" s="7" t="n">
        <v>2</v>
      </c>
    </row>
    <row r="997" spans="1:21">
      <c r="A997" t="s">
        <v>4</v>
      </c>
      <c r="B997" s="4" t="s">
        <v>5</v>
      </c>
      <c r="C997" s="4" t="s">
        <v>13</v>
      </c>
      <c r="D997" s="4" t="s">
        <v>6</v>
      </c>
      <c r="E997" s="4" t="s">
        <v>10</v>
      </c>
    </row>
    <row r="998" spans="1:21">
      <c r="A998" t="n">
        <v>8197</v>
      </c>
      <c r="B998" s="22" t="n">
        <v>94</v>
      </c>
      <c r="C998" s="7" t="n">
        <v>1</v>
      </c>
      <c r="D998" s="7" t="s">
        <v>42</v>
      </c>
      <c r="E998" s="7" t="n">
        <v>4</v>
      </c>
    </row>
    <row r="999" spans="1:21">
      <c r="A999" t="s">
        <v>4</v>
      </c>
      <c r="B999" s="4" t="s">
        <v>5</v>
      </c>
      <c r="C999" s="4" t="s">
        <v>13</v>
      </c>
      <c r="D999" s="4" t="s">
        <v>6</v>
      </c>
    </row>
    <row r="1000" spans="1:21">
      <c r="A1000" t="n">
        <v>8213</v>
      </c>
      <c r="B1000" s="22" t="n">
        <v>94</v>
      </c>
      <c r="C1000" s="7" t="n">
        <v>5</v>
      </c>
      <c r="D1000" s="7" t="s">
        <v>42</v>
      </c>
    </row>
    <row r="1001" spans="1:21">
      <c r="A1001" t="s">
        <v>4</v>
      </c>
      <c r="B1001" s="4" t="s">
        <v>5</v>
      </c>
      <c r="C1001" s="4" t="s">
        <v>24</v>
      </c>
    </row>
    <row r="1002" spans="1:21">
      <c r="A1002" t="n">
        <v>8227</v>
      </c>
      <c r="B1002" s="24" t="n">
        <v>3</v>
      </c>
      <c r="C1002" s="12" t="n">
        <f t="normal" ca="1">A1006</f>
        <v>0</v>
      </c>
    </row>
    <row r="1003" spans="1:21">
      <c r="A1003" t="s">
        <v>4</v>
      </c>
      <c r="B1003" s="4" t="s">
        <v>5</v>
      </c>
      <c r="C1003" s="4" t="s">
        <v>10</v>
      </c>
      <c r="D1003" s="4" t="s">
        <v>9</v>
      </c>
    </row>
    <row r="1004" spans="1:21">
      <c r="A1004" t="n">
        <v>8232</v>
      </c>
      <c r="B1004" s="50" t="n">
        <v>43</v>
      </c>
      <c r="C1004" s="7" t="n">
        <v>65534</v>
      </c>
      <c r="D1004" s="7" t="n">
        <v>1</v>
      </c>
    </row>
    <row r="1005" spans="1:21">
      <c r="A1005" t="s">
        <v>4</v>
      </c>
      <c r="B1005" s="4" t="s">
        <v>5</v>
      </c>
      <c r="C1005" s="4" t="s">
        <v>24</v>
      </c>
    </row>
    <row r="1006" spans="1:21">
      <c r="A1006" t="n">
        <v>8239</v>
      </c>
      <c r="B1006" s="24" t="n">
        <v>3</v>
      </c>
      <c r="C1006" s="12" t="n">
        <f t="normal" ca="1">A1008</f>
        <v>0</v>
      </c>
    </row>
    <row r="1007" spans="1:21">
      <c r="A1007" t="s">
        <v>4</v>
      </c>
      <c r="B1007" s="4" t="s">
        <v>5</v>
      </c>
    </row>
    <row r="1008" spans="1:21">
      <c r="A1008" t="n">
        <v>8244</v>
      </c>
      <c r="B1008" s="5" t="n">
        <v>1</v>
      </c>
    </row>
    <row r="1009" spans="1:5" s="3" customFormat="1" customHeight="0">
      <c r="A1009" s="3" t="s">
        <v>2</v>
      </c>
      <c r="B1009" s="3" t="s">
        <v>108</v>
      </c>
    </row>
    <row r="1010" spans="1:5">
      <c r="A1010" t="s">
        <v>4</v>
      </c>
      <c r="B1010" s="4" t="s">
        <v>5</v>
      </c>
      <c r="C1010" s="4" t="s">
        <v>13</v>
      </c>
      <c r="D1010" s="4" t="s">
        <v>10</v>
      </c>
      <c r="E1010" s="4" t="s">
        <v>13</v>
      </c>
      <c r="F1010" s="4" t="s">
        <v>13</v>
      </c>
      <c r="G1010" s="4" t="s">
        <v>13</v>
      </c>
      <c r="H1010" s="4" t="s">
        <v>10</v>
      </c>
      <c r="I1010" s="4" t="s">
        <v>24</v>
      </c>
      <c r="J1010" s="4" t="s">
        <v>24</v>
      </c>
    </row>
    <row r="1011" spans="1:5">
      <c r="A1011" t="n">
        <v>8248</v>
      </c>
      <c r="B1011" s="38" t="n">
        <v>6</v>
      </c>
      <c r="C1011" s="7" t="n">
        <v>33</v>
      </c>
      <c r="D1011" s="7" t="n">
        <v>65534</v>
      </c>
      <c r="E1011" s="7" t="n">
        <v>9</v>
      </c>
      <c r="F1011" s="7" t="n">
        <v>1</v>
      </c>
      <c r="G1011" s="7" t="n">
        <v>1</v>
      </c>
      <c r="H1011" s="7" t="n">
        <v>106</v>
      </c>
      <c r="I1011" s="12" t="n">
        <f t="normal" ca="1">A1013</f>
        <v>0</v>
      </c>
      <c r="J1011" s="12" t="n">
        <f t="normal" ca="1">A1023</f>
        <v>0</v>
      </c>
    </row>
    <row r="1012" spans="1:5">
      <c r="A1012" t="s">
        <v>4</v>
      </c>
      <c r="B1012" s="4" t="s">
        <v>5</v>
      </c>
      <c r="C1012" s="4" t="s">
        <v>13</v>
      </c>
      <c r="D1012" s="4" t="s">
        <v>10</v>
      </c>
      <c r="E1012" s="4" t="s">
        <v>13</v>
      </c>
      <c r="F1012" s="4" t="s">
        <v>13</v>
      </c>
      <c r="G1012" s="4" t="s">
        <v>24</v>
      </c>
    </row>
    <row r="1013" spans="1:5">
      <c r="A1013" t="n">
        <v>8265</v>
      </c>
      <c r="B1013" s="11" t="n">
        <v>5</v>
      </c>
      <c r="C1013" s="7" t="n">
        <v>30</v>
      </c>
      <c r="D1013" s="7" t="n">
        <v>10653</v>
      </c>
      <c r="E1013" s="7" t="n">
        <v>8</v>
      </c>
      <c r="F1013" s="7" t="n">
        <v>1</v>
      </c>
      <c r="G1013" s="12" t="n">
        <f t="normal" ca="1">A1019</f>
        <v>0</v>
      </c>
    </row>
    <row r="1014" spans="1:5">
      <c r="A1014" t="s">
        <v>4</v>
      </c>
      <c r="B1014" s="4" t="s">
        <v>5</v>
      </c>
      <c r="C1014" s="4" t="s">
        <v>10</v>
      </c>
      <c r="D1014" s="4" t="s">
        <v>25</v>
      </c>
      <c r="E1014" s="4" t="s">
        <v>25</v>
      </c>
      <c r="F1014" s="4" t="s">
        <v>25</v>
      </c>
      <c r="G1014" s="4" t="s">
        <v>25</v>
      </c>
    </row>
    <row r="1015" spans="1:5">
      <c r="A1015" t="n">
        <v>8275</v>
      </c>
      <c r="B1015" s="58" t="n">
        <v>46</v>
      </c>
      <c r="C1015" s="7" t="n">
        <v>65534</v>
      </c>
      <c r="D1015" s="7" t="n">
        <v>475.570007324219</v>
      </c>
      <c r="E1015" s="7" t="n">
        <v>6.6399998664856</v>
      </c>
      <c r="F1015" s="7" t="n">
        <v>-60.689998626709</v>
      </c>
      <c r="G1015" s="7" t="n">
        <v>273.5</v>
      </c>
    </row>
    <row r="1016" spans="1:5">
      <c r="A1016" t="s">
        <v>4</v>
      </c>
      <c r="B1016" s="4" t="s">
        <v>5</v>
      </c>
      <c r="C1016" s="4" t="s">
        <v>24</v>
      </c>
    </row>
    <row r="1017" spans="1:5">
      <c r="A1017" t="n">
        <v>8294</v>
      </c>
      <c r="B1017" s="24" t="n">
        <v>3</v>
      </c>
      <c r="C1017" s="12" t="n">
        <f t="normal" ca="1">A1021</f>
        <v>0</v>
      </c>
    </row>
    <row r="1018" spans="1:5">
      <c r="A1018" t="s">
        <v>4</v>
      </c>
      <c r="B1018" s="4" t="s">
        <v>5</v>
      </c>
      <c r="C1018" s="4" t="s">
        <v>10</v>
      </c>
      <c r="D1018" s="4" t="s">
        <v>9</v>
      </c>
    </row>
    <row r="1019" spans="1:5">
      <c r="A1019" t="n">
        <v>8299</v>
      </c>
      <c r="B1019" s="50" t="n">
        <v>43</v>
      </c>
      <c r="C1019" s="7" t="n">
        <v>65534</v>
      </c>
      <c r="D1019" s="7" t="n">
        <v>1</v>
      </c>
    </row>
    <row r="1020" spans="1:5">
      <c r="A1020" t="s">
        <v>4</v>
      </c>
      <c r="B1020" s="4" t="s">
        <v>5</v>
      </c>
      <c r="C1020" s="4" t="s">
        <v>24</v>
      </c>
    </row>
    <row r="1021" spans="1:5">
      <c r="A1021" t="n">
        <v>8306</v>
      </c>
      <c r="B1021" s="24" t="n">
        <v>3</v>
      </c>
      <c r="C1021" s="12" t="n">
        <f t="normal" ca="1">A1023</f>
        <v>0</v>
      </c>
    </row>
    <row r="1022" spans="1:5">
      <c r="A1022" t="s">
        <v>4</v>
      </c>
      <c r="B1022" s="4" t="s">
        <v>5</v>
      </c>
    </row>
    <row r="1023" spans="1:5">
      <c r="A1023" t="n">
        <v>8311</v>
      </c>
      <c r="B1023" s="5" t="n">
        <v>1</v>
      </c>
    </row>
    <row r="1024" spans="1:5" s="3" customFormat="1" customHeight="0">
      <c r="A1024" s="3" t="s">
        <v>2</v>
      </c>
      <c r="B1024" s="3" t="s">
        <v>109</v>
      </c>
    </row>
    <row r="1025" spans="1:10">
      <c r="A1025" t="s">
        <v>4</v>
      </c>
      <c r="B1025" s="4" t="s">
        <v>5</v>
      </c>
      <c r="C1025" s="4" t="s">
        <v>13</v>
      </c>
      <c r="D1025" s="4" t="s">
        <v>13</v>
      </c>
      <c r="E1025" s="4" t="s">
        <v>13</v>
      </c>
      <c r="F1025" s="4" t="s">
        <v>13</v>
      </c>
    </row>
    <row r="1026" spans="1:10">
      <c r="A1026" t="n">
        <v>8312</v>
      </c>
      <c r="B1026" s="8" t="n">
        <v>14</v>
      </c>
      <c r="C1026" s="7" t="n">
        <v>2</v>
      </c>
      <c r="D1026" s="7" t="n">
        <v>0</v>
      </c>
      <c r="E1026" s="7" t="n">
        <v>0</v>
      </c>
      <c r="F1026" s="7" t="n">
        <v>0</v>
      </c>
    </row>
    <row r="1027" spans="1:10">
      <c r="A1027" t="s">
        <v>4</v>
      </c>
      <c r="B1027" s="4" t="s">
        <v>5</v>
      </c>
      <c r="C1027" s="4" t="s">
        <v>13</v>
      </c>
      <c r="D1027" s="32" t="s">
        <v>55</v>
      </c>
      <c r="E1027" s="4" t="s">
        <v>5</v>
      </c>
      <c r="F1027" s="4" t="s">
        <v>13</v>
      </c>
      <c r="G1027" s="4" t="s">
        <v>10</v>
      </c>
      <c r="H1027" s="32" t="s">
        <v>56</v>
      </c>
      <c r="I1027" s="4" t="s">
        <v>13</v>
      </c>
      <c r="J1027" s="4" t="s">
        <v>9</v>
      </c>
      <c r="K1027" s="4" t="s">
        <v>13</v>
      </c>
      <c r="L1027" s="4" t="s">
        <v>13</v>
      </c>
      <c r="M1027" s="32" t="s">
        <v>55</v>
      </c>
      <c r="N1027" s="4" t="s">
        <v>5</v>
      </c>
      <c r="O1027" s="4" t="s">
        <v>13</v>
      </c>
      <c r="P1027" s="4" t="s">
        <v>10</v>
      </c>
      <c r="Q1027" s="32" t="s">
        <v>56</v>
      </c>
      <c r="R1027" s="4" t="s">
        <v>13</v>
      </c>
      <c r="S1027" s="4" t="s">
        <v>9</v>
      </c>
      <c r="T1027" s="4" t="s">
        <v>13</v>
      </c>
      <c r="U1027" s="4" t="s">
        <v>13</v>
      </c>
      <c r="V1027" s="4" t="s">
        <v>13</v>
      </c>
      <c r="W1027" s="4" t="s">
        <v>24</v>
      </c>
    </row>
    <row r="1028" spans="1:10">
      <c r="A1028" t="n">
        <v>8317</v>
      </c>
      <c r="B1028" s="11" t="n">
        <v>5</v>
      </c>
      <c r="C1028" s="7" t="n">
        <v>28</v>
      </c>
      <c r="D1028" s="32" t="s">
        <v>3</v>
      </c>
      <c r="E1028" s="10" t="n">
        <v>162</v>
      </c>
      <c r="F1028" s="7" t="n">
        <v>3</v>
      </c>
      <c r="G1028" s="7" t="n">
        <v>4129</v>
      </c>
      <c r="H1028" s="32" t="s">
        <v>3</v>
      </c>
      <c r="I1028" s="7" t="n">
        <v>0</v>
      </c>
      <c r="J1028" s="7" t="n">
        <v>1</v>
      </c>
      <c r="K1028" s="7" t="n">
        <v>2</v>
      </c>
      <c r="L1028" s="7" t="n">
        <v>28</v>
      </c>
      <c r="M1028" s="32" t="s">
        <v>3</v>
      </c>
      <c r="N1028" s="10" t="n">
        <v>162</v>
      </c>
      <c r="O1028" s="7" t="n">
        <v>3</v>
      </c>
      <c r="P1028" s="7" t="n">
        <v>4129</v>
      </c>
      <c r="Q1028" s="32" t="s">
        <v>3</v>
      </c>
      <c r="R1028" s="7" t="n">
        <v>0</v>
      </c>
      <c r="S1028" s="7" t="n">
        <v>2</v>
      </c>
      <c r="T1028" s="7" t="n">
        <v>2</v>
      </c>
      <c r="U1028" s="7" t="n">
        <v>11</v>
      </c>
      <c r="V1028" s="7" t="n">
        <v>1</v>
      </c>
      <c r="W1028" s="12" t="n">
        <f t="normal" ca="1">A1032</f>
        <v>0</v>
      </c>
    </row>
    <row r="1029" spans="1:10">
      <c r="A1029" t="s">
        <v>4</v>
      </c>
      <c r="B1029" s="4" t="s">
        <v>5</v>
      </c>
      <c r="C1029" s="4" t="s">
        <v>13</v>
      </c>
      <c r="D1029" s="4" t="s">
        <v>10</v>
      </c>
      <c r="E1029" s="4" t="s">
        <v>25</v>
      </c>
    </row>
    <row r="1030" spans="1:10">
      <c r="A1030" t="n">
        <v>8346</v>
      </c>
      <c r="B1030" s="35" t="n">
        <v>58</v>
      </c>
      <c r="C1030" s="7" t="n">
        <v>0</v>
      </c>
      <c r="D1030" s="7" t="n">
        <v>0</v>
      </c>
      <c r="E1030" s="7" t="n">
        <v>1</v>
      </c>
    </row>
    <row r="1031" spans="1:10">
      <c r="A1031" t="s">
        <v>4</v>
      </c>
      <c r="B1031" s="4" t="s">
        <v>5</v>
      </c>
      <c r="C1031" s="4" t="s">
        <v>13</v>
      </c>
      <c r="D1031" s="32" t="s">
        <v>55</v>
      </c>
      <c r="E1031" s="4" t="s">
        <v>5</v>
      </c>
      <c r="F1031" s="4" t="s">
        <v>13</v>
      </c>
      <c r="G1031" s="4" t="s">
        <v>10</v>
      </c>
      <c r="H1031" s="32" t="s">
        <v>56</v>
      </c>
      <c r="I1031" s="4" t="s">
        <v>13</v>
      </c>
      <c r="J1031" s="4" t="s">
        <v>9</v>
      </c>
      <c r="K1031" s="4" t="s">
        <v>13</v>
      </c>
      <c r="L1031" s="4" t="s">
        <v>13</v>
      </c>
      <c r="M1031" s="32" t="s">
        <v>55</v>
      </c>
      <c r="N1031" s="4" t="s">
        <v>5</v>
      </c>
      <c r="O1031" s="4" t="s">
        <v>13</v>
      </c>
      <c r="P1031" s="4" t="s">
        <v>10</v>
      </c>
      <c r="Q1031" s="32" t="s">
        <v>56</v>
      </c>
      <c r="R1031" s="4" t="s">
        <v>13</v>
      </c>
      <c r="S1031" s="4" t="s">
        <v>9</v>
      </c>
      <c r="T1031" s="4" t="s">
        <v>13</v>
      </c>
      <c r="U1031" s="4" t="s">
        <v>13</v>
      </c>
      <c r="V1031" s="4" t="s">
        <v>13</v>
      </c>
      <c r="W1031" s="4" t="s">
        <v>24</v>
      </c>
    </row>
    <row r="1032" spans="1:10">
      <c r="A1032" t="n">
        <v>8354</v>
      </c>
      <c r="B1032" s="11" t="n">
        <v>5</v>
      </c>
      <c r="C1032" s="7" t="n">
        <v>28</v>
      </c>
      <c r="D1032" s="32" t="s">
        <v>3</v>
      </c>
      <c r="E1032" s="10" t="n">
        <v>162</v>
      </c>
      <c r="F1032" s="7" t="n">
        <v>3</v>
      </c>
      <c r="G1032" s="7" t="n">
        <v>4129</v>
      </c>
      <c r="H1032" s="32" t="s">
        <v>3</v>
      </c>
      <c r="I1032" s="7" t="n">
        <v>0</v>
      </c>
      <c r="J1032" s="7" t="n">
        <v>1</v>
      </c>
      <c r="K1032" s="7" t="n">
        <v>3</v>
      </c>
      <c r="L1032" s="7" t="n">
        <v>28</v>
      </c>
      <c r="M1032" s="32" t="s">
        <v>3</v>
      </c>
      <c r="N1032" s="10" t="n">
        <v>162</v>
      </c>
      <c r="O1032" s="7" t="n">
        <v>3</v>
      </c>
      <c r="P1032" s="7" t="n">
        <v>4129</v>
      </c>
      <c r="Q1032" s="32" t="s">
        <v>3</v>
      </c>
      <c r="R1032" s="7" t="n">
        <v>0</v>
      </c>
      <c r="S1032" s="7" t="n">
        <v>2</v>
      </c>
      <c r="T1032" s="7" t="n">
        <v>3</v>
      </c>
      <c r="U1032" s="7" t="n">
        <v>9</v>
      </c>
      <c r="V1032" s="7" t="n">
        <v>1</v>
      </c>
      <c r="W1032" s="12" t="n">
        <f t="normal" ca="1">A1042</f>
        <v>0</v>
      </c>
    </row>
    <row r="1033" spans="1:10">
      <c r="A1033" t="s">
        <v>4</v>
      </c>
      <c r="B1033" s="4" t="s">
        <v>5</v>
      </c>
      <c r="C1033" s="4" t="s">
        <v>13</v>
      </c>
      <c r="D1033" s="32" t="s">
        <v>55</v>
      </c>
      <c r="E1033" s="4" t="s">
        <v>5</v>
      </c>
      <c r="F1033" s="4" t="s">
        <v>10</v>
      </c>
      <c r="G1033" s="4" t="s">
        <v>13</v>
      </c>
      <c r="H1033" s="4" t="s">
        <v>13</v>
      </c>
      <c r="I1033" s="4" t="s">
        <v>6</v>
      </c>
      <c r="J1033" s="32" t="s">
        <v>56</v>
      </c>
      <c r="K1033" s="4" t="s">
        <v>13</v>
      </c>
      <c r="L1033" s="4" t="s">
        <v>13</v>
      </c>
      <c r="M1033" s="32" t="s">
        <v>55</v>
      </c>
      <c r="N1033" s="4" t="s">
        <v>5</v>
      </c>
      <c r="O1033" s="4" t="s">
        <v>13</v>
      </c>
      <c r="P1033" s="32" t="s">
        <v>56</v>
      </c>
      <c r="Q1033" s="4" t="s">
        <v>13</v>
      </c>
      <c r="R1033" s="4" t="s">
        <v>9</v>
      </c>
      <c r="S1033" s="4" t="s">
        <v>13</v>
      </c>
      <c r="T1033" s="4" t="s">
        <v>13</v>
      </c>
      <c r="U1033" s="4" t="s">
        <v>13</v>
      </c>
      <c r="V1033" s="32" t="s">
        <v>55</v>
      </c>
      <c r="W1033" s="4" t="s">
        <v>5</v>
      </c>
      <c r="X1033" s="4" t="s">
        <v>13</v>
      </c>
      <c r="Y1033" s="32" t="s">
        <v>56</v>
      </c>
      <c r="Z1033" s="4" t="s">
        <v>13</v>
      </c>
      <c r="AA1033" s="4" t="s">
        <v>9</v>
      </c>
      <c r="AB1033" s="4" t="s">
        <v>13</v>
      </c>
      <c r="AC1033" s="4" t="s">
        <v>13</v>
      </c>
      <c r="AD1033" s="4" t="s">
        <v>13</v>
      </c>
      <c r="AE1033" s="4" t="s">
        <v>24</v>
      </c>
    </row>
    <row r="1034" spans="1:10">
      <c r="A1034" t="n">
        <v>8383</v>
      </c>
      <c r="B1034" s="11" t="n">
        <v>5</v>
      </c>
      <c r="C1034" s="7" t="n">
        <v>28</v>
      </c>
      <c r="D1034" s="32" t="s">
        <v>3</v>
      </c>
      <c r="E1034" s="46" t="n">
        <v>47</v>
      </c>
      <c r="F1034" s="7" t="n">
        <v>61456</v>
      </c>
      <c r="G1034" s="7" t="n">
        <v>2</v>
      </c>
      <c r="H1034" s="7" t="n">
        <v>0</v>
      </c>
      <c r="I1034" s="7" t="s">
        <v>73</v>
      </c>
      <c r="J1034" s="32" t="s">
        <v>3</v>
      </c>
      <c r="K1034" s="7" t="n">
        <v>8</v>
      </c>
      <c r="L1034" s="7" t="n">
        <v>28</v>
      </c>
      <c r="M1034" s="32" t="s">
        <v>3</v>
      </c>
      <c r="N1034" s="15" t="n">
        <v>74</v>
      </c>
      <c r="O1034" s="7" t="n">
        <v>65</v>
      </c>
      <c r="P1034" s="32" t="s">
        <v>3</v>
      </c>
      <c r="Q1034" s="7" t="n">
        <v>0</v>
      </c>
      <c r="R1034" s="7" t="n">
        <v>1</v>
      </c>
      <c r="S1034" s="7" t="n">
        <v>3</v>
      </c>
      <c r="T1034" s="7" t="n">
        <v>9</v>
      </c>
      <c r="U1034" s="7" t="n">
        <v>28</v>
      </c>
      <c r="V1034" s="32" t="s">
        <v>3</v>
      </c>
      <c r="W1034" s="15" t="n">
        <v>74</v>
      </c>
      <c r="X1034" s="7" t="n">
        <v>65</v>
      </c>
      <c r="Y1034" s="32" t="s">
        <v>3</v>
      </c>
      <c r="Z1034" s="7" t="n">
        <v>0</v>
      </c>
      <c r="AA1034" s="7" t="n">
        <v>2</v>
      </c>
      <c r="AB1034" s="7" t="n">
        <v>3</v>
      </c>
      <c r="AC1034" s="7" t="n">
        <v>9</v>
      </c>
      <c r="AD1034" s="7" t="n">
        <v>1</v>
      </c>
      <c r="AE1034" s="12" t="n">
        <f t="normal" ca="1">A1038</f>
        <v>0</v>
      </c>
    </row>
    <row r="1035" spans="1:10">
      <c r="A1035" t="s">
        <v>4</v>
      </c>
      <c r="B1035" s="4" t="s">
        <v>5</v>
      </c>
      <c r="C1035" s="4" t="s">
        <v>10</v>
      </c>
      <c r="D1035" s="4" t="s">
        <v>13</v>
      </c>
      <c r="E1035" s="4" t="s">
        <v>13</v>
      </c>
      <c r="F1035" s="4" t="s">
        <v>6</v>
      </c>
    </row>
    <row r="1036" spans="1:10">
      <c r="A1036" t="n">
        <v>8431</v>
      </c>
      <c r="B1036" s="46" t="n">
        <v>47</v>
      </c>
      <c r="C1036" s="7" t="n">
        <v>61456</v>
      </c>
      <c r="D1036" s="7" t="n">
        <v>0</v>
      </c>
      <c r="E1036" s="7" t="n">
        <v>0</v>
      </c>
      <c r="F1036" s="7" t="s">
        <v>74</v>
      </c>
    </row>
    <row r="1037" spans="1:10">
      <c r="A1037" t="s">
        <v>4</v>
      </c>
      <c r="B1037" s="4" t="s">
        <v>5</v>
      </c>
      <c r="C1037" s="4" t="s">
        <v>13</v>
      </c>
      <c r="D1037" s="4" t="s">
        <v>10</v>
      </c>
      <c r="E1037" s="4" t="s">
        <v>25</v>
      </c>
    </row>
    <row r="1038" spans="1:10">
      <c r="A1038" t="n">
        <v>8444</v>
      </c>
      <c r="B1038" s="35" t="n">
        <v>58</v>
      </c>
      <c r="C1038" s="7" t="n">
        <v>0</v>
      </c>
      <c r="D1038" s="7" t="n">
        <v>300</v>
      </c>
      <c r="E1038" s="7" t="n">
        <v>1</v>
      </c>
    </row>
    <row r="1039" spans="1:10">
      <c r="A1039" t="s">
        <v>4</v>
      </c>
      <c r="B1039" s="4" t="s">
        <v>5</v>
      </c>
      <c r="C1039" s="4" t="s">
        <v>13</v>
      </c>
      <c r="D1039" s="4" t="s">
        <v>10</v>
      </c>
    </row>
    <row r="1040" spans="1:10">
      <c r="A1040" t="n">
        <v>8452</v>
      </c>
      <c r="B1040" s="35" t="n">
        <v>58</v>
      </c>
      <c r="C1040" s="7" t="n">
        <v>255</v>
      </c>
      <c r="D1040" s="7" t="n">
        <v>0</v>
      </c>
    </row>
    <row r="1041" spans="1:31">
      <c r="A1041" t="s">
        <v>4</v>
      </c>
      <c r="B1041" s="4" t="s">
        <v>5</v>
      </c>
      <c r="C1041" s="4" t="s">
        <v>13</v>
      </c>
      <c r="D1041" s="4" t="s">
        <v>13</v>
      </c>
      <c r="E1041" s="4" t="s">
        <v>13</v>
      </c>
      <c r="F1041" s="4" t="s">
        <v>13</v>
      </c>
    </row>
    <row r="1042" spans="1:31">
      <c r="A1042" t="n">
        <v>8456</v>
      </c>
      <c r="B1042" s="8" t="n">
        <v>14</v>
      </c>
      <c r="C1042" s="7" t="n">
        <v>0</v>
      </c>
      <c r="D1042" s="7" t="n">
        <v>0</v>
      </c>
      <c r="E1042" s="7" t="n">
        <v>0</v>
      </c>
      <c r="F1042" s="7" t="n">
        <v>64</v>
      </c>
    </row>
    <row r="1043" spans="1:31">
      <c r="A1043" t="s">
        <v>4</v>
      </c>
      <c r="B1043" s="4" t="s">
        <v>5</v>
      </c>
      <c r="C1043" s="4" t="s">
        <v>13</v>
      </c>
      <c r="D1043" s="4" t="s">
        <v>10</v>
      </c>
    </row>
    <row r="1044" spans="1:31">
      <c r="A1044" t="n">
        <v>8461</v>
      </c>
      <c r="B1044" s="27" t="n">
        <v>22</v>
      </c>
      <c r="C1044" s="7" t="n">
        <v>0</v>
      </c>
      <c r="D1044" s="7" t="n">
        <v>4129</v>
      </c>
    </row>
    <row r="1045" spans="1:31">
      <c r="A1045" t="s">
        <v>4</v>
      </c>
      <c r="B1045" s="4" t="s">
        <v>5</v>
      </c>
      <c r="C1045" s="4" t="s">
        <v>13</v>
      </c>
      <c r="D1045" s="4" t="s">
        <v>10</v>
      </c>
    </row>
    <row r="1046" spans="1:31">
      <c r="A1046" t="n">
        <v>8465</v>
      </c>
      <c r="B1046" s="35" t="n">
        <v>58</v>
      </c>
      <c r="C1046" s="7" t="n">
        <v>5</v>
      </c>
      <c r="D1046" s="7" t="n">
        <v>300</v>
      </c>
    </row>
    <row r="1047" spans="1:31">
      <c r="A1047" t="s">
        <v>4</v>
      </c>
      <c r="B1047" s="4" t="s">
        <v>5</v>
      </c>
      <c r="C1047" s="4" t="s">
        <v>25</v>
      </c>
      <c r="D1047" s="4" t="s">
        <v>10</v>
      </c>
    </row>
    <row r="1048" spans="1:31">
      <c r="A1048" t="n">
        <v>8469</v>
      </c>
      <c r="B1048" s="47" t="n">
        <v>103</v>
      </c>
      <c r="C1048" s="7" t="n">
        <v>0</v>
      </c>
      <c r="D1048" s="7" t="n">
        <v>300</v>
      </c>
    </row>
    <row r="1049" spans="1:31">
      <c r="A1049" t="s">
        <v>4</v>
      </c>
      <c r="B1049" s="4" t="s">
        <v>5</v>
      </c>
      <c r="C1049" s="4" t="s">
        <v>13</v>
      </c>
    </row>
    <row r="1050" spans="1:31">
      <c r="A1050" t="n">
        <v>8476</v>
      </c>
      <c r="B1050" s="33" t="n">
        <v>64</v>
      </c>
      <c r="C1050" s="7" t="n">
        <v>7</v>
      </c>
    </row>
    <row r="1051" spans="1:31">
      <c r="A1051" t="s">
        <v>4</v>
      </c>
      <c r="B1051" s="4" t="s">
        <v>5</v>
      </c>
      <c r="C1051" s="4" t="s">
        <v>13</v>
      </c>
      <c r="D1051" s="4" t="s">
        <v>10</v>
      </c>
    </row>
    <row r="1052" spans="1:31">
      <c r="A1052" t="n">
        <v>8478</v>
      </c>
      <c r="B1052" s="48" t="n">
        <v>72</v>
      </c>
      <c r="C1052" s="7" t="n">
        <v>5</v>
      </c>
      <c r="D1052" s="7" t="n">
        <v>0</v>
      </c>
    </row>
    <row r="1053" spans="1:31">
      <c r="A1053" t="s">
        <v>4</v>
      </c>
      <c r="B1053" s="4" t="s">
        <v>5</v>
      </c>
      <c r="C1053" s="4" t="s">
        <v>13</v>
      </c>
      <c r="D1053" s="32" t="s">
        <v>55</v>
      </c>
      <c r="E1053" s="4" t="s">
        <v>5</v>
      </c>
      <c r="F1053" s="4" t="s">
        <v>13</v>
      </c>
      <c r="G1053" s="4" t="s">
        <v>10</v>
      </c>
      <c r="H1053" s="32" t="s">
        <v>56</v>
      </c>
      <c r="I1053" s="4" t="s">
        <v>13</v>
      </c>
      <c r="J1053" s="4" t="s">
        <v>9</v>
      </c>
      <c r="K1053" s="4" t="s">
        <v>13</v>
      </c>
      <c r="L1053" s="4" t="s">
        <v>13</v>
      </c>
      <c r="M1053" s="4" t="s">
        <v>24</v>
      </c>
    </row>
    <row r="1054" spans="1:31">
      <c r="A1054" t="n">
        <v>8482</v>
      </c>
      <c r="B1054" s="11" t="n">
        <v>5</v>
      </c>
      <c r="C1054" s="7" t="n">
        <v>28</v>
      </c>
      <c r="D1054" s="32" t="s">
        <v>3</v>
      </c>
      <c r="E1054" s="10" t="n">
        <v>162</v>
      </c>
      <c r="F1054" s="7" t="n">
        <v>4</v>
      </c>
      <c r="G1054" s="7" t="n">
        <v>4129</v>
      </c>
      <c r="H1054" s="32" t="s">
        <v>3</v>
      </c>
      <c r="I1054" s="7" t="n">
        <v>0</v>
      </c>
      <c r="J1054" s="7" t="n">
        <v>1</v>
      </c>
      <c r="K1054" s="7" t="n">
        <v>2</v>
      </c>
      <c r="L1054" s="7" t="n">
        <v>1</v>
      </c>
      <c r="M1054" s="12" t="n">
        <f t="normal" ca="1">A1060</f>
        <v>0</v>
      </c>
    </row>
    <row r="1055" spans="1:31">
      <c r="A1055" t="s">
        <v>4</v>
      </c>
      <c r="B1055" s="4" t="s">
        <v>5</v>
      </c>
      <c r="C1055" s="4" t="s">
        <v>13</v>
      </c>
      <c r="D1055" s="4" t="s">
        <v>6</v>
      </c>
    </row>
    <row r="1056" spans="1:31">
      <c r="A1056" t="n">
        <v>8499</v>
      </c>
      <c r="B1056" s="9" t="n">
        <v>2</v>
      </c>
      <c r="C1056" s="7" t="n">
        <v>10</v>
      </c>
      <c r="D1056" s="7" t="s">
        <v>75</v>
      </c>
    </row>
    <row r="1057" spans="1:13">
      <c r="A1057" t="s">
        <v>4</v>
      </c>
      <c r="B1057" s="4" t="s">
        <v>5</v>
      </c>
      <c r="C1057" s="4" t="s">
        <v>10</v>
      </c>
    </row>
    <row r="1058" spans="1:13">
      <c r="A1058" t="n">
        <v>8516</v>
      </c>
      <c r="B1058" s="39" t="n">
        <v>16</v>
      </c>
      <c r="C1058" s="7" t="n">
        <v>0</v>
      </c>
    </row>
    <row r="1059" spans="1:13">
      <c r="A1059" t="s">
        <v>4</v>
      </c>
      <c r="B1059" s="4" t="s">
        <v>5</v>
      </c>
      <c r="C1059" s="4" t="s">
        <v>10</v>
      </c>
      <c r="D1059" s="4" t="s">
        <v>6</v>
      </c>
      <c r="E1059" s="4" t="s">
        <v>6</v>
      </c>
      <c r="F1059" s="4" t="s">
        <v>6</v>
      </c>
      <c r="G1059" s="4" t="s">
        <v>13</v>
      </c>
      <c r="H1059" s="4" t="s">
        <v>9</v>
      </c>
      <c r="I1059" s="4" t="s">
        <v>25</v>
      </c>
      <c r="J1059" s="4" t="s">
        <v>25</v>
      </c>
      <c r="K1059" s="4" t="s">
        <v>25</v>
      </c>
      <c r="L1059" s="4" t="s">
        <v>25</v>
      </c>
      <c r="M1059" s="4" t="s">
        <v>25</v>
      </c>
      <c r="N1059" s="4" t="s">
        <v>25</v>
      </c>
      <c r="O1059" s="4" t="s">
        <v>25</v>
      </c>
      <c r="P1059" s="4" t="s">
        <v>6</v>
      </c>
      <c r="Q1059" s="4" t="s">
        <v>6</v>
      </c>
      <c r="R1059" s="4" t="s">
        <v>9</v>
      </c>
      <c r="S1059" s="4" t="s">
        <v>13</v>
      </c>
      <c r="T1059" s="4" t="s">
        <v>9</v>
      </c>
      <c r="U1059" s="4" t="s">
        <v>9</v>
      </c>
      <c r="V1059" s="4" t="s">
        <v>10</v>
      </c>
    </row>
    <row r="1060" spans="1:13">
      <c r="A1060" t="n">
        <v>8519</v>
      </c>
      <c r="B1060" s="18" t="n">
        <v>19</v>
      </c>
      <c r="C1060" s="7" t="n">
        <v>7032</v>
      </c>
      <c r="D1060" s="7" t="s">
        <v>110</v>
      </c>
      <c r="E1060" s="7" t="s">
        <v>111</v>
      </c>
      <c r="F1060" s="7" t="s">
        <v>12</v>
      </c>
      <c r="G1060" s="7" t="n">
        <v>0</v>
      </c>
      <c r="H1060" s="7" t="n">
        <v>1</v>
      </c>
      <c r="I1060" s="7" t="n">
        <v>0</v>
      </c>
      <c r="J1060" s="7" t="n">
        <v>0</v>
      </c>
      <c r="K1060" s="7" t="n">
        <v>0</v>
      </c>
      <c r="L1060" s="7" t="n">
        <v>0</v>
      </c>
      <c r="M1060" s="7" t="n">
        <v>1</v>
      </c>
      <c r="N1060" s="7" t="n">
        <v>1.60000002384186</v>
      </c>
      <c r="O1060" s="7" t="n">
        <v>0.0900000035762787</v>
      </c>
      <c r="P1060" s="7" t="s">
        <v>12</v>
      </c>
      <c r="Q1060" s="7" t="s">
        <v>12</v>
      </c>
      <c r="R1060" s="7" t="n">
        <v>-1</v>
      </c>
      <c r="S1060" s="7" t="n">
        <v>0</v>
      </c>
      <c r="T1060" s="7" t="n">
        <v>0</v>
      </c>
      <c r="U1060" s="7" t="n">
        <v>0</v>
      </c>
      <c r="V1060" s="7" t="n">
        <v>0</v>
      </c>
    </row>
    <row r="1061" spans="1:13">
      <c r="A1061" t="s">
        <v>4</v>
      </c>
      <c r="B1061" s="4" t="s">
        <v>5</v>
      </c>
      <c r="C1061" s="4" t="s">
        <v>10</v>
      </c>
      <c r="D1061" s="4" t="s">
        <v>6</v>
      </c>
      <c r="E1061" s="4" t="s">
        <v>6</v>
      </c>
      <c r="F1061" s="4" t="s">
        <v>6</v>
      </c>
      <c r="G1061" s="4" t="s">
        <v>13</v>
      </c>
      <c r="H1061" s="4" t="s">
        <v>9</v>
      </c>
      <c r="I1061" s="4" t="s">
        <v>25</v>
      </c>
      <c r="J1061" s="4" t="s">
        <v>25</v>
      </c>
      <c r="K1061" s="4" t="s">
        <v>25</v>
      </c>
      <c r="L1061" s="4" t="s">
        <v>25</v>
      </c>
      <c r="M1061" s="4" t="s">
        <v>25</v>
      </c>
      <c r="N1061" s="4" t="s">
        <v>25</v>
      </c>
      <c r="O1061" s="4" t="s">
        <v>25</v>
      </c>
      <c r="P1061" s="4" t="s">
        <v>6</v>
      </c>
      <c r="Q1061" s="4" t="s">
        <v>6</v>
      </c>
      <c r="R1061" s="4" t="s">
        <v>9</v>
      </c>
      <c r="S1061" s="4" t="s">
        <v>13</v>
      </c>
      <c r="T1061" s="4" t="s">
        <v>9</v>
      </c>
      <c r="U1061" s="4" t="s">
        <v>9</v>
      </c>
      <c r="V1061" s="4" t="s">
        <v>10</v>
      </c>
    </row>
    <row r="1062" spans="1:13">
      <c r="A1062" t="n">
        <v>8589</v>
      </c>
      <c r="B1062" s="18" t="n">
        <v>19</v>
      </c>
      <c r="C1062" s="7" t="n">
        <v>24</v>
      </c>
      <c r="D1062" s="7" t="s">
        <v>112</v>
      </c>
      <c r="E1062" s="7" t="s">
        <v>113</v>
      </c>
      <c r="F1062" s="7" t="s">
        <v>12</v>
      </c>
      <c r="G1062" s="7" t="n">
        <v>0</v>
      </c>
      <c r="H1062" s="7" t="n">
        <v>1</v>
      </c>
      <c r="I1062" s="7" t="n">
        <v>0</v>
      </c>
      <c r="J1062" s="7" t="n">
        <v>0</v>
      </c>
      <c r="K1062" s="7" t="n">
        <v>0</v>
      </c>
      <c r="L1062" s="7" t="n">
        <v>0</v>
      </c>
      <c r="M1062" s="7" t="n">
        <v>1</v>
      </c>
      <c r="N1062" s="7" t="n">
        <v>1.60000002384186</v>
      </c>
      <c r="O1062" s="7" t="n">
        <v>0.0900000035762787</v>
      </c>
      <c r="P1062" s="7" t="s">
        <v>12</v>
      </c>
      <c r="Q1062" s="7" t="s">
        <v>12</v>
      </c>
      <c r="R1062" s="7" t="n">
        <v>-1</v>
      </c>
      <c r="S1062" s="7" t="n">
        <v>0</v>
      </c>
      <c r="T1062" s="7" t="n">
        <v>0</v>
      </c>
      <c r="U1062" s="7" t="n">
        <v>0</v>
      </c>
      <c r="V1062" s="7" t="n">
        <v>0</v>
      </c>
    </row>
    <row r="1063" spans="1:13">
      <c r="A1063" t="s">
        <v>4</v>
      </c>
      <c r="B1063" s="4" t="s">
        <v>5</v>
      </c>
      <c r="C1063" s="4" t="s">
        <v>10</v>
      </c>
      <c r="D1063" s="4" t="s">
        <v>6</v>
      </c>
      <c r="E1063" s="4" t="s">
        <v>6</v>
      </c>
      <c r="F1063" s="4" t="s">
        <v>6</v>
      </c>
      <c r="G1063" s="4" t="s">
        <v>13</v>
      </c>
      <c r="H1063" s="4" t="s">
        <v>9</v>
      </c>
      <c r="I1063" s="4" t="s">
        <v>25</v>
      </c>
      <c r="J1063" s="4" t="s">
        <v>25</v>
      </c>
      <c r="K1063" s="4" t="s">
        <v>25</v>
      </c>
      <c r="L1063" s="4" t="s">
        <v>25</v>
      </c>
      <c r="M1063" s="4" t="s">
        <v>25</v>
      </c>
      <c r="N1063" s="4" t="s">
        <v>25</v>
      </c>
      <c r="O1063" s="4" t="s">
        <v>25</v>
      </c>
      <c r="P1063" s="4" t="s">
        <v>6</v>
      </c>
      <c r="Q1063" s="4" t="s">
        <v>6</v>
      </c>
      <c r="R1063" s="4" t="s">
        <v>9</v>
      </c>
      <c r="S1063" s="4" t="s">
        <v>13</v>
      </c>
      <c r="T1063" s="4" t="s">
        <v>9</v>
      </c>
      <c r="U1063" s="4" t="s">
        <v>9</v>
      </c>
      <c r="V1063" s="4" t="s">
        <v>10</v>
      </c>
    </row>
    <row r="1064" spans="1:13">
      <c r="A1064" t="n">
        <v>8657</v>
      </c>
      <c r="B1064" s="18" t="n">
        <v>19</v>
      </c>
      <c r="C1064" s="7" t="n">
        <v>25</v>
      </c>
      <c r="D1064" s="7" t="s">
        <v>114</v>
      </c>
      <c r="E1064" s="7" t="s">
        <v>115</v>
      </c>
      <c r="F1064" s="7" t="s">
        <v>12</v>
      </c>
      <c r="G1064" s="7" t="n">
        <v>0</v>
      </c>
      <c r="H1064" s="7" t="n">
        <v>1</v>
      </c>
      <c r="I1064" s="7" t="n">
        <v>0</v>
      </c>
      <c r="J1064" s="7" t="n">
        <v>0</v>
      </c>
      <c r="K1064" s="7" t="n">
        <v>0</v>
      </c>
      <c r="L1064" s="7" t="n">
        <v>0</v>
      </c>
      <c r="M1064" s="7" t="n">
        <v>1</v>
      </c>
      <c r="N1064" s="7" t="n">
        <v>1.60000002384186</v>
      </c>
      <c r="O1064" s="7" t="n">
        <v>0.0900000035762787</v>
      </c>
      <c r="P1064" s="7" t="s">
        <v>12</v>
      </c>
      <c r="Q1064" s="7" t="s">
        <v>12</v>
      </c>
      <c r="R1064" s="7" t="n">
        <v>-1</v>
      </c>
      <c r="S1064" s="7" t="n">
        <v>0</v>
      </c>
      <c r="T1064" s="7" t="n">
        <v>0</v>
      </c>
      <c r="U1064" s="7" t="n">
        <v>0</v>
      </c>
      <c r="V1064" s="7" t="n">
        <v>0</v>
      </c>
    </row>
    <row r="1065" spans="1:13">
      <c r="A1065" t="s">
        <v>4</v>
      </c>
      <c r="B1065" s="4" t="s">
        <v>5</v>
      </c>
      <c r="C1065" s="4" t="s">
        <v>10</v>
      </c>
      <c r="D1065" s="4" t="s">
        <v>6</v>
      </c>
      <c r="E1065" s="4" t="s">
        <v>6</v>
      </c>
      <c r="F1065" s="4" t="s">
        <v>6</v>
      </c>
      <c r="G1065" s="4" t="s">
        <v>13</v>
      </c>
      <c r="H1065" s="4" t="s">
        <v>9</v>
      </c>
      <c r="I1065" s="4" t="s">
        <v>25</v>
      </c>
      <c r="J1065" s="4" t="s">
        <v>25</v>
      </c>
      <c r="K1065" s="4" t="s">
        <v>25</v>
      </c>
      <c r="L1065" s="4" t="s">
        <v>25</v>
      </c>
      <c r="M1065" s="4" t="s">
        <v>25</v>
      </c>
      <c r="N1065" s="4" t="s">
        <v>25</v>
      </c>
      <c r="O1065" s="4" t="s">
        <v>25</v>
      </c>
      <c r="P1065" s="4" t="s">
        <v>6</v>
      </c>
      <c r="Q1065" s="4" t="s">
        <v>6</v>
      </c>
      <c r="R1065" s="4" t="s">
        <v>9</v>
      </c>
      <c r="S1065" s="4" t="s">
        <v>13</v>
      </c>
      <c r="T1065" s="4" t="s">
        <v>9</v>
      </c>
      <c r="U1065" s="4" t="s">
        <v>9</v>
      </c>
      <c r="V1065" s="4" t="s">
        <v>10</v>
      </c>
    </row>
    <row r="1066" spans="1:13">
      <c r="A1066" t="n">
        <v>8729</v>
      </c>
      <c r="B1066" s="18" t="n">
        <v>19</v>
      </c>
      <c r="C1066" s="7" t="n">
        <v>1590</v>
      </c>
      <c r="D1066" s="7" t="s">
        <v>116</v>
      </c>
      <c r="E1066" s="7" t="s">
        <v>117</v>
      </c>
      <c r="F1066" s="7" t="s">
        <v>12</v>
      </c>
      <c r="G1066" s="7" t="n">
        <v>0</v>
      </c>
      <c r="H1066" s="7" t="n">
        <v>1</v>
      </c>
      <c r="I1066" s="7" t="n">
        <v>0</v>
      </c>
      <c r="J1066" s="7" t="n">
        <v>0</v>
      </c>
      <c r="K1066" s="7" t="n">
        <v>0</v>
      </c>
      <c r="L1066" s="7" t="n">
        <v>0</v>
      </c>
      <c r="M1066" s="7" t="n">
        <v>0</v>
      </c>
      <c r="N1066" s="7" t="n">
        <v>0</v>
      </c>
      <c r="O1066" s="7" t="n">
        <v>0</v>
      </c>
      <c r="P1066" s="7" t="s">
        <v>12</v>
      </c>
      <c r="Q1066" s="7" t="s">
        <v>12</v>
      </c>
      <c r="R1066" s="7" t="n">
        <v>-1</v>
      </c>
      <c r="S1066" s="7" t="n">
        <v>0</v>
      </c>
      <c r="T1066" s="7" t="n">
        <v>0</v>
      </c>
      <c r="U1066" s="7" t="n">
        <v>0</v>
      </c>
      <c r="V1066" s="7" t="n">
        <v>0</v>
      </c>
    </row>
    <row r="1067" spans="1:13">
      <c r="A1067" t="s">
        <v>4</v>
      </c>
      <c r="B1067" s="4" t="s">
        <v>5</v>
      </c>
      <c r="C1067" s="4" t="s">
        <v>10</v>
      </c>
      <c r="D1067" s="4" t="s">
        <v>13</v>
      </c>
      <c r="E1067" s="4" t="s">
        <v>13</v>
      </c>
      <c r="F1067" s="4" t="s">
        <v>6</v>
      </c>
    </row>
    <row r="1068" spans="1:13">
      <c r="A1068" t="n">
        <v>8798</v>
      </c>
      <c r="B1068" s="25" t="n">
        <v>20</v>
      </c>
      <c r="C1068" s="7" t="n">
        <v>0</v>
      </c>
      <c r="D1068" s="7" t="n">
        <v>3</v>
      </c>
      <c r="E1068" s="7" t="n">
        <v>10</v>
      </c>
      <c r="F1068" s="7" t="s">
        <v>76</v>
      </c>
    </row>
    <row r="1069" spans="1:13">
      <c r="A1069" t="s">
        <v>4</v>
      </c>
      <c r="B1069" s="4" t="s">
        <v>5</v>
      </c>
      <c r="C1069" s="4" t="s">
        <v>10</v>
      </c>
    </row>
    <row r="1070" spans="1:13">
      <c r="A1070" t="n">
        <v>8816</v>
      </c>
      <c r="B1070" s="39" t="n">
        <v>16</v>
      </c>
      <c r="C1070" s="7" t="n">
        <v>0</v>
      </c>
    </row>
    <row r="1071" spans="1:13">
      <c r="A1071" t="s">
        <v>4</v>
      </c>
      <c r="B1071" s="4" t="s">
        <v>5</v>
      </c>
      <c r="C1071" s="4" t="s">
        <v>10</v>
      </c>
      <c r="D1071" s="4" t="s">
        <v>13</v>
      </c>
      <c r="E1071" s="4" t="s">
        <v>13</v>
      </c>
      <c r="F1071" s="4" t="s">
        <v>6</v>
      </c>
    </row>
    <row r="1072" spans="1:13">
      <c r="A1072" t="n">
        <v>8819</v>
      </c>
      <c r="B1072" s="25" t="n">
        <v>20</v>
      </c>
      <c r="C1072" s="7" t="n">
        <v>2</v>
      </c>
      <c r="D1072" s="7" t="n">
        <v>3</v>
      </c>
      <c r="E1072" s="7" t="n">
        <v>10</v>
      </c>
      <c r="F1072" s="7" t="s">
        <v>76</v>
      </c>
    </row>
    <row r="1073" spans="1:22">
      <c r="A1073" t="s">
        <v>4</v>
      </c>
      <c r="B1073" s="4" t="s">
        <v>5</v>
      </c>
      <c r="C1073" s="4" t="s">
        <v>10</v>
      </c>
    </row>
    <row r="1074" spans="1:22">
      <c r="A1074" t="n">
        <v>8837</v>
      </c>
      <c r="B1074" s="39" t="n">
        <v>16</v>
      </c>
      <c r="C1074" s="7" t="n">
        <v>0</v>
      </c>
    </row>
    <row r="1075" spans="1:22">
      <c r="A1075" t="s">
        <v>4</v>
      </c>
      <c r="B1075" s="4" t="s">
        <v>5</v>
      </c>
      <c r="C1075" s="4" t="s">
        <v>10</v>
      </c>
      <c r="D1075" s="4" t="s">
        <v>13</v>
      </c>
      <c r="E1075" s="4" t="s">
        <v>13</v>
      </c>
      <c r="F1075" s="4" t="s">
        <v>6</v>
      </c>
    </row>
    <row r="1076" spans="1:22">
      <c r="A1076" t="n">
        <v>8840</v>
      </c>
      <c r="B1076" s="25" t="n">
        <v>20</v>
      </c>
      <c r="C1076" s="7" t="n">
        <v>4</v>
      </c>
      <c r="D1076" s="7" t="n">
        <v>3</v>
      </c>
      <c r="E1076" s="7" t="n">
        <v>10</v>
      </c>
      <c r="F1076" s="7" t="s">
        <v>76</v>
      </c>
    </row>
    <row r="1077" spans="1:22">
      <c r="A1077" t="s">
        <v>4</v>
      </c>
      <c r="B1077" s="4" t="s">
        <v>5</v>
      </c>
      <c r="C1077" s="4" t="s">
        <v>10</v>
      </c>
    </row>
    <row r="1078" spans="1:22">
      <c r="A1078" t="n">
        <v>8858</v>
      </c>
      <c r="B1078" s="39" t="n">
        <v>16</v>
      </c>
      <c r="C1078" s="7" t="n">
        <v>0</v>
      </c>
    </row>
    <row r="1079" spans="1:22">
      <c r="A1079" t="s">
        <v>4</v>
      </c>
      <c r="B1079" s="4" t="s">
        <v>5</v>
      </c>
      <c r="C1079" s="4" t="s">
        <v>10</v>
      </c>
      <c r="D1079" s="4" t="s">
        <v>13</v>
      </c>
      <c r="E1079" s="4" t="s">
        <v>13</v>
      </c>
      <c r="F1079" s="4" t="s">
        <v>6</v>
      </c>
    </row>
    <row r="1080" spans="1:22">
      <c r="A1080" t="n">
        <v>8861</v>
      </c>
      <c r="B1080" s="25" t="n">
        <v>20</v>
      </c>
      <c r="C1080" s="7" t="n">
        <v>7</v>
      </c>
      <c r="D1080" s="7" t="n">
        <v>3</v>
      </c>
      <c r="E1080" s="7" t="n">
        <v>10</v>
      </c>
      <c r="F1080" s="7" t="s">
        <v>76</v>
      </c>
    </row>
    <row r="1081" spans="1:22">
      <c r="A1081" t="s">
        <v>4</v>
      </c>
      <c r="B1081" s="4" t="s">
        <v>5</v>
      </c>
      <c r="C1081" s="4" t="s">
        <v>10</v>
      </c>
    </row>
    <row r="1082" spans="1:22">
      <c r="A1082" t="n">
        <v>8879</v>
      </c>
      <c r="B1082" s="39" t="n">
        <v>16</v>
      </c>
      <c r="C1082" s="7" t="n">
        <v>0</v>
      </c>
    </row>
    <row r="1083" spans="1:22">
      <c r="A1083" t="s">
        <v>4</v>
      </c>
      <c r="B1083" s="4" t="s">
        <v>5</v>
      </c>
      <c r="C1083" s="4" t="s">
        <v>10</v>
      </c>
      <c r="D1083" s="4" t="s">
        <v>13</v>
      </c>
      <c r="E1083" s="4" t="s">
        <v>13</v>
      </c>
      <c r="F1083" s="4" t="s">
        <v>6</v>
      </c>
    </row>
    <row r="1084" spans="1:22">
      <c r="A1084" t="n">
        <v>8882</v>
      </c>
      <c r="B1084" s="25" t="n">
        <v>20</v>
      </c>
      <c r="C1084" s="7" t="n">
        <v>16</v>
      </c>
      <c r="D1084" s="7" t="n">
        <v>3</v>
      </c>
      <c r="E1084" s="7" t="n">
        <v>10</v>
      </c>
      <c r="F1084" s="7" t="s">
        <v>76</v>
      </c>
    </row>
    <row r="1085" spans="1:22">
      <c r="A1085" t="s">
        <v>4</v>
      </c>
      <c r="B1085" s="4" t="s">
        <v>5</v>
      </c>
      <c r="C1085" s="4" t="s">
        <v>10</v>
      </c>
    </row>
    <row r="1086" spans="1:22">
      <c r="A1086" t="n">
        <v>8900</v>
      </c>
      <c r="B1086" s="39" t="n">
        <v>16</v>
      </c>
      <c r="C1086" s="7" t="n">
        <v>0</v>
      </c>
    </row>
    <row r="1087" spans="1:22">
      <c r="A1087" t="s">
        <v>4</v>
      </c>
      <c r="B1087" s="4" t="s">
        <v>5</v>
      </c>
      <c r="C1087" s="4" t="s">
        <v>10</v>
      </c>
      <c r="D1087" s="4" t="s">
        <v>13</v>
      </c>
      <c r="E1087" s="4" t="s">
        <v>13</v>
      </c>
      <c r="F1087" s="4" t="s">
        <v>6</v>
      </c>
    </row>
    <row r="1088" spans="1:22">
      <c r="A1088" t="n">
        <v>8903</v>
      </c>
      <c r="B1088" s="25" t="n">
        <v>20</v>
      </c>
      <c r="C1088" s="7" t="n">
        <v>7032</v>
      </c>
      <c r="D1088" s="7" t="n">
        <v>3</v>
      </c>
      <c r="E1088" s="7" t="n">
        <v>10</v>
      </c>
      <c r="F1088" s="7" t="s">
        <v>76</v>
      </c>
    </row>
    <row r="1089" spans="1:6">
      <c r="A1089" t="s">
        <v>4</v>
      </c>
      <c r="B1089" s="4" t="s">
        <v>5</v>
      </c>
      <c r="C1089" s="4" t="s">
        <v>10</v>
      </c>
    </row>
    <row r="1090" spans="1:6">
      <c r="A1090" t="n">
        <v>8921</v>
      </c>
      <c r="B1090" s="39" t="n">
        <v>16</v>
      </c>
      <c r="C1090" s="7" t="n">
        <v>0</v>
      </c>
    </row>
    <row r="1091" spans="1:6">
      <c r="A1091" t="s">
        <v>4</v>
      </c>
      <c r="B1091" s="4" t="s">
        <v>5</v>
      </c>
      <c r="C1091" s="4" t="s">
        <v>10</v>
      </c>
      <c r="D1091" s="4" t="s">
        <v>13</v>
      </c>
      <c r="E1091" s="4" t="s">
        <v>13</v>
      </c>
      <c r="F1091" s="4" t="s">
        <v>6</v>
      </c>
    </row>
    <row r="1092" spans="1:6">
      <c r="A1092" t="n">
        <v>8924</v>
      </c>
      <c r="B1092" s="25" t="n">
        <v>20</v>
      </c>
      <c r="C1092" s="7" t="n">
        <v>24</v>
      </c>
      <c r="D1092" s="7" t="n">
        <v>3</v>
      </c>
      <c r="E1092" s="7" t="n">
        <v>10</v>
      </c>
      <c r="F1092" s="7" t="s">
        <v>76</v>
      </c>
    </row>
    <row r="1093" spans="1:6">
      <c r="A1093" t="s">
        <v>4</v>
      </c>
      <c r="B1093" s="4" t="s">
        <v>5</v>
      </c>
      <c r="C1093" s="4" t="s">
        <v>10</v>
      </c>
    </row>
    <row r="1094" spans="1:6">
      <c r="A1094" t="n">
        <v>8942</v>
      </c>
      <c r="B1094" s="39" t="n">
        <v>16</v>
      </c>
      <c r="C1094" s="7" t="n">
        <v>0</v>
      </c>
    </row>
    <row r="1095" spans="1:6">
      <c r="A1095" t="s">
        <v>4</v>
      </c>
      <c r="B1095" s="4" t="s">
        <v>5</v>
      </c>
      <c r="C1095" s="4" t="s">
        <v>10</v>
      </c>
      <c r="D1095" s="4" t="s">
        <v>13</v>
      </c>
      <c r="E1095" s="4" t="s">
        <v>13</v>
      </c>
      <c r="F1095" s="4" t="s">
        <v>6</v>
      </c>
    </row>
    <row r="1096" spans="1:6">
      <c r="A1096" t="n">
        <v>8945</v>
      </c>
      <c r="B1096" s="25" t="n">
        <v>20</v>
      </c>
      <c r="C1096" s="7" t="n">
        <v>25</v>
      </c>
      <c r="D1096" s="7" t="n">
        <v>3</v>
      </c>
      <c r="E1096" s="7" t="n">
        <v>10</v>
      </c>
      <c r="F1096" s="7" t="s">
        <v>76</v>
      </c>
    </row>
    <row r="1097" spans="1:6">
      <c r="A1097" t="s">
        <v>4</v>
      </c>
      <c r="B1097" s="4" t="s">
        <v>5</v>
      </c>
      <c r="C1097" s="4" t="s">
        <v>10</v>
      </c>
    </row>
    <row r="1098" spans="1:6">
      <c r="A1098" t="n">
        <v>8963</v>
      </c>
      <c r="B1098" s="39" t="n">
        <v>16</v>
      </c>
      <c r="C1098" s="7" t="n">
        <v>0</v>
      </c>
    </row>
    <row r="1099" spans="1:6">
      <c r="A1099" t="s">
        <v>4</v>
      </c>
      <c r="B1099" s="4" t="s">
        <v>5</v>
      </c>
      <c r="C1099" s="4" t="s">
        <v>10</v>
      </c>
      <c r="D1099" s="4" t="s">
        <v>13</v>
      </c>
      <c r="E1099" s="4" t="s">
        <v>13</v>
      </c>
      <c r="F1099" s="4" t="s">
        <v>6</v>
      </c>
    </row>
    <row r="1100" spans="1:6">
      <c r="A1100" t="n">
        <v>8966</v>
      </c>
      <c r="B1100" s="25" t="n">
        <v>20</v>
      </c>
      <c r="C1100" s="7" t="n">
        <v>1590</v>
      </c>
      <c r="D1100" s="7" t="n">
        <v>3</v>
      </c>
      <c r="E1100" s="7" t="n">
        <v>10</v>
      </c>
      <c r="F1100" s="7" t="s">
        <v>76</v>
      </c>
    </row>
    <row r="1101" spans="1:6">
      <c r="A1101" t="s">
        <v>4</v>
      </c>
      <c r="B1101" s="4" t="s">
        <v>5</v>
      </c>
      <c r="C1101" s="4" t="s">
        <v>10</v>
      </c>
    </row>
    <row r="1102" spans="1:6">
      <c r="A1102" t="n">
        <v>8984</v>
      </c>
      <c r="B1102" s="39" t="n">
        <v>16</v>
      </c>
      <c r="C1102" s="7" t="n">
        <v>0</v>
      </c>
    </row>
    <row r="1103" spans="1:6">
      <c r="A1103" t="s">
        <v>4</v>
      </c>
      <c r="B1103" s="4" t="s">
        <v>5</v>
      </c>
      <c r="C1103" s="4" t="s">
        <v>13</v>
      </c>
      <c r="D1103" s="4" t="s">
        <v>13</v>
      </c>
      <c r="E1103" s="4" t="s">
        <v>13</v>
      </c>
      <c r="F1103" s="4" t="s">
        <v>13</v>
      </c>
    </row>
    <row r="1104" spans="1:6">
      <c r="A1104" t="n">
        <v>8987</v>
      </c>
      <c r="B1104" s="8" t="n">
        <v>14</v>
      </c>
      <c r="C1104" s="7" t="n">
        <v>0</v>
      </c>
      <c r="D1104" s="7" t="n">
        <v>0</v>
      </c>
      <c r="E1104" s="7" t="n">
        <v>32</v>
      </c>
      <c r="F1104" s="7" t="n">
        <v>0</v>
      </c>
    </row>
    <row r="1105" spans="1:6">
      <c r="A1105" t="s">
        <v>4</v>
      </c>
      <c r="B1105" s="4" t="s">
        <v>5</v>
      </c>
      <c r="C1105" s="4" t="s">
        <v>13</v>
      </c>
    </row>
    <row r="1106" spans="1:6">
      <c r="A1106" t="n">
        <v>8992</v>
      </c>
      <c r="B1106" s="61" t="n">
        <v>116</v>
      </c>
      <c r="C1106" s="7" t="n">
        <v>0</v>
      </c>
    </row>
    <row r="1107" spans="1:6">
      <c r="A1107" t="s">
        <v>4</v>
      </c>
      <c r="B1107" s="4" t="s">
        <v>5</v>
      </c>
      <c r="C1107" s="4" t="s">
        <v>13</v>
      </c>
      <c r="D1107" s="4" t="s">
        <v>10</v>
      </c>
    </row>
    <row r="1108" spans="1:6">
      <c r="A1108" t="n">
        <v>8994</v>
      </c>
      <c r="B1108" s="61" t="n">
        <v>116</v>
      </c>
      <c r="C1108" s="7" t="n">
        <v>2</v>
      </c>
      <c r="D1108" s="7" t="n">
        <v>1</v>
      </c>
    </row>
    <row r="1109" spans="1:6">
      <c r="A1109" t="s">
        <v>4</v>
      </c>
      <c r="B1109" s="4" t="s">
        <v>5</v>
      </c>
      <c r="C1109" s="4" t="s">
        <v>13</v>
      </c>
      <c r="D1109" s="4" t="s">
        <v>9</v>
      </c>
    </row>
    <row r="1110" spans="1:6">
      <c r="A1110" t="n">
        <v>8998</v>
      </c>
      <c r="B1110" s="61" t="n">
        <v>116</v>
      </c>
      <c r="C1110" s="7" t="n">
        <v>5</v>
      </c>
      <c r="D1110" s="7" t="n">
        <v>1130102784</v>
      </c>
    </row>
    <row r="1111" spans="1:6">
      <c r="A1111" t="s">
        <v>4</v>
      </c>
      <c r="B1111" s="4" t="s">
        <v>5</v>
      </c>
      <c r="C1111" s="4" t="s">
        <v>13</v>
      </c>
      <c r="D1111" s="4" t="s">
        <v>10</v>
      </c>
    </row>
    <row r="1112" spans="1:6">
      <c r="A1112" t="n">
        <v>9004</v>
      </c>
      <c r="B1112" s="61" t="n">
        <v>116</v>
      </c>
      <c r="C1112" s="7" t="n">
        <v>6</v>
      </c>
      <c r="D1112" s="7" t="n">
        <v>1</v>
      </c>
    </row>
    <row r="1113" spans="1:6">
      <c r="A1113" t="s">
        <v>4</v>
      </c>
      <c r="B1113" s="4" t="s">
        <v>5</v>
      </c>
      <c r="C1113" s="4" t="s">
        <v>10</v>
      </c>
      <c r="D1113" s="4" t="s">
        <v>25</v>
      </c>
      <c r="E1113" s="4" t="s">
        <v>25</v>
      </c>
      <c r="F1113" s="4" t="s">
        <v>25</v>
      </c>
      <c r="G1113" s="4" t="s">
        <v>25</v>
      </c>
    </row>
    <row r="1114" spans="1:6">
      <c r="A1114" t="n">
        <v>9008</v>
      </c>
      <c r="B1114" s="58" t="n">
        <v>46</v>
      </c>
      <c r="C1114" s="7" t="n">
        <v>0</v>
      </c>
      <c r="D1114" s="7" t="n">
        <v>270.239990234375</v>
      </c>
      <c r="E1114" s="7" t="n">
        <v>-8.97000026702881</v>
      </c>
      <c r="F1114" s="7" t="n">
        <v>39.4300003051758</v>
      </c>
      <c r="G1114" s="7" t="n">
        <v>108.099998474121</v>
      </c>
    </row>
    <row r="1115" spans="1:6">
      <c r="A1115" t="s">
        <v>4</v>
      </c>
      <c r="B1115" s="4" t="s">
        <v>5</v>
      </c>
      <c r="C1115" s="4" t="s">
        <v>10</v>
      </c>
      <c r="D1115" s="4" t="s">
        <v>25</v>
      </c>
      <c r="E1115" s="4" t="s">
        <v>25</v>
      </c>
      <c r="F1115" s="4" t="s">
        <v>25</v>
      </c>
      <c r="G1115" s="4" t="s">
        <v>25</v>
      </c>
    </row>
    <row r="1116" spans="1:6">
      <c r="A1116" t="n">
        <v>9027</v>
      </c>
      <c r="B1116" s="58" t="n">
        <v>46</v>
      </c>
      <c r="C1116" s="7" t="n">
        <v>4</v>
      </c>
      <c r="D1116" s="7" t="n">
        <v>267.880004882813</v>
      </c>
      <c r="E1116" s="7" t="n">
        <v>-9.0600004196167</v>
      </c>
      <c r="F1116" s="7" t="n">
        <v>40.2000007629395</v>
      </c>
      <c r="G1116" s="7" t="n">
        <v>110.900001525879</v>
      </c>
    </row>
    <row r="1117" spans="1:6">
      <c r="A1117" t="s">
        <v>4</v>
      </c>
      <c r="B1117" s="4" t="s">
        <v>5</v>
      </c>
      <c r="C1117" s="4" t="s">
        <v>10</v>
      </c>
      <c r="D1117" s="4" t="s">
        <v>25</v>
      </c>
      <c r="E1117" s="4" t="s">
        <v>25</v>
      </c>
      <c r="F1117" s="4" t="s">
        <v>25</v>
      </c>
      <c r="G1117" s="4" t="s">
        <v>25</v>
      </c>
    </row>
    <row r="1118" spans="1:6">
      <c r="A1118" t="n">
        <v>9046</v>
      </c>
      <c r="B1118" s="58" t="n">
        <v>46</v>
      </c>
      <c r="C1118" s="7" t="n">
        <v>2</v>
      </c>
      <c r="D1118" s="7" t="n">
        <v>269.940002441406</v>
      </c>
      <c r="E1118" s="7" t="n">
        <v>-8.96000003814697</v>
      </c>
      <c r="F1118" s="7" t="n">
        <v>40.5800018310547</v>
      </c>
      <c r="G1118" s="7" t="n">
        <v>111</v>
      </c>
    </row>
    <row r="1119" spans="1:6">
      <c r="A1119" t="s">
        <v>4</v>
      </c>
      <c r="B1119" s="4" t="s">
        <v>5</v>
      </c>
      <c r="C1119" s="4" t="s">
        <v>10</v>
      </c>
      <c r="D1119" s="4" t="s">
        <v>25</v>
      </c>
      <c r="E1119" s="4" t="s">
        <v>25</v>
      </c>
      <c r="F1119" s="4" t="s">
        <v>25</v>
      </c>
      <c r="G1119" s="4" t="s">
        <v>25</v>
      </c>
    </row>
    <row r="1120" spans="1:6">
      <c r="A1120" t="n">
        <v>9065</v>
      </c>
      <c r="B1120" s="58" t="n">
        <v>46</v>
      </c>
      <c r="C1120" s="7" t="n">
        <v>7</v>
      </c>
      <c r="D1120" s="7" t="n">
        <v>269.420013427734</v>
      </c>
      <c r="E1120" s="7" t="n">
        <v>-8.97999954223633</v>
      </c>
      <c r="F1120" s="7" t="n">
        <v>41.8800010681152</v>
      </c>
      <c r="G1120" s="7" t="n">
        <v>116.699996948242</v>
      </c>
    </row>
    <row r="1121" spans="1:7">
      <c r="A1121" t="s">
        <v>4</v>
      </c>
      <c r="B1121" s="4" t="s">
        <v>5</v>
      </c>
      <c r="C1121" s="4" t="s">
        <v>10</v>
      </c>
      <c r="D1121" s="4" t="s">
        <v>25</v>
      </c>
      <c r="E1121" s="4" t="s">
        <v>25</v>
      </c>
      <c r="F1121" s="4" t="s">
        <v>25</v>
      </c>
      <c r="G1121" s="4" t="s">
        <v>25</v>
      </c>
    </row>
    <row r="1122" spans="1:7">
      <c r="A1122" t="n">
        <v>9084</v>
      </c>
      <c r="B1122" s="58" t="n">
        <v>46</v>
      </c>
      <c r="C1122" s="7" t="n">
        <v>16</v>
      </c>
      <c r="D1122" s="7" t="n">
        <v>268.220001220703</v>
      </c>
      <c r="E1122" s="7" t="n">
        <v>-9.03999996185303</v>
      </c>
      <c r="F1122" s="7" t="n">
        <v>41.5</v>
      </c>
      <c r="G1122" s="7" t="n">
        <v>111</v>
      </c>
    </row>
    <row r="1123" spans="1:7">
      <c r="A1123" t="s">
        <v>4</v>
      </c>
      <c r="B1123" s="4" t="s">
        <v>5</v>
      </c>
      <c r="C1123" s="4" t="s">
        <v>10</v>
      </c>
      <c r="D1123" s="4" t="s">
        <v>25</v>
      </c>
      <c r="E1123" s="4" t="s">
        <v>25</v>
      </c>
      <c r="F1123" s="4" t="s">
        <v>25</v>
      </c>
      <c r="G1123" s="4" t="s">
        <v>25</v>
      </c>
    </row>
    <row r="1124" spans="1:7">
      <c r="A1124" t="n">
        <v>9103</v>
      </c>
      <c r="B1124" s="58" t="n">
        <v>46</v>
      </c>
      <c r="C1124" s="7" t="n">
        <v>7032</v>
      </c>
      <c r="D1124" s="7" t="n">
        <v>268.809997558594</v>
      </c>
      <c r="E1124" s="7" t="n">
        <v>-8.97999954223633</v>
      </c>
      <c r="F1124" s="7" t="n">
        <v>39.2599983215332</v>
      </c>
      <c r="G1124" s="7" t="n">
        <v>125.300003051758</v>
      </c>
    </row>
    <row r="1125" spans="1:7">
      <c r="A1125" t="s">
        <v>4</v>
      </c>
      <c r="B1125" s="4" t="s">
        <v>5</v>
      </c>
      <c r="C1125" s="4" t="s">
        <v>10</v>
      </c>
      <c r="D1125" s="4" t="s">
        <v>25</v>
      </c>
      <c r="E1125" s="4" t="s">
        <v>25</v>
      </c>
      <c r="F1125" s="4" t="s">
        <v>25</v>
      </c>
      <c r="G1125" s="4" t="s">
        <v>25</v>
      </c>
    </row>
    <row r="1126" spans="1:7">
      <c r="A1126" t="n">
        <v>9122</v>
      </c>
      <c r="B1126" s="58" t="n">
        <v>46</v>
      </c>
      <c r="C1126" s="7" t="n">
        <v>24</v>
      </c>
      <c r="D1126" s="7" t="n">
        <v>264.459991455078</v>
      </c>
      <c r="E1126" s="7" t="n">
        <v>17.75</v>
      </c>
      <c r="F1126" s="7" t="n">
        <v>24.4200000762939</v>
      </c>
      <c r="G1126" s="7" t="n">
        <v>65.4000015258789</v>
      </c>
    </row>
    <row r="1127" spans="1:7">
      <c r="A1127" t="s">
        <v>4</v>
      </c>
      <c r="B1127" s="4" t="s">
        <v>5</v>
      </c>
      <c r="C1127" s="4" t="s">
        <v>10</v>
      </c>
      <c r="D1127" s="4" t="s">
        <v>25</v>
      </c>
      <c r="E1127" s="4" t="s">
        <v>25</v>
      </c>
      <c r="F1127" s="4" t="s">
        <v>25</v>
      </c>
      <c r="G1127" s="4" t="s">
        <v>25</v>
      </c>
    </row>
    <row r="1128" spans="1:7">
      <c r="A1128" t="n">
        <v>9141</v>
      </c>
      <c r="B1128" s="58" t="n">
        <v>46</v>
      </c>
      <c r="C1128" s="7" t="n">
        <v>25</v>
      </c>
      <c r="D1128" s="7" t="n">
        <v>265.369995117188</v>
      </c>
      <c r="E1128" s="7" t="n">
        <v>17.7600002288818</v>
      </c>
      <c r="F1128" s="7" t="n">
        <v>23.7299995422363</v>
      </c>
      <c r="G1128" s="7" t="n">
        <v>36.7000007629395</v>
      </c>
    </row>
    <row r="1129" spans="1:7">
      <c r="A1129" t="s">
        <v>4</v>
      </c>
      <c r="B1129" s="4" t="s">
        <v>5</v>
      </c>
      <c r="C1129" s="4" t="s">
        <v>10</v>
      </c>
      <c r="D1129" s="4" t="s">
        <v>25</v>
      </c>
      <c r="E1129" s="4" t="s">
        <v>25</v>
      </c>
      <c r="F1129" s="4" t="s">
        <v>25</v>
      </c>
      <c r="G1129" s="4" t="s">
        <v>25</v>
      </c>
    </row>
    <row r="1130" spans="1:7">
      <c r="A1130" t="n">
        <v>9160</v>
      </c>
      <c r="B1130" s="58" t="n">
        <v>46</v>
      </c>
      <c r="C1130" s="7" t="n">
        <v>1590</v>
      </c>
      <c r="D1130" s="7" t="n">
        <v>262.5</v>
      </c>
      <c r="E1130" s="7" t="n">
        <v>17.75</v>
      </c>
      <c r="F1130" s="7" t="n">
        <v>25.3500003814697</v>
      </c>
      <c r="G1130" s="7" t="n">
        <v>0</v>
      </c>
    </row>
    <row r="1131" spans="1:7">
      <c r="A1131" t="s">
        <v>4</v>
      </c>
      <c r="B1131" s="4" t="s">
        <v>5</v>
      </c>
      <c r="C1131" s="4" t="s">
        <v>10</v>
      </c>
      <c r="D1131" s="4" t="s">
        <v>9</v>
      </c>
    </row>
    <row r="1132" spans="1:7">
      <c r="A1132" t="n">
        <v>9179</v>
      </c>
      <c r="B1132" s="50" t="n">
        <v>43</v>
      </c>
      <c r="C1132" s="7" t="n">
        <v>24</v>
      </c>
      <c r="D1132" s="7" t="n">
        <v>128</v>
      </c>
    </row>
    <row r="1133" spans="1:7">
      <c r="A1133" t="s">
        <v>4</v>
      </c>
      <c r="B1133" s="4" t="s">
        <v>5</v>
      </c>
      <c r="C1133" s="4" t="s">
        <v>10</v>
      </c>
      <c r="D1133" s="4" t="s">
        <v>9</v>
      </c>
    </row>
    <row r="1134" spans="1:7">
      <c r="A1134" t="n">
        <v>9186</v>
      </c>
      <c r="B1134" s="50" t="n">
        <v>43</v>
      </c>
      <c r="C1134" s="7" t="n">
        <v>25</v>
      </c>
      <c r="D1134" s="7" t="n">
        <v>128</v>
      </c>
    </row>
    <row r="1135" spans="1:7">
      <c r="A1135" t="s">
        <v>4</v>
      </c>
      <c r="B1135" s="4" t="s">
        <v>5</v>
      </c>
      <c r="C1135" s="4" t="s">
        <v>13</v>
      </c>
      <c r="D1135" s="4" t="s">
        <v>13</v>
      </c>
      <c r="E1135" s="4" t="s">
        <v>25</v>
      </c>
      <c r="F1135" s="4" t="s">
        <v>25</v>
      </c>
      <c r="G1135" s="4" t="s">
        <v>25</v>
      </c>
      <c r="H1135" s="4" t="s">
        <v>10</v>
      </c>
    </row>
    <row r="1136" spans="1:7">
      <c r="A1136" t="n">
        <v>9193</v>
      </c>
      <c r="B1136" s="51" t="n">
        <v>45</v>
      </c>
      <c r="C1136" s="7" t="n">
        <v>2</v>
      </c>
      <c r="D1136" s="7" t="n">
        <v>3</v>
      </c>
      <c r="E1136" s="7" t="n">
        <v>272.940002441406</v>
      </c>
      <c r="F1136" s="7" t="n">
        <v>-7.23000001907349</v>
      </c>
      <c r="G1136" s="7" t="n">
        <v>38.8800010681152</v>
      </c>
      <c r="H1136" s="7" t="n">
        <v>0</v>
      </c>
    </row>
    <row r="1137" spans="1:8">
      <c r="A1137" t="s">
        <v>4</v>
      </c>
      <c r="B1137" s="4" t="s">
        <v>5</v>
      </c>
      <c r="C1137" s="4" t="s">
        <v>13</v>
      </c>
      <c r="D1137" s="4" t="s">
        <v>13</v>
      </c>
      <c r="E1137" s="4" t="s">
        <v>25</v>
      </c>
      <c r="F1137" s="4" t="s">
        <v>25</v>
      </c>
      <c r="G1137" s="4" t="s">
        <v>25</v>
      </c>
      <c r="H1137" s="4" t="s">
        <v>10</v>
      </c>
      <c r="I1137" s="4" t="s">
        <v>13</v>
      </c>
    </row>
    <row r="1138" spans="1:8">
      <c r="A1138" t="n">
        <v>9210</v>
      </c>
      <c r="B1138" s="51" t="n">
        <v>45</v>
      </c>
      <c r="C1138" s="7" t="n">
        <v>4</v>
      </c>
      <c r="D1138" s="7" t="n">
        <v>3</v>
      </c>
      <c r="E1138" s="7" t="n">
        <v>3.85999989509583</v>
      </c>
      <c r="F1138" s="7" t="n">
        <v>95.5599975585938</v>
      </c>
      <c r="G1138" s="7" t="n">
        <v>0</v>
      </c>
      <c r="H1138" s="7" t="n">
        <v>0</v>
      </c>
      <c r="I1138" s="7" t="n">
        <v>0</v>
      </c>
    </row>
    <row r="1139" spans="1:8">
      <c r="A1139" t="s">
        <v>4</v>
      </c>
      <c r="B1139" s="4" t="s">
        <v>5</v>
      </c>
      <c r="C1139" s="4" t="s">
        <v>13</v>
      </c>
      <c r="D1139" s="4" t="s">
        <v>13</v>
      </c>
      <c r="E1139" s="4" t="s">
        <v>25</v>
      </c>
      <c r="F1139" s="4" t="s">
        <v>10</v>
      </c>
    </row>
    <row r="1140" spans="1:8">
      <c r="A1140" t="n">
        <v>9228</v>
      </c>
      <c r="B1140" s="51" t="n">
        <v>45</v>
      </c>
      <c r="C1140" s="7" t="n">
        <v>5</v>
      </c>
      <c r="D1140" s="7" t="n">
        <v>3</v>
      </c>
      <c r="E1140" s="7" t="n">
        <v>4.90000009536743</v>
      </c>
      <c r="F1140" s="7" t="n">
        <v>0</v>
      </c>
    </row>
    <row r="1141" spans="1:8">
      <c r="A1141" t="s">
        <v>4</v>
      </c>
      <c r="B1141" s="4" t="s">
        <v>5</v>
      </c>
      <c r="C1141" s="4" t="s">
        <v>13</v>
      </c>
      <c r="D1141" s="4" t="s">
        <v>13</v>
      </c>
      <c r="E1141" s="4" t="s">
        <v>25</v>
      </c>
      <c r="F1141" s="4" t="s">
        <v>10</v>
      </c>
    </row>
    <row r="1142" spans="1:8">
      <c r="A1142" t="n">
        <v>9237</v>
      </c>
      <c r="B1142" s="51" t="n">
        <v>45</v>
      </c>
      <c r="C1142" s="7" t="n">
        <v>11</v>
      </c>
      <c r="D1142" s="7" t="n">
        <v>3</v>
      </c>
      <c r="E1142" s="7" t="n">
        <v>40</v>
      </c>
      <c r="F1142" s="7" t="n">
        <v>0</v>
      </c>
    </row>
    <row r="1143" spans="1:8">
      <c r="A1143" t="s">
        <v>4</v>
      </c>
      <c r="B1143" s="4" t="s">
        <v>5</v>
      </c>
      <c r="C1143" s="4" t="s">
        <v>13</v>
      </c>
      <c r="D1143" s="4" t="s">
        <v>13</v>
      </c>
      <c r="E1143" s="4" t="s">
        <v>25</v>
      </c>
      <c r="F1143" s="4" t="s">
        <v>25</v>
      </c>
      <c r="G1143" s="4" t="s">
        <v>25</v>
      </c>
      <c r="H1143" s="4" t="s">
        <v>10</v>
      </c>
    </row>
    <row r="1144" spans="1:8">
      <c r="A1144" t="n">
        <v>9246</v>
      </c>
      <c r="B1144" s="51" t="n">
        <v>45</v>
      </c>
      <c r="C1144" s="7" t="n">
        <v>2</v>
      </c>
      <c r="D1144" s="7" t="n">
        <v>3</v>
      </c>
      <c r="E1144" s="7" t="n">
        <v>273.970001220703</v>
      </c>
      <c r="F1144" s="7" t="n">
        <v>-7.96000003814697</v>
      </c>
      <c r="G1144" s="7" t="n">
        <v>37.3800010681152</v>
      </c>
      <c r="H1144" s="7" t="n">
        <v>5000</v>
      </c>
    </row>
    <row r="1145" spans="1:8">
      <c r="A1145" t="s">
        <v>4</v>
      </c>
      <c r="B1145" s="4" t="s">
        <v>5</v>
      </c>
      <c r="C1145" s="4" t="s">
        <v>13</v>
      </c>
      <c r="D1145" s="4" t="s">
        <v>13</v>
      </c>
      <c r="E1145" s="4" t="s">
        <v>25</v>
      </c>
      <c r="F1145" s="4" t="s">
        <v>25</v>
      </c>
      <c r="G1145" s="4" t="s">
        <v>25</v>
      </c>
      <c r="H1145" s="4" t="s">
        <v>10</v>
      </c>
      <c r="I1145" s="4" t="s">
        <v>13</v>
      </c>
    </row>
    <row r="1146" spans="1:8">
      <c r="A1146" t="n">
        <v>9263</v>
      </c>
      <c r="B1146" s="51" t="n">
        <v>45</v>
      </c>
      <c r="C1146" s="7" t="n">
        <v>4</v>
      </c>
      <c r="D1146" s="7" t="n">
        <v>3</v>
      </c>
      <c r="E1146" s="7" t="n">
        <v>0.899999976158142</v>
      </c>
      <c r="F1146" s="7" t="n">
        <v>128.149993896484</v>
      </c>
      <c r="G1146" s="7" t="n">
        <v>0</v>
      </c>
      <c r="H1146" s="7" t="n">
        <v>5000</v>
      </c>
      <c r="I1146" s="7" t="n">
        <v>1</v>
      </c>
    </row>
    <row r="1147" spans="1:8">
      <c r="A1147" t="s">
        <v>4</v>
      </c>
      <c r="B1147" s="4" t="s">
        <v>5</v>
      </c>
      <c r="C1147" s="4" t="s">
        <v>13</v>
      </c>
      <c r="D1147" s="4" t="s">
        <v>13</v>
      </c>
      <c r="E1147" s="4" t="s">
        <v>25</v>
      </c>
      <c r="F1147" s="4" t="s">
        <v>10</v>
      </c>
    </row>
    <row r="1148" spans="1:8">
      <c r="A1148" t="n">
        <v>9281</v>
      </c>
      <c r="B1148" s="51" t="n">
        <v>45</v>
      </c>
      <c r="C1148" s="7" t="n">
        <v>5</v>
      </c>
      <c r="D1148" s="7" t="n">
        <v>3</v>
      </c>
      <c r="E1148" s="7" t="n">
        <v>4.90000009536743</v>
      </c>
      <c r="F1148" s="7" t="n">
        <v>5000</v>
      </c>
    </row>
    <row r="1149" spans="1:8">
      <c r="A1149" t="s">
        <v>4</v>
      </c>
      <c r="B1149" s="4" t="s">
        <v>5</v>
      </c>
      <c r="C1149" s="4" t="s">
        <v>13</v>
      </c>
      <c r="D1149" s="4" t="s">
        <v>13</v>
      </c>
      <c r="E1149" s="4" t="s">
        <v>25</v>
      </c>
      <c r="F1149" s="4" t="s">
        <v>10</v>
      </c>
    </row>
    <row r="1150" spans="1:8">
      <c r="A1150" t="n">
        <v>9290</v>
      </c>
      <c r="B1150" s="51" t="n">
        <v>45</v>
      </c>
      <c r="C1150" s="7" t="n">
        <v>11</v>
      </c>
      <c r="D1150" s="7" t="n">
        <v>3</v>
      </c>
      <c r="E1150" s="7" t="n">
        <v>40</v>
      </c>
      <c r="F1150" s="7" t="n">
        <v>5000</v>
      </c>
    </row>
    <row r="1151" spans="1:8">
      <c r="A1151" t="s">
        <v>4</v>
      </c>
      <c r="B1151" s="4" t="s">
        <v>5</v>
      </c>
      <c r="C1151" s="4" t="s">
        <v>10</v>
      </c>
      <c r="D1151" s="4" t="s">
        <v>13</v>
      </c>
      <c r="E1151" s="4" t="s">
        <v>13</v>
      </c>
      <c r="F1151" s="4" t="s">
        <v>6</v>
      </c>
    </row>
    <row r="1152" spans="1:8">
      <c r="A1152" t="n">
        <v>9299</v>
      </c>
      <c r="B1152" s="25" t="n">
        <v>20</v>
      </c>
      <c r="C1152" s="7" t="n">
        <v>0</v>
      </c>
      <c r="D1152" s="7" t="n">
        <v>2</v>
      </c>
      <c r="E1152" s="7" t="n">
        <v>11</v>
      </c>
      <c r="F1152" s="7" t="s">
        <v>118</v>
      </c>
    </row>
    <row r="1153" spans="1:9">
      <c r="A1153" t="s">
        <v>4</v>
      </c>
      <c r="B1153" s="4" t="s">
        <v>5</v>
      </c>
      <c r="C1153" s="4" t="s">
        <v>10</v>
      </c>
      <c r="D1153" s="4" t="s">
        <v>13</v>
      </c>
      <c r="E1153" s="4" t="s">
        <v>13</v>
      </c>
      <c r="F1153" s="4" t="s">
        <v>6</v>
      </c>
    </row>
    <row r="1154" spans="1:9">
      <c r="A1154" t="n">
        <v>9323</v>
      </c>
      <c r="B1154" s="25" t="n">
        <v>20</v>
      </c>
      <c r="C1154" s="7" t="n">
        <v>2</v>
      </c>
      <c r="D1154" s="7" t="n">
        <v>2</v>
      </c>
      <c r="E1154" s="7" t="n">
        <v>11</v>
      </c>
      <c r="F1154" s="7" t="s">
        <v>119</v>
      </c>
    </row>
    <row r="1155" spans="1:9">
      <c r="A1155" t="s">
        <v>4</v>
      </c>
      <c r="B1155" s="4" t="s">
        <v>5</v>
      </c>
      <c r="C1155" s="4" t="s">
        <v>10</v>
      </c>
      <c r="D1155" s="4" t="s">
        <v>13</v>
      </c>
      <c r="E1155" s="4" t="s">
        <v>13</v>
      </c>
      <c r="F1155" s="4" t="s">
        <v>6</v>
      </c>
    </row>
    <row r="1156" spans="1:9">
      <c r="A1156" t="n">
        <v>9348</v>
      </c>
      <c r="B1156" s="25" t="n">
        <v>20</v>
      </c>
      <c r="C1156" s="7" t="n">
        <v>4</v>
      </c>
      <c r="D1156" s="7" t="n">
        <v>2</v>
      </c>
      <c r="E1156" s="7" t="n">
        <v>11</v>
      </c>
      <c r="F1156" s="7" t="s">
        <v>120</v>
      </c>
    </row>
    <row r="1157" spans="1:9">
      <c r="A1157" t="s">
        <v>4</v>
      </c>
      <c r="B1157" s="4" t="s">
        <v>5</v>
      </c>
      <c r="C1157" s="4" t="s">
        <v>10</v>
      </c>
      <c r="D1157" s="4" t="s">
        <v>13</v>
      </c>
      <c r="E1157" s="4" t="s">
        <v>13</v>
      </c>
      <c r="F1157" s="4" t="s">
        <v>6</v>
      </c>
    </row>
    <row r="1158" spans="1:9">
      <c r="A1158" t="n">
        <v>9375</v>
      </c>
      <c r="B1158" s="25" t="n">
        <v>20</v>
      </c>
      <c r="C1158" s="7" t="n">
        <v>7</v>
      </c>
      <c r="D1158" s="7" t="n">
        <v>2</v>
      </c>
      <c r="E1158" s="7" t="n">
        <v>11</v>
      </c>
      <c r="F1158" s="7" t="s">
        <v>121</v>
      </c>
    </row>
    <row r="1159" spans="1:9">
      <c r="A1159" t="s">
        <v>4</v>
      </c>
      <c r="B1159" s="4" t="s">
        <v>5</v>
      </c>
      <c r="C1159" s="4" t="s">
        <v>10</v>
      </c>
      <c r="D1159" s="4" t="s">
        <v>13</v>
      </c>
      <c r="E1159" s="4" t="s">
        <v>13</v>
      </c>
      <c r="F1159" s="4" t="s">
        <v>6</v>
      </c>
    </row>
    <row r="1160" spans="1:9">
      <c r="A1160" t="n">
        <v>9398</v>
      </c>
      <c r="B1160" s="25" t="n">
        <v>20</v>
      </c>
      <c r="C1160" s="7" t="n">
        <v>16</v>
      </c>
      <c r="D1160" s="7" t="n">
        <v>2</v>
      </c>
      <c r="E1160" s="7" t="n">
        <v>11</v>
      </c>
      <c r="F1160" s="7" t="s">
        <v>122</v>
      </c>
    </row>
    <row r="1161" spans="1:9">
      <c r="A1161" t="s">
        <v>4</v>
      </c>
      <c r="B1161" s="4" t="s">
        <v>5</v>
      </c>
      <c r="C1161" s="4" t="s">
        <v>10</v>
      </c>
      <c r="D1161" s="4" t="s">
        <v>13</v>
      </c>
      <c r="E1161" s="4" t="s">
        <v>13</v>
      </c>
      <c r="F1161" s="4" t="s">
        <v>6</v>
      </c>
    </row>
    <row r="1162" spans="1:9">
      <c r="A1162" t="n">
        <v>9423</v>
      </c>
      <c r="B1162" s="25" t="n">
        <v>20</v>
      </c>
      <c r="C1162" s="7" t="n">
        <v>7032</v>
      </c>
      <c r="D1162" s="7" t="n">
        <v>2</v>
      </c>
      <c r="E1162" s="7" t="n">
        <v>11</v>
      </c>
      <c r="F1162" s="7" t="s">
        <v>123</v>
      </c>
    </row>
    <row r="1163" spans="1:9">
      <c r="A1163" t="s">
        <v>4</v>
      </c>
      <c r="B1163" s="4" t="s">
        <v>5</v>
      </c>
      <c r="C1163" s="4" t="s">
        <v>13</v>
      </c>
      <c r="D1163" s="4" t="s">
        <v>10</v>
      </c>
      <c r="E1163" s="4" t="s">
        <v>25</v>
      </c>
    </row>
    <row r="1164" spans="1:9">
      <c r="A1164" t="n">
        <v>9450</v>
      </c>
      <c r="B1164" s="35" t="n">
        <v>58</v>
      </c>
      <c r="C1164" s="7" t="n">
        <v>100</v>
      </c>
      <c r="D1164" s="7" t="n">
        <v>1000</v>
      </c>
      <c r="E1164" s="7" t="n">
        <v>1</v>
      </c>
    </row>
    <row r="1165" spans="1:9">
      <c r="A1165" t="s">
        <v>4</v>
      </c>
      <c r="B1165" s="4" t="s">
        <v>5</v>
      </c>
      <c r="C1165" s="4" t="s">
        <v>13</v>
      </c>
      <c r="D1165" s="4" t="s">
        <v>10</v>
      </c>
    </row>
    <row r="1166" spans="1:9">
      <c r="A1166" t="n">
        <v>9458</v>
      </c>
      <c r="B1166" s="35" t="n">
        <v>58</v>
      </c>
      <c r="C1166" s="7" t="n">
        <v>255</v>
      </c>
      <c r="D1166" s="7" t="n">
        <v>0</v>
      </c>
    </row>
    <row r="1167" spans="1:9">
      <c r="A1167" t="s">
        <v>4</v>
      </c>
      <c r="B1167" s="4" t="s">
        <v>5</v>
      </c>
      <c r="C1167" s="4" t="s">
        <v>10</v>
      </c>
      <c r="D1167" s="4" t="s">
        <v>13</v>
      </c>
    </row>
    <row r="1168" spans="1:9">
      <c r="A1168" t="n">
        <v>9462</v>
      </c>
      <c r="B1168" s="62" t="n">
        <v>67</v>
      </c>
      <c r="C1168" s="7" t="n">
        <v>0</v>
      </c>
      <c r="D1168" s="7" t="n">
        <v>2</v>
      </c>
    </row>
    <row r="1169" spans="1:6">
      <c r="A1169" t="s">
        <v>4</v>
      </c>
      <c r="B1169" s="4" t="s">
        <v>5</v>
      </c>
      <c r="C1169" s="4" t="s">
        <v>13</v>
      </c>
      <c r="D1169" s="4" t="s">
        <v>10</v>
      </c>
      <c r="E1169" s="4" t="s">
        <v>6</v>
      </c>
    </row>
    <row r="1170" spans="1:6">
      <c r="A1170" t="n">
        <v>9466</v>
      </c>
      <c r="B1170" s="52" t="n">
        <v>51</v>
      </c>
      <c r="C1170" s="7" t="n">
        <v>4</v>
      </c>
      <c r="D1170" s="7" t="n">
        <v>0</v>
      </c>
      <c r="E1170" s="7" t="s">
        <v>124</v>
      </c>
    </row>
    <row r="1171" spans="1:6">
      <c r="A1171" t="s">
        <v>4</v>
      </c>
      <c r="B1171" s="4" t="s">
        <v>5</v>
      </c>
      <c r="C1171" s="4" t="s">
        <v>10</v>
      </c>
    </row>
    <row r="1172" spans="1:6">
      <c r="A1172" t="n">
        <v>9479</v>
      </c>
      <c r="B1172" s="39" t="n">
        <v>16</v>
      </c>
      <c r="C1172" s="7" t="n">
        <v>0</v>
      </c>
    </row>
    <row r="1173" spans="1:6">
      <c r="A1173" t="s">
        <v>4</v>
      </c>
      <c r="B1173" s="4" t="s">
        <v>5</v>
      </c>
      <c r="C1173" s="4" t="s">
        <v>10</v>
      </c>
      <c r="D1173" s="4" t="s">
        <v>53</v>
      </c>
      <c r="E1173" s="4" t="s">
        <v>13</v>
      </c>
      <c r="F1173" s="4" t="s">
        <v>13</v>
      </c>
    </row>
    <row r="1174" spans="1:6">
      <c r="A1174" t="n">
        <v>9482</v>
      </c>
      <c r="B1174" s="53" t="n">
        <v>26</v>
      </c>
      <c r="C1174" s="7" t="n">
        <v>0</v>
      </c>
      <c r="D1174" s="7" t="s">
        <v>125</v>
      </c>
      <c r="E1174" s="7" t="n">
        <v>2</v>
      </c>
      <c r="F1174" s="7" t="n">
        <v>0</v>
      </c>
    </row>
    <row r="1175" spans="1:6">
      <c r="A1175" t="s">
        <v>4</v>
      </c>
      <c r="B1175" s="4" t="s">
        <v>5</v>
      </c>
      <c r="C1175" s="4" t="s">
        <v>10</v>
      </c>
      <c r="D1175" s="4" t="s">
        <v>13</v>
      </c>
    </row>
    <row r="1176" spans="1:6">
      <c r="A1176" t="n">
        <v>9546</v>
      </c>
      <c r="B1176" s="62" t="n">
        <v>67</v>
      </c>
      <c r="C1176" s="7" t="n">
        <v>2</v>
      </c>
      <c r="D1176" s="7" t="n">
        <v>2</v>
      </c>
    </row>
    <row r="1177" spans="1:6">
      <c r="A1177" t="s">
        <v>4</v>
      </c>
      <c r="B1177" s="4" t="s">
        <v>5</v>
      </c>
      <c r="C1177" s="4" t="s">
        <v>10</v>
      </c>
      <c r="D1177" s="4" t="s">
        <v>13</v>
      </c>
    </row>
    <row r="1178" spans="1:6">
      <c r="A1178" t="n">
        <v>9550</v>
      </c>
      <c r="B1178" s="62" t="n">
        <v>67</v>
      </c>
      <c r="C1178" s="7" t="n">
        <v>4</v>
      </c>
      <c r="D1178" s="7" t="n">
        <v>2</v>
      </c>
    </row>
    <row r="1179" spans="1:6">
      <c r="A1179" t="s">
        <v>4</v>
      </c>
      <c r="B1179" s="4" t="s">
        <v>5</v>
      </c>
      <c r="C1179" s="4" t="s">
        <v>10</v>
      </c>
      <c r="D1179" s="4" t="s">
        <v>13</v>
      </c>
    </row>
    <row r="1180" spans="1:6">
      <c r="A1180" t="n">
        <v>9554</v>
      </c>
      <c r="B1180" s="62" t="n">
        <v>67</v>
      </c>
      <c r="C1180" s="7" t="n">
        <v>7</v>
      </c>
      <c r="D1180" s="7" t="n">
        <v>2</v>
      </c>
    </row>
    <row r="1181" spans="1:6">
      <c r="A1181" t="s">
        <v>4</v>
      </c>
      <c r="B1181" s="4" t="s">
        <v>5</v>
      </c>
      <c r="C1181" s="4" t="s">
        <v>10</v>
      </c>
      <c r="D1181" s="4" t="s">
        <v>13</v>
      </c>
    </row>
    <row r="1182" spans="1:6">
      <c r="A1182" t="n">
        <v>9558</v>
      </c>
      <c r="B1182" s="62" t="n">
        <v>67</v>
      </c>
      <c r="C1182" s="7" t="n">
        <v>16</v>
      </c>
      <c r="D1182" s="7" t="n">
        <v>2</v>
      </c>
    </row>
    <row r="1183" spans="1:6">
      <c r="A1183" t="s">
        <v>4</v>
      </c>
      <c r="B1183" s="4" t="s">
        <v>5</v>
      </c>
      <c r="C1183" s="4" t="s">
        <v>10</v>
      </c>
      <c r="D1183" s="4" t="s">
        <v>13</v>
      </c>
    </row>
    <row r="1184" spans="1:6">
      <c r="A1184" t="n">
        <v>9562</v>
      </c>
      <c r="B1184" s="62" t="n">
        <v>67</v>
      </c>
      <c r="C1184" s="7" t="n">
        <v>7032</v>
      </c>
      <c r="D1184" s="7" t="n">
        <v>2</v>
      </c>
    </row>
    <row r="1185" spans="1:6">
      <c r="A1185" t="s">
        <v>4</v>
      </c>
      <c r="B1185" s="4" t="s">
        <v>5</v>
      </c>
    </row>
    <row r="1186" spans="1:6">
      <c r="A1186" t="n">
        <v>9566</v>
      </c>
      <c r="B1186" s="31" t="n">
        <v>28</v>
      </c>
    </row>
    <row r="1187" spans="1:6">
      <c r="A1187" t="s">
        <v>4</v>
      </c>
      <c r="B1187" s="4" t="s">
        <v>5</v>
      </c>
      <c r="C1187" s="4" t="s">
        <v>10</v>
      </c>
      <c r="D1187" s="4" t="s">
        <v>13</v>
      </c>
    </row>
    <row r="1188" spans="1:6">
      <c r="A1188" t="n">
        <v>9567</v>
      </c>
      <c r="B1188" s="63" t="n">
        <v>89</v>
      </c>
      <c r="C1188" s="7" t="n">
        <v>65533</v>
      </c>
      <c r="D1188" s="7" t="n">
        <v>1</v>
      </c>
    </row>
    <row r="1189" spans="1:6">
      <c r="A1189" t="s">
        <v>4</v>
      </c>
      <c r="B1189" s="4" t="s">
        <v>5</v>
      </c>
      <c r="C1189" s="4" t="s">
        <v>13</v>
      </c>
      <c r="D1189" s="4" t="s">
        <v>10</v>
      </c>
      <c r="E1189" s="4" t="s">
        <v>25</v>
      </c>
    </row>
    <row r="1190" spans="1:6">
      <c r="A1190" t="n">
        <v>9571</v>
      </c>
      <c r="B1190" s="35" t="n">
        <v>58</v>
      </c>
      <c r="C1190" s="7" t="n">
        <v>101</v>
      </c>
      <c r="D1190" s="7" t="n">
        <v>500</v>
      </c>
      <c r="E1190" s="7" t="n">
        <v>1</v>
      </c>
    </row>
    <row r="1191" spans="1:6">
      <c r="A1191" t="s">
        <v>4</v>
      </c>
      <c r="B1191" s="4" t="s">
        <v>5</v>
      </c>
      <c r="C1191" s="4" t="s">
        <v>13</v>
      </c>
      <c r="D1191" s="4" t="s">
        <v>10</v>
      </c>
    </row>
    <row r="1192" spans="1:6">
      <c r="A1192" t="n">
        <v>9579</v>
      </c>
      <c r="B1192" s="35" t="n">
        <v>58</v>
      </c>
      <c r="C1192" s="7" t="n">
        <v>254</v>
      </c>
      <c r="D1192" s="7" t="n">
        <v>0</v>
      </c>
    </row>
    <row r="1193" spans="1:6">
      <c r="A1193" t="s">
        <v>4</v>
      </c>
      <c r="B1193" s="4" t="s">
        <v>5</v>
      </c>
      <c r="C1193" s="4" t="s">
        <v>13</v>
      </c>
      <c r="D1193" s="4" t="s">
        <v>13</v>
      </c>
      <c r="E1193" s="4" t="s">
        <v>25</v>
      </c>
      <c r="F1193" s="4" t="s">
        <v>25</v>
      </c>
      <c r="G1193" s="4" t="s">
        <v>25</v>
      </c>
      <c r="H1193" s="4" t="s">
        <v>10</v>
      </c>
    </row>
    <row r="1194" spans="1:6">
      <c r="A1194" t="n">
        <v>9583</v>
      </c>
      <c r="B1194" s="51" t="n">
        <v>45</v>
      </c>
      <c r="C1194" s="7" t="n">
        <v>2</v>
      </c>
      <c r="D1194" s="7" t="n">
        <v>3</v>
      </c>
      <c r="E1194" s="7" t="n">
        <v>274.309997558594</v>
      </c>
      <c r="F1194" s="7" t="n">
        <v>-7.78999996185303</v>
      </c>
      <c r="G1194" s="7" t="n">
        <v>37.5499992370605</v>
      </c>
      <c r="H1194" s="7" t="n">
        <v>0</v>
      </c>
    </row>
    <row r="1195" spans="1:6">
      <c r="A1195" t="s">
        <v>4</v>
      </c>
      <c r="B1195" s="4" t="s">
        <v>5</v>
      </c>
      <c r="C1195" s="4" t="s">
        <v>13</v>
      </c>
      <c r="D1195" s="4" t="s">
        <v>13</v>
      </c>
      <c r="E1195" s="4" t="s">
        <v>25</v>
      </c>
      <c r="F1195" s="4" t="s">
        <v>25</v>
      </c>
      <c r="G1195" s="4" t="s">
        <v>25</v>
      </c>
      <c r="H1195" s="4" t="s">
        <v>10</v>
      </c>
      <c r="I1195" s="4" t="s">
        <v>13</v>
      </c>
    </row>
    <row r="1196" spans="1:6">
      <c r="A1196" t="n">
        <v>9600</v>
      </c>
      <c r="B1196" s="51" t="n">
        <v>45</v>
      </c>
      <c r="C1196" s="7" t="n">
        <v>4</v>
      </c>
      <c r="D1196" s="7" t="n">
        <v>3</v>
      </c>
      <c r="E1196" s="7" t="n">
        <v>2.58999991416931</v>
      </c>
      <c r="F1196" s="7" t="n">
        <v>273.160003662109</v>
      </c>
      <c r="G1196" s="7" t="n">
        <v>0</v>
      </c>
      <c r="H1196" s="7" t="n">
        <v>0</v>
      </c>
      <c r="I1196" s="7" t="n">
        <v>0</v>
      </c>
    </row>
    <row r="1197" spans="1:6">
      <c r="A1197" t="s">
        <v>4</v>
      </c>
      <c r="B1197" s="4" t="s">
        <v>5</v>
      </c>
      <c r="C1197" s="4" t="s">
        <v>13</v>
      </c>
      <c r="D1197" s="4" t="s">
        <v>13</v>
      </c>
      <c r="E1197" s="4" t="s">
        <v>25</v>
      </c>
      <c r="F1197" s="4" t="s">
        <v>10</v>
      </c>
    </row>
    <row r="1198" spans="1:6">
      <c r="A1198" t="n">
        <v>9618</v>
      </c>
      <c r="B1198" s="51" t="n">
        <v>45</v>
      </c>
      <c r="C1198" s="7" t="n">
        <v>5</v>
      </c>
      <c r="D1198" s="7" t="n">
        <v>3</v>
      </c>
      <c r="E1198" s="7" t="n">
        <v>4.30000019073486</v>
      </c>
      <c r="F1198" s="7" t="n">
        <v>0</v>
      </c>
    </row>
    <row r="1199" spans="1:6">
      <c r="A1199" t="s">
        <v>4</v>
      </c>
      <c r="B1199" s="4" t="s">
        <v>5</v>
      </c>
      <c r="C1199" s="4" t="s">
        <v>13</v>
      </c>
      <c r="D1199" s="4" t="s">
        <v>13</v>
      </c>
      <c r="E1199" s="4" t="s">
        <v>25</v>
      </c>
      <c r="F1199" s="4" t="s">
        <v>10</v>
      </c>
    </row>
    <row r="1200" spans="1:6">
      <c r="A1200" t="n">
        <v>9627</v>
      </c>
      <c r="B1200" s="51" t="n">
        <v>45</v>
      </c>
      <c r="C1200" s="7" t="n">
        <v>11</v>
      </c>
      <c r="D1200" s="7" t="n">
        <v>3</v>
      </c>
      <c r="E1200" s="7" t="n">
        <v>40</v>
      </c>
      <c r="F1200" s="7" t="n">
        <v>0</v>
      </c>
    </row>
    <row r="1201" spans="1:9">
      <c r="A1201" t="s">
        <v>4</v>
      </c>
      <c r="B1201" s="4" t="s">
        <v>5</v>
      </c>
      <c r="C1201" s="4" t="s">
        <v>10</v>
      </c>
      <c r="D1201" s="4" t="s">
        <v>25</v>
      </c>
      <c r="E1201" s="4" t="s">
        <v>25</v>
      </c>
      <c r="F1201" s="4" t="s">
        <v>13</v>
      </c>
    </row>
    <row r="1202" spans="1:9">
      <c r="A1202" t="n">
        <v>9636</v>
      </c>
      <c r="B1202" s="64" t="n">
        <v>52</v>
      </c>
      <c r="C1202" s="7" t="n">
        <v>4</v>
      </c>
      <c r="D1202" s="7" t="n">
        <v>53.5999984741211</v>
      </c>
      <c r="E1202" s="7" t="n">
        <v>10</v>
      </c>
      <c r="F1202" s="7" t="n">
        <v>0</v>
      </c>
    </row>
    <row r="1203" spans="1:9">
      <c r="A1203" t="s">
        <v>4</v>
      </c>
      <c r="B1203" s="4" t="s">
        <v>5</v>
      </c>
      <c r="C1203" s="4" t="s">
        <v>10</v>
      </c>
      <c r="D1203" s="4" t="s">
        <v>25</v>
      </c>
      <c r="E1203" s="4" t="s">
        <v>25</v>
      </c>
      <c r="F1203" s="4" t="s">
        <v>13</v>
      </c>
    </row>
    <row r="1204" spans="1:9">
      <c r="A1204" t="n">
        <v>9648</v>
      </c>
      <c r="B1204" s="64" t="n">
        <v>52</v>
      </c>
      <c r="C1204" s="7" t="n">
        <v>7</v>
      </c>
      <c r="D1204" s="7" t="n">
        <v>159.699996948242</v>
      </c>
      <c r="E1204" s="7" t="n">
        <v>10</v>
      </c>
      <c r="F1204" s="7" t="n">
        <v>0</v>
      </c>
    </row>
    <row r="1205" spans="1:9">
      <c r="A1205" t="s">
        <v>4</v>
      </c>
      <c r="B1205" s="4" t="s">
        <v>5</v>
      </c>
      <c r="C1205" s="4" t="s">
        <v>10</v>
      </c>
      <c r="D1205" s="4" t="s">
        <v>25</v>
      </c>
      <c r="E1205" s="4" t="s">
        <v>25</v>
      </c>
      <c r="F1205" s="4" t="s">
        <v>13</v>
      </c>
    </row>
    <row r="1206" spans="1:9">
      <c r="A1206" t="n">
        <v>9660</v>
      </c>
      <c r="B1206" s="64" t="n">
        <v>52</v>
      </c>
      <c r="C1206" s="7" t="n">
        <v>7032</v>
      </c>
      <c r="D1206" s="7" t="n">
        <v>353.5</v>
      </c>
      <c r="E1206" s="7" t="n">
        <v>10</v>
      </c>
      <c r="F1206" s="7" t="n">
        <v>0</v>
      </c>
    </row>
    <row r="1207" spans="1:9">
      <c r="A1207" t="s">
        <v>4</v>
      </c>
      <c r="B1207" s="4" t="s">
        <v>5</v>
      </c>
      <c r="C1207" s="4" t="s">
        <v>10</v>
      </c>
      <c r="D1207" s="4" t="s">
        <v>10</v>
      </c>
      <c r="E1207" s="4" t="s">
        <v>10</v>
      </c>
    </row>
    <row r="1208" spans="1:9">
      <c r="A1208" t="n">
        <v>9672</v>
      </c>
      <c r="B1208" s="65" t="n">
        <v>61</v>
      </c>
      <c r="C1208" s="7" t="n">
        <v>0</v>
      </c>
      <c r="D1208" s="7" t="n">
        <v>16</v>
      </c>
      <c r="E1208" s="7" t="n">
        <v>1000</v>
      </c>
    </row>
    <row r="1209" spans="1:9">
      <c r="A1209" t="s">
        <v>4</v>
      </c>
      <c r="B1209" s="4" t="s">
        <v>5</v>
      </c>
      <c r="C1209" s="4" t="s">
        <v>13</v>
      </c>
      <c r="D1209" s="4" t="s">
        <v>10</v>
      </c>
    </row>
    <row r="1210" spans="1:9">
      <c r="A1210" t="n">
        <v>9679</v>
      </c>
      <c r="B1210" s="35" t="n">
        <v>58</v>
      </c>
      <c r="C1210" s="7" t="n">
        <v>255</v>
      </c>
      <c r="D1210" s="7" t="n">
        <v>0</v>
      </c>
    </row>
    <row r="1211" spans="1:9">
      <c r="A1211" t="s">
        <v>4</v>
      </c>
      <c r="B1211" s="4" t="s">
        <v>5</v>
      </c>
      <c r="C1211" s="4" t="s">
        <v>10</v>
      </c>
      <c r="D1211" s="4" t="s">
        <v>25</v>
      </c>
      <c r="E1211" s="4" t="s">
        <v>25</v>
      </c>
      <c r="F1211" s="4" t="s">
        <v>13</v>
      </c>
    </row>
    <row r="1212" spans="1:9">
      <c r="A1212" t="n">
        <v>9683</v>
      </c>
      <c r="B1212" s="64" t="n">
        <v>52</v>
      </c>
      <c r="C1212" s="7" t="n">
        <v>0</v>
      </c>
      <c r="D1212" s="7" t="n">
        <v>339.200012207031</v>
      </c>
      <c r="E1212" s="7" t="n">
        <v>10</v>
      </c>
      <c r="F1212" s="7" t="n">
        <v>0</v>
      </c>
    </row>
    <row r="1213" spans="1:9">
      <c r="A1213" t="s">
        <v>4</v>
      </c>
      <c r="B1213" s="4" t="s">
        <v>5</v>
      </c>
      <c r="C1213" s="4" t="s">
        <v>10</v>
      </c>
      <c r="D1213" s="4" t="s">
        <v>25</v>
      </c>
      <c r="E1213" s="4" t="s">
        <v>25</v>
      </c>
      <c r="F1213" s="4" t="s">
        <v>13</v>
      </c>
    </row>
    <row r="1214" spans="1:9">
      <c r="A1214" t="n">
        <v>9695</v>
      </c>
      <c r="B1214" s="64" t="n">
        <v>52</v>
      </c>
      <c r="C1214" s="7" t="n">
        <v>2</v>
      </c>
      <c r="D1214" s="7" t="n">
        <v>248.5</v>
      </c>
      <c r="E1214" s="7" t="n">
        <v>10</v>
      </c>
      <c r="F1214" s="7" t="n">
        <v>0</v>
      </c>
    </row>
    <row r="1215" spans="1:9">
      <c r="A1215" t="s">
        <v>4</v>
      </c>
      <c r="B1215" s="4" t="s">
        <v>5</v>
      </c>
      <c r="C1215" s="4" t="s">
        <v>10</v>
      </c>
      <c r="D1215" s="4" t="s">
        <v>10</v>
      </c>
      <c r="E1215" s="4" t="s">
        <v>10</v>
      </c>
    </row>
    <row r="1216" spans="1:9">
      <c r="A1216" t="n">
        <v>9707</v>
      </c>
      <c r="B1216" s="65" t="n">
        <v>61</v>
      </c>
      <c r="C1216" s="7" t="n">
        <v>4</v>
      </c>
      <c r="D1216" s="7" t="n">
        <v>16</v>
      </c>
      <c r="E1216" s="7" t="n">
        <v>1000</v>
      </c>
    </row>
    <row r="1217" spans="1:6">
      <c r="A1217" t="s">
        <v>4</v>
      </c>
      <c r="B1217" s="4" t="s">
        <v>5</v>
      </c>
      <c r="C1217" s="4" t="s">
        <v>10</v>
      </c>
    </row>
    <row r="1218" spans="1:6">
      <c r="A1218" t="n">
        <v>9714</v>
      </c>
      <c r="B1218" s="39" t="n">
        <v>16</v>
      </c>
      <c r="C1218" s="7" t="n">
        <v>700</v>
      </c>
    </row>
    <row r="1219" spans="1:6">
      <c r="A1219" t="s">
        <v>4</v>
      </c>
      <c r="B1219" s="4" t="s">
        <v>5</v>
      </c>
      <c r="C1219" s="4" t="s">
        <v>10</v>
      </c>
      <c r="D1219" s="4" t="s">
        <v>10</v>
      </c>
      <c r="E1219" s="4" t="s">
        <v>10</v>
      </c>
    </row>
    <row r="1220" spans="1:6">
      <c r="A1220" t="n">
        <v>9717</v>
      </c>
      <c r="B1220" s="65" t="n">
        <v>61</v>
      </c>
      <c r="C1220" s="7" t="n">
        <v>2</v>
      </c>
      <c r="D1220" s="7" t="n">
        <v>16</v>
      </c>
      <c r="E1220" s="7" t="n">
        <v>1000</v>
      </c>
    </row>
    <row r="1221" spans="1:6">
      <c r="A1221" t="s">
        <v>4</v>
      </c>
      <c r="B1221" s="4" t="s">
        <v>5</v>
      </c>
      <c r="C1221" s="4" t="s">
        <v>13</v>
      </c>
      <c r="D1221" s="4" t="s">
        <v>10</v>
      </c>
      <c r="E1221" s="4" t="s">
        <v>6</v>
      </c>
    </row>
    <row r="1222" spans="1:6">
      <c r="A1222" t="n">
        <v>9724</v>
      </c>
      <c r="B1222" s="52" t="n">
        <v>51</v>
      </c>
      <c r="C1222" s="7" t="n">
        <v>4</v>
      </c>
      <c r="D1222" s="7" t="n">
        <v>4</v>
      </c>
      <c r="E1222" s="7" t="s">
        <v>79</v>
      </c>
    </row>
    <row r="1223" spans="1:6">
      <c r="A1223" t="s">
        <v>4</v>
      </c>
      <c r="B1223" s="4" t="s">
        <v>5</v>
      </c>
      <c r="C1223" s="4" t="s">
        <v>10</v>
      </c>
    </row>
    <row r="1224" spans="1:6">
      <c r="A1224" t="n">
        <v>9737</v>
      </c>
      <c r="B1224" s="39" t="n">
        <v>16</v>
      </c>
      <c r="C1224" s="7" t="n">
        <v>0</v>
      </c>
    </row>
    <row r="1225" spans="1:6">
      <c r="A1225" t="s">
        <v>4</v>
      </c>
      <c r="B1225" s="4" t="s">
        <v>5</v>
      </c>
      <c r="C1225" s="4" t="s">
        <v>10</v>
      </c>
      <c r="D1225" s="4" t="s">
        <v>53</v>
      </c>
      <c r="E1225" s="4" t="s">
        <v>13</v>
      </c>
      <c r="F1225" s="4" t="s">
        <v>13</v>
      </c>
    </row>
    <row r="1226" spans="1:6">
      <c r="A1226" t="n">
        <v>9740</v>
      </c>
      <c r="B1226" s="53" t="n">
        <v>26</v>
      </c>
      <c r="C1226" s="7" t="n">
        <v>4</v>
      </c>
      <c r="D1226" s="7" t="s">
        <v>126</v>
      </c>
      <c r="E1226" s="7" t="n">
        <v>2</v>
      </c>
      <c r="F1226" s="7" t="n">
        <v>0</v>
      </c>
    </row>
    <row r="1227" spans="1:6">
      <c r="A1227" t="s">
        <v>4</v>
      </c>
      <c r="B1227" s="4" t="s">
        <v>5</v>
      </c>
    </row>
    <row r="1228" spans="1:6">
      <c r="A1228" t="n">
        <v>9812</v>
      </c>
      <c r="B1228" s="31" t="n">
        <v>28</v>
      </c>
    </row>
    <row r="1229" spans="1:6">
      <c r="A1229" t="s">
        <v>4</v>
      </c>
      <c r="B1229" s="4" t="s">
        <v>5</v>
      </c>
      <c r="C1229" s="4" t="s">
        <v>13</v>
      </c>
      <c r="D1229" s="4" t="s">
        <v>10</v>
      </c>
      <c r="E1229" s="4" t="s">
        <v>6</v>
      </c>
    </row>
    <row r="1230" spans="1:6">
      <c r="A1230" t="n">
        <v>9813</v>
      </c>
      <c r="B1230" s="52" t="n">
        <v>51</v>
      </c>
      <c r="C1230" s="7" t="n">
        <v>4</v>
      </c>
      <c r="D1230" s="7" t="n">
        <v>16</v>
      </c>
      <c r="E1230" s="7" t="s">
        <v>127</v>
      </c>
    </row>
    <row r="1231" spans="1:6">
      <c r="A1231" t="s">
        <v>4</v>
      </c>
      <c r="B1231" s="4" t="s">
        <v>5</v>
      </c>
      <c r="C1231" s="4" t="s">
        <v>10</v>
      </c>
    </row>
    <row r="1232" spans="1:6">
      <c r="A1232" t="n">
        <v>9826</v>
      </c>
      <c r="B1232" s="39" t="n">
        <v>16</v>
      </c>
      <c r="C1232" s="7" t="n">
        <v>0</v>
      </c>
    </row>
    <row r="1233" spans="1:6">
      <c r="A1233" t="s">
        <v>4</v>
      </c>
      <c r="B1233" s="4" t="s">
        <v>5</v>
      </c>
      <c r="C1233" s="4" t="s">
        <v>10</v>
      </c>
      <c r="D1233" s="4" t="s">
        <v>53</v>
      </c>
      <c r="E1233" s="4" t="s">
        <v>13</v>
      </c>
      <c r="F1233" s="4" t="s">
        <v>13</v>
      </c>
      <c r="G1233" s="4" t="s">
        <v>53</v>
      </c>
      <c r="H1233" s="4" t="s">
        <v>13</v>
      </c>
      <c r="I1233" s="4" t="s">
        <v>13</v>
      </c>
      <c r="J1233" s="4" t="s">
        <v>53</v>
      </c>
      <c r="K1233" s="4" t="s">
        <v>13</v>
      </c>
      <c r="L1233" s="4" t="s">
        <v>13</v>
      </c>
    </row>
    <row r="1234" spans="1:6">
      <c r="A1234" t="n">
        <v>9829</v>
      </c>
      <c r="B1234" s="53" t="n">
        <v>26</v>
      </c>
      <c r="C1234" s="7" t="n">
        <v>16</v>
      </c>
      <c r="D1234" s="7" t="s">
        <v>128</v>
      </c>
      <c r="E1234" s="7" t="n">
        <v>2</v>
      </c>
      <c r="F1234" s="7" t="n">
        <v>3</v>
      </c>
      <c r="G1234" s="7" t="s">
        <v>129</v>
      </c>
      <c r="H1234" s="7" t="n">
        <v>2</v>
      </c>
      <c r="I1234" s="7" t="n">
        <v>3</v>
      </c>
      <c r="J1234" s="7" t="s">
        <v>130</v>
      </c>
      <c r="K1234" s="7" t="n">
        <v>2</v>
      </c>
      <c r="L1234" s="7" t="n">
        <v>0</v>
      </c>
    </row>
    <row r="1235" spans="1:6">
      <c r="A1235" t="s">
        <v>4</v>
      </c>
      <c r="B1235" s="4" t="s">
        <v>5</v>
      </c>
    </row>
    <row r="1236" spans="1:6">
      <c r="A1236" t="n">
        <v>10145</v>
      </c>
      <c r="B1236" s="31" t="n">
        <v>28</v>
      </c>
    </row>
    <row r="1237" spans="1:6">
      <c r="A1237" t="s">
        <v>4</v>
      </c>
      <c r="B1237" s="4" t="s">
        <v>5</v>
      </c>
      <c r="C1237" s="4" t="s">
        <v>10</v>
      </c>
      <c r="D1237" s="4" t="s">
        <v>13</v>
      </c>
    </row>
    <row r="1238" spans="1:6">
      <c r="A1238" t="n">
        <v>10146</v>
      </c>
      <c r="B1238" s="63" t="n">
        <v>89</v>
      </c>
      <c r="C1238" s="7" t="n">
        <v>65533</v>
      </c>
      <c r="D1238" s="7" t="n">
        <v>1</v>
      </c>
    </row>
    <row r="1239" spans="1:6">
      <c r="A1239" t="s">
        <v>4</v>
      </c>
      <c r="B1239" s="4" t="s">
        <v>5</v>
      </c>
      <c r="C1239" s="4" t="s">
        <v>13</v>
      </c>
      <c r="D1239" s="4" t="s">
        <v>10</v>
      </c>
      <c r="E1239" s="4" t="s">
        <v>25</v>
      </c>
    </row>
    <row r="1240" spans="1:6">
      <c r="A1240" t="n">
        <v>10150</v>
      </c>
      <c r="B1240" s="35" t="n">
        <v>58</v>
      </c>
      <c r="C1240" s="7" t="n">
        <v>101</v>
      </c>
      <c r="D1240" s="7" t="n">
        <v>300</v>
      </c>
      <c r="E1240" s="7" t="n">
        <v>1</v>
      </c>
    </row>
    <row r="1241" spans="1:6">
      <c r="A1241" t="s">
        <v>4</v>
      </c>
      <c r="B1241" s="4" t="s">
        <v>5</v>
      </c>
      <c r="C1241" s="4" t="s">
        <v>13</v>
      </c>
      <c r="D1241" s="4" t="s">
        <v>10</v>
      </c>
    </row>
    <row r="1242" spans="1:6">
      <c r="A1242" t="n">
        <v>10158</v>
      </c>
      <c r="B1242" s="35" t="n">
        <v>58</v>
      </c>
      <c r="C1242" s="7" t="n">
        <v>254</v>
      </c>
      <c r="D1242" s="7" t="n">
        <v>0</v>
      </c>
    </row>
    <row r="1243" spans="1:6">
      <c r="A1243" t="s">
        <v>4</v>
      </c>
      <c r="B1243" s="4" t="s">
        <v>5</v>
      </c>
      <c r="C1243" s="4" t="s">
        <v>13</v>
      </c>
      <c r="D1243" s="4" t="s">
        <v>13</v>
      </c>
      <c r="E1243" s="4" t="s">
        <v>25</v>
      </c>
      <c r="F1243" s="4" t="s">
        <v>25</v>
      </c>
      <c r="G1243" s="4" t="s">
        <v>25</v>
      </c>
      <c r="H1243" s="4" t="s">
        <v>10</v>
      </c>
    </row>
    <row r="1244" spans="1:6">
      <c r="A1244" t="n">
        <v>10162</v>
      </c>
      <c r="B1244" s="51" t="n">
        <v>45</v>
      </c>
      <c r="C1244" s="7" t="n">
        <v>2</v>
      </c>
      <c r="D1244" s="7" t="n">
        <v>3</v>
      </c>
      <c r="E1244" s="7" t="n">
        <v>273.799987792969</v>
      </c>
      <c r="F1244" s="7" t="n">
        <v>-7.78999996185303</v>
      </c>
      <c r="G1244" s="7" t="n">
        <v>37.9599990844727</v>
      </c>
      <c r="H1244" s="7" t="n">
        <v>0</v>
      </c>
    </row>
    <row r="1245" spans="1:6">
      <c r="A1245" t="s">
        <v>4</v>
      </c>
      <c r="B1245" s="4" t="s">
        <v>5</v>
      </c>
      <c r="C1245" s="4" t="s">
        <v>13</v>
      </c>
      <c r="D1245" s="4" t="s">
        <v>13</v>
      </c>
      <c r="E1245" s="4" t="s">
        <v>25</v>
      </c>
      <c r="F1245" s="4" t="s">
        <v>25</v>
      </c>
      <c r="G1245" s="4" t="s">
        <v>25</v>
      </c>
      <c r="H1245" s="4" t="s">
        <v>10</v>
      </c>
      <c r="I1245" s="4" t="s">
        <v>13</v>
      </c>
    </row>
    <row r="1246" spans="1:6">
      <c r="A1246" t="n">
        <v>10179</v>
      </c>
      <c r="B1246" s="51" t="n">
        <v>45</v>
      </c>
      <c r="C1246" s="7" t="n">
        <v>4</v>
      </c>
      <c r="D1246" s="7" t="n">
        <v>3</v>
      </c>
      <c r="E1246" s="7" t="n">
        <v>3.09999990463257</v>
      </c>
      <c r="F1246" s="7" t="n">
        <v>85.0899963378906</v>
      </c>
      <c r="G1246" s="7" t="n">
        <v>0</v>
      </c>
      <c r="H1246" s="7" t="n">
        <v>0</v>
      </c>
      <c r="I1246" s="7" t="n">
        <v>0</v>
      </c>
    </row>
    <row r="1247" spans="1:6">
      <c r="A1247" t="s">
        <v>4</v>
      </c>
      <c r="B1247" s="4" t="s">
        <v>5</v>
      </c>
      <c r="C1247" s="4" t="s">
        <v>13</v>
      </c>
      <c r="D1247" s="4" t="s">
        <v>13</v>
      </c>
      <c r="E1247" s="4" t="s">
        <v>25</v>
      </c>
      <c r="F1247" s="4" t="s">
        <v>10</v>
      </c>
    </row>
    <row r="1248" spans="1:6">
      <c r="A1248" t="n">
        <v>10197</v>
      </c>
      <c r="B1248" s="51" t="n">
        <v>45</v>
      </c>
      <c r="C1248" s="7" t="n">
        <v>5</v>
      </c>
      <c r="D1248" s="7" t="n">
        <v>3</v>
      </c>
      <c r="E1248" s="7" t="n">
        <v>3.09999990463257</v>
      </c>
      <c r="F1248" s="7" t="n">
        <v>0</v>
      </c>
    </row>
    <row r="1249" spans="1:12">
      <c r="A1249" t="s">
        <v>4</v>
      </c>
      <c r="B1249" s="4" t="s">
        <v>5</v>
      </c>
      <c r="C1249" s="4" t="s">
        <v>13</v>
      </c>
      <c r="D1249" s="4" t="s">
        <v>13</v>
      </c>
      <c r="E1249" s="4" t="s">
        <v>25</v>
      </c>
      <c r="F1249" s="4" t="s">
        <v>10</v>
      </c>
    </row>
    <row r="1250" spans="1:12">
      <c r="A1250" t="n">
        <v>10206</v>
      </c>
      <c r="B1250" s="51" t="n">
        <v>45</v>
      </c>
      <c r="C1250" s="7" t="n">
        <v>11</v>
      </c>
      <c r="D1250" s="7" t="n">
        <v>3</v>
      </c>
      <c r="E1250" s="7" t="n">
        <v>40</v>
      </c>
      <c r="F1250" s="7" t="n">
        <v>0</v>
      </c>
    </row>
    <row r="1251" spans="1:12">
      <c r="A1251" t="s">
        <v>4</v>
      </c>
      <c r="B1251" s="4" t="s">
        <v>5</v>
      </c>
      <c r="C1251" s="4" t="s">
        <v>13</v>
      </c>
      <c r="D1251" s="4" t="s">
        <v>10</v>
      </c>
    </row>
    <row r="1252" spans="1:12">
      <c r="A1252" t="n">
        <v>10215</v>
      </c>
      <c r="B1252" s="35" t="n">
        <v>58</v>
      </c>
      <c r="C1252" s="7" t="n">
        <v>255</v>
      </c>
      <c r="D1252" s="7" t="n">
        <v>0</v>
      </c>
    </row>
    <row r="1253" spans="1:12">
      <c r="A1253" t="s">
        <v>4</v>
      </c>
      <c r="B1253" s="4" t="s">
        <v>5</v>
      </c>
      <c r="C1253" s="4" t="s">
        <v>10</v>
      </c>
      <c r="D1253" s="4" t="s">
        <v>10</v>
      </c>
      <c r="E1253" s="4" t="s">
        <v>10</v>
      </c>
    </row>
    <row r="1254" spans="1:12">
      <c r="A1254" t="n">
        <v>10219</v>
      </c>
      <c r="B1254" s="65" t="n">
        <v>61</v>
      </c>
      <c r="C1254" s="7" t="n">
        <v>4</v>
      </c>
      <c r="D1254" s="7" t="n">
        <v>65533</v>
      </c>
      <c r="E1254" s="7" t="n">
        <v>1000</v>
      </c>
    </row>
    <row r="1255" spans="1:12">
      <c r="A1255" t="s">
        <v>4</v>
      </c>
      <c r="B1255" s="4" t="s">
        <v>5</v>
      </c>
      <c r="C1255" s="4" t="s">
        <v>13</v>
      </c>
      <c r="D1255" s="4" t="s">
        <v>10</v>
      </c>
      <c r="E1255" s="4" t="s">
        <v>6</v>
      </c>
    </row>
    <row r="1256" spans="1:12">
      <c r="A1256" t="n">
        <v>10226</v>
      </c>
      <c r="B1256" s="52" t="n">
        <v>51</v>
      </c>
      <c r="C1256" s="7" t="n">
        <v>4</v>
      </c>
      <c r="D1256" s="7" t="n">
        <v>7</v>
      </c>
      <c r="E1256" s="7" t="s">
        <v>124</v>
      </c>
    </row>
    <row r="1257" spans="1:12">
      <c r="A1257" t="s">
        <v>4</v>
      </c>
      <c r="B1257" s="4" t="s">
        <v>5</v>
      </c>
      <c r="C1257" s="4" t="s">
        <v>10</v>
      </c>
    </row>
    <row r="1258" spans="1:12">
      <c r="A1258" t="n">
        <v>10239</v>
      </c>
      <c r="B1258" s="39" t="n">
        <v>16</v>
      </c>
      <c r="C1258" s="7" t="n">
        <v>0</v>
      </c>
    </row>
    <row r="1259" spans="1:12">
      <c r="A1259" t="s">
        <v>4</v>
      </c>
      <c r="B1259" s="4" t="s">
        <v>5</v>
      </c>
      <c r="C1259" s="4" t="s">
        <v>10</v>
      </c>
      <c r="D1259" s="4" t="s">
        <v>53</v>
      </c>
      <c r="E1259" s="4" t="s">
        <v>13</v>
      </c>
      <c r="F1259" s="4" t="s">
        <v>13</v>
      </c>
      <c r="G1259" s="4" t="s">
        <v>53</v>
      </c>
      <c r="H1259" s="4" t="s">
        <v>13</v>
      </c>
      <c r="I1259" s="4" t="s">
        <v>13</v>
      </c>
    </row>
    <row r="1260" spans="1:12">
      <c r="A1260" t="n">
        <v>10242</v>
      </c>
      <c r="B1260" s="53" t="n">
        <v>26</v>
      </c>
      <c r="C1260" s="7" t="n">
        <v>7</v>
      </c>
      <c r="D1260" s="7" t="s">
        <v>131</v>
      </c>
      <c r="E1260" s="7" t="n">
        <v>2</v>
      </c>
      <c r="F1260" s="7" t="n">
        <v>3</v>
      </c>
      <c r="G1260" s="7" t="s">
        <v>132</v>
      </c>
      <c r="H1260" s="7" t="n">
        <v>2</v>
      </c>
      <c r="I1260" s="7" t="n">
        <v>0</v>
      </c>
    </row>
    <row r="1261" spans="1:12">
      <c r="A1261" t="s">
        <v>4</v>
      </c>
      <c r="B1261" s="4" t="s">
        <v>5</v>
      </c>
    </row>
    <row r="1262" spans="1:12">
      <c r="A1262" t="n">
        <v>10404</v>
      </c>
      <c r="B1262" s="31" t="n">
        <v>28</v>
      </c>
    </row>
    <row r="1263" spans="1:12">
      <c r="A1263" t="s">
        <v>4</v>
      </c>
      <c r="B1263" s="4" t="s">
        <v>5</v>
      </c>
      <c r="C1263" s="4" t="s">
        <v>13</v>
      </c>
      <c r="D1263" s="4" t="s">
        <v>10</v>
      </c>
      <c r="E1263" s="4" t="s">
        <v>6</v>
      </c>
    </row>
    <row r="1264" spans="1:12">
      <c r="A1264" t="n">
        <v>10405</v>
      </c>
      <c r="B1264" s="52" t="n">
        <v>51</v>
      </c>
      <c r="C1264" s="7" t="n">
        <v>4</v>
      </c>
      <c r="D1264" s="7" t="n">
        <v>0</v>
      </c>
      <c r="E1264" s="7" t="s">
        <v>81</v>
      </c>
    </row>
    <row r="1265" spans="1:9">
      <c r="A1265" t="s">
        <v>4</v>
      </c>
      <c r="B1265" s="4" t="s">
        <v>5</v>
      </c>
      <c r="C1265" s="4" t="s">
        <v>10</v>
      </c>
    </row>
    <row r="1266" spans="1:9">
      <c r="A1266" t="n">
        <v>10419</v>
      </c>
      <c r="B1266" s="39" t="n">
        <v>16</v>
      </c>
      <c r="C1266" s="7" t="n">
        <v>0</v>
      </c>
    </row>
    <row r="1267" spans="1:9">
      <c r="A1267" t="s">
        <v>4</v>
      </c>
      <c r="B1267" s="4" t="s">
        <v>5</v>
      </c>
      <c r="C1267" s="4" t="s">
        <v>10</v>
      </c>
      <c r="D1267" s="4" t="s">
        <v>53</v>
      </c>
      <c r="E1267" s="4" t="s">
        <v>13</v>
      </c>
      <c r="F1267" s="4" t="s">
        <v>13</v>
      </c>
    </row>
    <row r="1268" spans="1:9">
      <c r="A1268" t="n">
        <v>10422</v>
      </c>
      <c r="B1268" s="53" t="n">
        <v>26</v>
      </c>
      <c r="C1268" s="7" t="n">
        <v>0</v>
      </c>
      <c r="D1268" s="7" t="s">
        <v>133</v>
      </c>
      <c r="E1268" s="7" t="n">
        <v>2</v>
      </c>
      <c r="F1268" s="7" t="n">
        <v>0</v>
      </c>
    </row>
    <row r="1269" spans="1:9">
      <c r="A1269" t="s">
        <v>4</v>
      </c>
      <c r="B1269" s="4" t="s">
        <v>5</v>
      </c>
    </row>
    <row r="1270" spans="1:9">
      <c r="A1270" t="n">
        <v>10539</v>
      </c>
      <c r="B1270" s="31" t="n">
        <v>28</v>
      </c>
    </row>
    <row r="1271" spans="1:9">
      <c r="A1271" t="s">
        <v>4</v>
      </c>
      <c r="B1271" s="4" t="s">
        <v>5</v>
      </c>
      <c r="C1271" s="4" t="s">
        <v>10</v>
      </c>
      <c r="D1271" s="4" t="s">
        <v>10</v>
      </c>
      <c r="E1271" s="4" t="s">
        <v>10</v>
      </c>
    </row>
    <row r="1272" spans="1:9">
      <c r="A1272" t="n">
        <v>10540</v>
      </c>
      <c r="B1272" s="65" t="n">
        <v>61</v>
      </c>
      <c r="C1272" s="7" t="n">
        <v>0</v>
      </c>
      <c r="D1272" s="7" t="n">
        <v>16</v>
      </c>
      <c r="E1272" s="7" t="n">
        <v>1000</v>
      </c>
    </row>
    <row r="1273" spans="1:9">
      <c r="A1273" t="s">
        <v>4</v>
      </c>
      <c r="B1273" s="4" t="s">
        <v>5</v>
      </c>
      <c r="C1273" s="4" t="s">
        <v>10</v>
      </c>
    </row>
    <row r="1274" spans="1:9">
      <c r="A1274" t="n">
        <v>10547</v>
      </c>
      <c r="B1274" s="39" t="n">
        <v>16</v>
      </c>
      <c r="C1274" s="7" t="n">
        <v>300</v>
      </c>
    </row>
    <row r="1275" spans="1:9">
      <c r="A1275" t="s">
        <v>4</v>
      </c>
      <c r="B1275" s="4" t="s">
        <v>5</v>
      </c>
      <c r="C1275" s="4" t="s">
        <v>13</v>
      </c>
      <c r="D1275" s="4" t="s">
        <v>10</v>
      </c>
      <c r="E1275" s="4" t="s">
        <v>6</v>
      </c>
    </row>
    <row r="1276" spans="1:9">
      <c r="A1276" t="n">
        <v>10550</v>
      </c>
      <c r="B1276" s="52" t="n">
        <v>51</v>
      </c>
      <c r="C1276" s="7" t="n">
        <v>4</v>
      </c>
      <c r="D1276" s="7" t="n">
        <v>0</v>
      </c>
      <c r="E1276" s="7" t="s">
        <v>134</v>
      </c>
    </row>
    <row r="1277" spans="1:9">
      <c r="A1277" t="s">
        <v>4</v>
      </c>
      <c r="B1277" s="4" t="s">
        <v>5</v>
      </c>
      <c r="C1277" s="4" t="s">
        <v>10</v>
      </c>
    </row>
    <row r="1278" spans="1:9">
      <c r="A1278" t="n">
        <v>10563</v>
      </c>
      <c r="B1278" s="39" t="n">
        <v>16</v>
      </c>
      <c r="C1278" s="7" t="n">
        <v>0</v>
      </c>
    </row>
    <row r="1279" spans="1:9">
      <c r="A1279" t="s">
        <v>4</v>
      </c>
      <c r="B1279" s="4" t="s">
        <v>5</v>
      </c>
      <c r="C1279" s="4" t="s">
        <v>10</v>
      </c>
      <c r="D1279" s="4" t="s">
        <v>53</v>
      </c>
      <c r="E1279" s="4" t="s">
        <v>13</v>
      </c>
      <c r="F1279" s="4" t="s">
        <v>13</v>
      </c>
      <c r="G1279" s="4" t="s">
        <v>53</v>
      </c>
      <c r="H1279" s="4" t="s">
        <v>13</v>
      </c>
      <c r="I1279" s="4" t="s">
        <v>13</v>
      </c>
    </row>
    <row r="1280" spans="1:9">
      <c r="A1280" t="n">
        <v>10566</v>
      </c>
      <c r="B1280" s="53" t="n">
        <v>26</v>
      </c>
      <c r="C1280" s="7" t="n">
        <v>0</v>
      </c>
      <c r="D1280" s="7" t="s">
        <v>135</v>
      </c>
      <c r="E1280" s="7" t="n">
        <v>2</v>
      </c>
      <c r="F1280" s="7" t="n">
        <v>3</v>
      </c>
      <c r="G1280" s="7" t="s">
        <v>136</v>
      </c>
      <c r="H1280" s="7" t="n">
        <v>2</v>
      </c>
      <c r="I1280" s="7" t="n">
        <v>0</v>
      </c>
    </row>
    <row r="1281" spans="1:9">
      <c r="A1281" t="s">
        <v>4</v>
      </c>
      <c r="B1281" s="4" t="s">
        <v>5</v>
      </c>
    </row>
    <row r="1282" spans="1:9">
      <c r="A1282" t="n">
        <v>10707</v>
      </c>
      <c r="B1282" s="31" t="n">
        <v>28</v>
      </c>
    </row>
    <row r="1283" spans="1:9">
      <c r="A1283" t="s">
        <v>4</v>
      </c>
      <c r="B1283" s="4" t="s">
        <v>5</v>
      </c>
      <c r="C1283" s="4" t="s">
        <v>13</v>
      </c>
      <c r="D1283" s="4" t="s">
        <v>10</v>
      </c>
      <c r="E1283" s="4" t="s">
        <v>6</v>
      </c>
    </row>
    <row r="1284" spans="1:9">
      <c r="A1284" t="n">
        <v>10708</v>
      </c>
      <c r="B1284" s="52" t="n">
        <v>51</v>
      </c>
      <c r="C1284" s="7" t="n">
        <v>4</v>
      </c>
      <c r="D1284" s="7" t="n">
        <v>16</v>
      </c>
      <c r="E1284" s="7" t="s">
        <v>137</v>
      </c>
    </row>
    <row r="1285" spans="1:9">
      <c r="A1285" t="s">
        <v>4</v>
      </c>
      <c r="B1285" s="4" t="s">
        <v>5</v>
      </c>
      <c r="C1285" s="4" t="s">
        <v>10</v>
      </c>
    </row>
    <row r="1286" spans="1:9">
      <c r="A1286" t="n">
        <v>10721</v>
      </c>
      <c r="B1286" s="39" t="n">
        <v>16</v>
      </c>
      <c r="C1286" s="7" t="n">
        <v>0</v>
      </c>
    </row>
    <row r="1287" spans="1:9">
      <c r="A1287" t="s">
        <v>4</v>
      </c>
      <c r="B1287" s="4" t="s">
        <v>5</v>
      </c>
      <c r="C1287" s="4" t="s">
        <v>10</v>
      </c>
      <c r="D1287" s="4" t="s">
        <v>53</v>
      </c>
      <c r="E1287" s="4" t="s">
        <v>13</v>
      </c>
      <c r="F1287" s="4" t="s">
        <v>13</v>
      </c>
      <c r="G1287" s="4" t="s">
        <v>53</v>
      </c>
      <c r="H1287" s="4" t="s">
        <v>13</v>
      </c>
      <c r="I1287" s="4" t="s">
        <v>13</v>
      </c>
      <c r="J1287" s="4" t="s">
        <v>53</v>
      </c>
      <c r="K1287" s="4" t="s">
        <v>13</v>
      </c>
      <c r="L1287" s="4" t="s">
        <v>13</v>
      </c>
    </row>
    <row r="1288" spans="1:9">
      <c r="A1288" t="n">
        <v>10724</v>
      </c>
      <c r="B1288" s="53" t="n">
        <v>26</v>
      </c>
      <c r="C1288" s="7" t="n">
        <v>16</v>
      </c>
      <c r="D1288" s="7" t="s">
        <v>138</v>
      </c>
      <c r="E1288" s="7" t="n">
        <v>2</v>
      </c>
      <c r="F1288" s="7" t="n">
        <v>3</v>
      </c>
      <c r="G1288" s="7" t="s">
        <v>139</v>
      </c>
      <c r="H1288" s="7" t="n">
        <v>2</v>
      </c>
      <c r="I1288" s="7" t="n">
        <v>3</v>
      </c>
      <c r="J1288" s="7" t="s">
        <v>140</v>
      </c>
      <c r="K1288" s="7" t="n">
        <v>2</v>
      </c>
      <c r="L1288" s="7" t="n">
        <v>0</v>
      </c>
    </row>
    <row r="1289" spans="1:9">
      <c r="A1289" t="s">
        <v>4</v>
      </c>
      <c r="B1289" s="4" t="s">
        <v>5</v>
      </c>
    </row>
    <row r="1290" spans="1:9">
      <c r="A1290" t="n">
        <v>10879</v>
      </c>
      <c r="B1290" s="31" t="n">
        <v>28</v>
      </c>
    </row>
    <row r="1291" spans="1:9">
      <c r="A1291" t="s">
        <v>4</v>
      </c>
      <c r="B1291" s="4" t="s">
        <v>5</v>
      </c>
      <c r="C1291" s="4" t="s">
        <v>10</v>
      </c>
      <c r="D1291" s="4" t="s">
        <v>13</v>
      </c>
    </row>
    <row r="1292" spans="1:9">
      <c r="A1292" t="n">
        <v>10880</v>
      </c>
      <c r="B1292" s="63" t="n">
        <v>89</v>
      </c>
      <c r="C1292" s="7" t="n">
        <v>65533</v>
      </c>
      <c r="D1292" s="7" t="n">
        <v>1</v>
      </c>
    </row>
    <row r="1293" spans="1:9">
      <c r="A1293" t="s">
        <v>4</v>
      </c>
      <c r="B1293" s="4" t="s">
        <v>5</v>
      </c>
      <c r="C1293" s="4" t="s">
        <v>10</v>
      </c>
      <c r="D1293" s="4" t="s">
        <v>10</v>
      </c>
      <c r="E1293" s="4" t="s">
        <v>10</v>
      </c>
    </row>
    <row r="1294" spans="1:9">
      <c r="A1294" t="n">
        <v>10884</v>
      </c>
      <c r="B1294" s="65" t="n">
        <v>61</v>
      </c>
      <c r="C1294" s="7" t="n">
        <v>2</v>
      </c>
      <c r="D1294" s="7" t="n">
        <v>16</v>
      </c>
      <c r="E1294" s="7" t="n">
        <v>1000</v>
      </c>
    </row>
    <row r="1295" spans="1:9">
      <c r="A1295" t="s">
        <v>4</v>
      </c>
      <c r="B1295" s="4" t="s">
        <v>5</v>
      </c>
      <c r="C1295" s="4" t="s">
        <v>10</v>
      </c>
      <c r="D1295" s="4" t="s">
        <v>10</v>
      </c>
      <c r="E1295" s="4" t="s">
        <v>10</v>
      </c>
    </row>
    <row r="1296" spans="1:9">
      <c r="A1296" t="n">
        <v>10891</v>
      </c>
      <c r="B1296" s="65" t="n">
        <v>61</v>
      </c>
      <c r="C1296" s="7" t="n">
        <v>4</v>
      </c>
      <c r="D1296" s="7" t="n">
        <v>16</v>
      </c>
      <c r="E1296" s="7" t="n">
        <v>1000</v>
      </c>
    </row>
    <row r="1297" spans="1:12">
      <c r="A1297" t="s">
        <v>4</v>
      </c>
      <c r="B1297" s="4" t="s">
        <v>5</v>
      </c>
      <c r="C1297" s="4" t="s">
        <v>10</v>
      </c>
      <c r="D1297" s="4" t="s">
        <v>13</v>
      </c>
      <c r="E1297" s="4" t="s">
        <v>25</v>
      </c>
      <c r="F1297" s="4" t="s">
        <v>10</v>
      </c>
    </row>
    <row r="1298" spans="1:12">
      <c r="A1298" t="n">
        <v>10898</v>
      </c>
      <c r="B1298" s="66" t="n">
        <v>59</v>
      </c>
      <c r="C1298" s="7" t="n">
        <v>0</v>
      </c>
      <c r="D1298" s="7" t="n">
        <v>0</v>
      </c>
      <c r="E1298" s="7" t="n">
        <v>0.150000005960464</v>
      </c>
      <c r="F1298" s="7" t="n">
        <v>0</v>
      </c>
    </row>
    <row r="1299" spans="1:12">
      <c r="A1299" t="s">
        <v>4</v>
      </c>
      <c r="B1299" s="4" t="s">
        <v>5</v>
      </c>
      <c r="C1299" s="4" t="s">
        <v>10</v>
      </c>
    </row>
    <row r="1300" spans="1:12">
      <c r="A1300" t="n">
        <v>10908</v>
      </c>
      <c r="B1300" s="39" t="n">
        <v>16</v>
      </c>
      <c r="C1300" s="7" t="n">
        <v>50</v>
      </c>
    </row>
    <row r="1301" spans="1:12">
      <c r="A1301" t="s">
        <v>4</v>
      </c>
      <c r="B1301" s="4" t="s">
        <v>5</v>
      </c>
      <c r="C1301" s="4" t="s">
        <v>10</v>
      </c>
      <c r="D1301" s="4" t="s">
        <v>13</v>
      </c>
      <c r="E1301" s="4" t="s">
        <v>25</v>
      </c>
      <c r="F1301" s="4" t="s">
        <v>10</v>
      </c>
    </row>
    <row r="1302" spans="1:12">
      <c r="A1302" t="n">
        <v>10911</v>
      </c>
      <c r="B1302" s="66" t="n">
        <v>59</v>
      </c>
      <c r="C1302" s="7" t="n">
        <v>2</v>
      </c>
      <c r="D1302" s="7" t="n">
        <v>0</v>
      </c>
      <c r="E1302" s="7" t="n">
        <v>0.150000005960464</v>
      </c>
      <c r="F1302" s="7" t="n">
        <v>0</v>
      </c>
    </row>
    <row r="1303" spans="1:12">
      <c r="A1303" t="s">
        <v>4</v>
      </c>
      <c r="B1303" s="4" t="s">
        <v>5</v>
      </c>
      <c r="C1303" s="4" t="s">
        <v>10</v>
      </c>
    </row>
    <row r="1304" spans="1:12">
      <c r="A1304" t="n">
        <v>10921</v>
      </c>
      <c r="B1304" s="39" t="n">
        <v>16</v>
      </c>
      <c r="C1304" s="7" t="n">
        <v>50</v>
      </c>
    </row>
    <row r="1305" spans="1:12">
      <c r="A1305" t="s">
        <v>4</v>
      </c>
      <c r="B1305" s="4" t="s">
        <v>5</v>
      </c>
      <c r="C1305" s="4" t="s">
        <v>10</v>
      </c>
      <c r="D1305" s="4" t="s">
        <v>13</v>
      </c>
      <c r="E1305" s="4" t="s">
        <v>25</v>
      </c>
      <c r="F1305" s="4" t="s">
        <v>10</v>
      </c>
    </row>
    <row r="1306" spans="1:12">
      <c r="A1306" t="n">
        <v>10924</v>
      </c>
      <c r="B1306" s="66" t="n">
        <v>59</v>
      </c>
      <c r="C1306" s="7" t="n">
        <v>4</v>
      </c>
      <c r="D1306" s="7" t="n">
        <v>0</v>
      </c>
      <c r="E1306" s="7" t="n">
        <v>0.150000005960464</v>
      </c>
      <c r="F1306" s="7" t="n">
        <v>0</v>
      </c>
    </row>
    <row r="1307" spans="1:12">
      <c r="A1307" t="s">
        <v>4</v>
      </c>
      <c r="B1307" s="4" t="s">
        <v>5</v>
      </c>
      <c r="C1307" s="4" t="s">
        <v>10</v>
      </c>
    </row>
    <row r="1308" spans="1:12">
      <c r="A1308" t="n">
        <v>10934</v>
      </c>
      <c r="B1308" s="39" t="n">
        <v>16</v>
      </c>
      <c r="C1308" s="7" t="n">
        <v>50</v>
      </c>
    </row>
    <row r="1309" spans="1:12">
      <c r="A1309" t="s">
        <v>4</v>
      </c>
      <c r="B1309" s="4" t="s">
        <v>5</v>
      </c>
      <c r="C1309" s="4" t="s">
        <v>10</v>
      </c>
      <c r="D1309" s="4" t="s">
        <v>13</v>
      </c>
      <c r="E1309" s="4" t="s">
        <v>25</v>
      </c>
      <c r="F1309" s="4" t="s">
        <v>10</v>
      </c>
    </row>
    <row r="1310" spans="1:12">
      <c r="A1310" t="n">
        <v>10937</v>
      </c>
      <c r="B1310" s="66" t="n">
        <v>59</v>
      </c>
      <c r="C1310" s="7" t="n">
        <v>7</v>
      </c>
      <c r="D1310" s="7" t="n">
        <v>0</v>
      </c>
      <c r="E1310" s="7" t="n">
        <v>0.150000005960464</v>
      </c>
      <c r="F1310" s="7" t="n">
        <v>0</v>
      </c>
    </row>
    <row r="1311" spans="1:12">
      <c r="A1311" t="s">
        <v>4</v>
      </c>
      <c r="B1311" s="4" t="s">
        <v>5</v>
      </c>
      <c r="C1311" s="4" t="s">
        <v>10</v>
      </c>
    </row>
    <row r="1312" spans="1:12">
      <c r="A1312" t="n">
        <v>10947</v>
      </c>
      <c r="B1312" s="39" t="n">
        <v>16</v>
      </c>
      <c r="C1312" s="7" t="n">
        <v>50</v>
      </c>
    </row>
    <row r="1313" spans="1:6">
      <c r="A1313" t="s">
        <v>4</v>
      </c>
      <c r="B1313" s="4" t="s">
        <v>5</v>
      </c>
      <c r="C1313" s="4" t="s">
        <v>10</v>
      </c>
      <c r="D1313" s="4" t="s">
        <v>13</v>
      </c>
      <c r="E1313" s="4" t="s">
        <v>25</v>
      </c>
      <c r="F1313" s="4" t="s">
        <v>10</v>
      </c>
    </row>
    <row r="1314" spans="1:6">
      <c r="A1314" t="n">
        <v>10950</v>
      </c>
      <c r="B1314" s="66" t="n">
        <v>59</v>
      </c>
      <c r="C1314" s="7" t="n">
        <v>7032</v>
      </c>
      <c r="D1314" s="7" t="n">
        <v>0</v>
      </c>
      <c r="E1314" s="7" t="n">
        <v>0.150000005960464</v>
      </c>
      <c r="F1314" s="7" t="n">
        <v>0</v>
      </c>
    </row>
    <row r="1315" spans="1:6">
      <c r="A1315" t="s">
        <v>4</v>
      </c>
      <c r="B1315" s="4" t="s">
        <v>5</v>
      </c>
      <c r="C1315" s="4" t="s">
        <v>10</v>
      </c>
    </row>
    <row r="1316" spans="1:6">
      <c r="A1316" t="n">
        <v>10960</v>
      </c>
      <c r="B1316" s="39" t="n">
        <v>16</v>
      </c>
      <c r="C1316" s="7" t="n">
        <v>50</v>
      </c>
    </row>
    <row r="1317" spans="1:6">
      <c r="A1317" t="s">
        <v>4</v>
      </c>
      <c r="B1317" s="4" t="s">
        <v>5</v>
      </c>
      <c r="C1317" s="4" t="s">
        <v>10</v>
      </c>
    </row>
    <row r="1318" spans="1:6">
      <c r="A1318" t="n">
        <v>10963</v>
      </c>
      <c r="B1318" s="39" t="n">
        <v>16</v>
      </c>
      <c r="C1318" s="7" t="n">
        <v>1300</v>
      </c>
    </row>
    <row r="1319" spans="1:6">
      <c r="A1319" t="s">
        <v>4</v>
      </c>
      <c r="B1319" s="4" t="s">
        <v>5</v>
      </c>
      <c r="C1319" s="4" t="s">
        <v>13</v>
      </c>
      <c r="D1319" s="4" t="s">
        <v>10</v>
      </c>
      <c r="E1319" s="4" t="s">
        <v>6</v>
      </c>
    </row>
    <row r="1320" spans="1:6">
      <c r="A1320" t="n">
        <v>10966</v>
      </c>
      <c r="B1320" s="52" t="n">
        <v>51</v>
      </c>
      <c r="C1320" s="7" t="n">
        <v>4</v>
      </c>
      <c r="D1320" s="7" t="n">
        <v>2</v>
      </c>
      <c r="E1320" s="7" t="s">
        <v>141</v>
      </c>
    </row>
    <row r="1321" spans="1:6">
      <c r="A1321" t="s">
        <v>4</v>
      </c>
      <c r="B1321" s="4" t="s">
        <v>5</v>
      </c>
      <c r="C1321" s="4" t="s">
        <v>10</v>
      </c>
    </row>
    <row r="1322" spans="1:6">
      <c r="A1322" t="n">
        <v>10980</v>
      </c>
      <c r="B1322" s="39" t="n">
        <v>16</v>
      </c>
      <c r="C1322" s="7" t="n">
        <v>0</v>
      </c>
    </row>
    <row r="1323" spans="1:6">
      <c r="A1323" t="s">
        <v>4</v>
      </c>
      <c r="B1323" s="4" t="s">
        <v>5</v>
      </c>
      <c r="C1323" s="4" t="s">
        <v>10</v>
      </c>
      <c r="D1323" s="4" t="s">
        <v>53</v>
      </c>
      <c r="E1323" s="4" t="s">
        <v>13</v>
      </c>
      <c r="F1323" s="4" t="s">
        <v>13</v>
      </c>
    </row>
    <row r="1324" spans="1:6">
      <c r="A1324" t="n">
        <v>10983</v>
      </c>
      <c r="B1324" s="53" t="n">
        <v>26</v>
      </c>
      <c r="C1324" s="7" t="n">
        <v>2</v>
      </c>
      <c r="D1324" s="7" t="s">
        <v>142</v>
      </c>
      <c r="E1324" s="7" t="n">
        <v>2</v>
      </c>
      <c r="F1324" s="7" t="n">
        <v>0</v>
      </c>
    </row>
    <row r="1325" spans="1:6">
      <c r="A1325" t="s">
        <v>4</v>
      </c>
      <c r="B1325" s="4" t="s">
        <v>5</v>
      </c>
    </row>
    <row r="1326" spans="1:6">
      <c r="A1326" t="n">
        <v>10998</v>
      </c>
      <c r="B1326" s="31" t="n">
        <v>28</v>
      </c>
    </row>
    <row r="1327" spans="1:6">
      <c r="A1327" t="s">
        <v>4</v>
      </c>
      <c r="B1327" s="4" t="s">
        <v>5</v>
      </c>
      <c r="C1327" s="4" t="s">
        <v>13</v>
      </c>
      <c r="D1327" s="4" t="s">
        <v>10</v>
      </c>
      <c r="E1327" s="4" t="s">
        <v>6</v>
      </c>
    </row>
    <row r="1328" spans="1:6">
      <c r="A1328" t="n">
        <v>10999</v>
      </c>
      <c r="B1328" s="52" t="n">
        <v>51</v>
      </c>
      <c r="C1328" s="7" t="n">
        <v>4</v>
      </c>
      <c r="D1328" s="7" t="n">
        <v>4</v>
      </c>
      <c r="E1328" s="7" t="s">
        <v>137</v>
      </c>
    </row>
    <row r="1329" spans="1:6">
      <c r="A1329" t="s">
        <v>4</v>
      </c>
      <c r="B1329" s="4" t="s">
        <v>5</v>
      </c>
      <c r="C1329" s="4" t="s">
        <v>10</v>
      </c>
    </row>
    <row r="1330" spans="1:6">
      <c r="A1330" t="n">
        <v>11012</v>
      </c>
      <c r="B1330" s="39" t="n">
        <v>16</v>
      </c>
      <c r="C1330" s="7" t="n">
        <v>0</v>
      </c>
    </row>
    <row r="1331" spans="1:6">
      <c r="A1331" t="s">
        <v>4</v>
      </c>
      <c r="B1331" s="4" t="s">
        <v>5</v>
      </c>
      <c r="C1331" s="4" t="s">
        <v>10</v>
      </c>
      <c r="D1331" s="4" t="s">
        <v>53</v>
      </c>
      <c r="E1331" s="4" t="s">
        <v>13</v>
      </c>
      <c r="F1331" s="4" t="s">
        <v>13</v>
      </c>
    </row>
    <row r="1332" spans="1:6">
      <c r="A1332" t="n">
        <v>11015</v>
      </c>
      <c r="B1332" s="53" t="n">
        <v>26</v>
      </c>
      <c r="C1332" s="7" t="n">
        <v>4</v>
      </c>
      <c r="D1332" s="7" t="s">
        <v>143</v>
      </c>
      <c r="E1332" s="7" t="n">
        <v>2</v>
      </c>
      <c r="F1332" s="7" t="n">
        <v>0</v>
      </c>
    </row>
    <row r="1333" spans="1:6">
      <c r="A1333" t="s">
        <v>4</v>
      </c>
      <c r="B1333" s="4" t="s">
        <v>5</v>
      </c>
    </row>
    <row r="1334" spans="1:6">
      <c r="A1334" t="n">
        <v>11091</v>
      </c>
      <c r="B1334" s="31" t="n">
        <v>28</v>
      </c>
    </row>
    <row r="1335" spans="1:6">
      <c r="A1335" t="s">
        <v>4</v>
      </c>
      <c r="B1335" s="4" t="s">
        <v>5</v>
      </c>
      <c r="C1335" s="4" t="s">
        <v>13</v>
      </c>
      <c r="D1335" s="4" t="s">
        <v>10</v>
      </c>
      <c r="E1335" s="4" t="s">
        <v>6</v>
      </c>
    </row>
    <row r="1336" spans="1:6">
      <c r="A1336" t="n">
        <v>11092</v>
      </c>
      <c r="B1336" s="52" t="n">
        <v>51</v>
      </c>
      <c r="C1336" s="7" t="n">
        <v>4</v>
      </c>
      <c r="D1336" s="7" t="n">
        <v>16</v>
      </c>
      <c r="E1336" s="7" t="s">
        <v>137</v>
      </c>
    </row>
    <row r="1337" spans="1:6">
      <c r="A1337" t="s">
        <v>4</v>
      </c>
      <c r="B1337" s="4" t="s">
        <v>5</v>
      </c>
      <c r="C1337" s="4" t="s">
        <v>10</v>
      </c>
    </row>
    <row r="1338" spans="1:6">
      <c r="A1338" t="n">
        <v>11105</v>
      </c>
      <c r="B1338" s="39" t="n">
        <v>16</v>
      </c>
      <c r="C1338" s="7" t="n">
        <v>0</v>
      </c>
    </row>
    <row r="1339" spans="1:6">
      <c r="A1339" t="s">
        <v>4</v>
      </c>
      <c r="B1339" s="4" t="s">
        <v>5</v>
      </c>
      <c r="C1339" s="4" t="s">
        <v>10</v>
      </c>
      <c r="D1339" s="4" t="s">
        <v>53</v>
      </c>
      <c r="E1339" s="4" t="s">
        <v>13</v>
      </c>
      <c r="F1339" s="4" t="s">
        <v>13</v>
      </c>
      <c r="G1339" s="4" t="s">
        <v>53</v>
      </c>
      <c r="H1339" s="4" t="s">
        <v>13</v>
      </c>
      <c r="I1339" s="4" t="s">
        <v>13</v>
      </c>
      <c r="J1339" s="4" t="s">
        <v>53</v>
      </c>
      <c r="K1339" s="4" t="s">
        <v>13</v>
      </c>
      <c r="L1339" s="4" t="s">
        <v>13</v>
      </c>
    </row>
    <row r="1340" spans="1:6">
      <c r="A1340" t="n">
        <v>11108</v>
      </c>
      <c r="B1340" s="53" t="n">
        <v>26</v>
      </c>
      <c r="C1340" s="7" t="n">
        <v>16</v>
      </c>
      <c r="D1340" s="7" t="s">
        <v>144</v>
      </c>
      <c r="E1340" s="7" t="n">
        <v>2</v>
      </c>
      <c r="F1340" s="7" t="n">
        <v>3</v>
      </c>
      <c r="G1340" s="7" t="s">
        <v>145</v>
      </c>
      <c r="H1340" s="7" t="n">
        <v>2</v>
      </c>
      <c r="I1340" s="7" t="n">
        <v>3</v>
      </c>
      <c r="J1340" s="7" t="s">
        <v>146</v>
      </c>
      <c r="K1340" s="7" t="n">
        <v>2</v>
      </c>
      <c r="L1340" s="7" t="n">
        <v>0</v>
      </c>
    </row>
    <row r="1341" spans="1:6">
      <c r="A1341" t="s">
        <v>4</v>
      </c>
      <c r="B1341" s="4" t="s">
        <v>5</v>
      </c>
    </row>
    <row r="1342" spans="1:6">
      <c r="A1342" t="n">
        <v>11308</v>
      </c>
      <c r="B1342" s="31" t="n">
        <v>28</v>
      </c>
    </row>
    <row r="1343" spans="1:6">
      <c r="A1343" t="s">
        <v>4</v>
      </c>
      <c r="B1343" s="4" t="s">
        <v>5</v>
      </c>
      <c r="C1343" s="4" t="s">
        <v>10</v>
      </c>
      <c r="D1343" s="4" t="s">
        <v>10</v>
      </c>
      <c r="E1343" s="4" t="s">
        <v>10</v>
      </c>
    </row>
    <row r="1344" spans="1:6">
      <c r="A1344" t="n">
        <v>11309</v>
      </c>
      <c r="B1344" s="65" t="n">
        <v>61</v>
      </c>
      <c r="C1344" s="7" t="n">
        <v>2</v>
      </c>
      <c r="D1344" s="7" t="n">
        <v>65533</v>
      </c>
      <c r="E1344" s="7" t="n">
        <v>1000</v>
      </c>
    </row>
    <row r="1345" spans="1:12">
      <c r="A1345" t="s">
        <v>4</v>
      </c>
      <c r="B1345" s="4" t="s">
        <v>5</v>
      </c>
      <c r="C1345" s="4" t="s">
        <v>10</v>
      </c>
      <c r="D1345" s="4" t="s">
        <v>10</v>
      </c>
      <c r="E1345" s="4" t="s">
        <v>10</v>
      </c>
    </row>
    <row r="1346" spans="1:12">
      <c r="A1346" t="n">
        <v>11316</v>
      </c>
      <c r="B1346" s="65" t="n">
        <v>61</v>
      </c>
      <c r="C1346" s="7" t="n">
        <v>4</v>
      </c>
      <c r="D1346" s="7" t="n">
        <v>65533</v>
      </c>
      <c r="E1346" s="7" t="n">
        <v>1000</v>
      </c>
    </row>
    <row r="1347" spans="1:12">
      <c r="A1347" t="s">
        <v>4</v>
      </c>
      <c r="B1347" s="4" t="s">
        <v>5</v>
      </c>
      <c r="C1347" s="4" t="s">
        <v>13</v>
      </c>
      <c r="D1347" s="4" t="s">
        <v>10</v>
      </c>
      <c r="E1347" s="4" t="s">
        <v>6</v>
      </c>
    </row>
    <row r="1348" spans="1:12">
      <c r="A1348" t="n">
        <v>11323</v>
      </c>
      <c r="B1348" s="52" t="n">
        <v>51</v>
      </c>
      <c r="C1348" s="7" t="n">
        <v>4</v>
      </c>
      <c r="D1348" s="7" t="n">
        <v>0</v>
      </c>
      <c r="E1348" s="7" t="s">
        <v>77</v>
      </c>
    </row>
    <row r="1349" spans="1:12">
      <c r="A1349" t="s">
        <v>4</v>
      </c>
      <c r="B1349" s="4" t="s">
        <v>5</v>
      </c>
      <c r="C1349" s="4" t="s">
        <v>10</v>
      </c>
    </row>
    <row r="1350" spans="1:12">
      <c r="A1350" t="n">
        <v>11336</v>
      </c>
      <c r="B1350" s="39" t="n">
        <v>16</v>
      </c>
      <c r="C1350" s="7" t="n">
        <v>0</v>
      </c>
    </row>
    <row r="1351" spans="1:12">
      <c r="A1351" t="s">
        <v>4</v>
      </c>
      <c r="B1351" s="4" t="s">
        <v>5</v>
      </c>
      <c r="C1351" s="4" t="s">
        <v>10</v>
      </c>
      <c r="D1351" s="4" t="s">
        <v>53</v>
      </c>
      <c r="E1351" s="4" t="s">
        <v>13</v>
      </c>
      <c r="F1351" s="4" t="s">
        <v>13</v>
      </c>
    </row>
    <row r="1352" spans="1:12">
      <c r="A1352" t="n">
        <v>11339</v>
      </c>
      <c r="B1352" s="53" t="n">
        <v>26</v>
      </c>
      <c r="C1352" s="7" t="n">
        <v>0</v>
      </c>
      <c r="D1352" s="7" t="s">
        <v>147</v>
      </c>
      <c r="E1352" s="7" t="n">
        <v>2</v>
      </c>
      <c r="F1352" s="7" t="n">
        <v>0</v>
      </c>
    </row>
    <row r="1353" spans="1:12">
      <c r="A1353" t="s">
        <v>4</v>
      </c>
      <c r="B1353" s="4" t="s">
        <v>5</v>
      </c>
    </row>
    <row r="1354" spans="1:12">
      <c r="A1354" t="n">
        <v>11354</v>
      </c>
      <c r="B1354" s="31" t="n">
        <v>28</v>
      </c>
    </row>
    <row r="1355" spans="1:12">
      <c r="A1355" t="s">
        <v>4</v>
      </c>
      <c r="B1355" s="4" t="s">
        <v>5</v>
      </c>
      <c r="C1355" s="4" t="s">
        <v>13</v>
      </c>
      <c r="D1355" s="4" t="s">
        <v>10</v>
      </c>
      <c r="E1355" s="4" t="s">
        <v>6</v>
      </c>
    </row>
    <row r="1356" spans="1:12">
      <c r="A1356" t="n">
        <v>11355</v>
      </c>
      <c r="B1356" s="52" t="n">
        <v>51</v>
      </c>
      <c r="C1356" s="7" t="n">
        <v>4</v>
      </c>
      <c r="D1356" s="7" t="n">
        <v>2</v>
      </c>
      <c r="E1356" s="7" t="s">
        <v>148</v>
      </c>
    </row>
    <row r="1357" spans="1:12">
      <c r="A1357" t="s">
        <v>4</v>
      </c>
      <c r="B1357" s="4" t="s">
        <v>5</v>
      </c>
      <c r="C1357" s="4" t="s">
        <v>10</v>
      </c>
    </row>
    <row r="1358" spans="1:12">
      <c r="A1358" t="n">
        <v>11368</v>
      </c>
      <c r="B1358" s="39" t="n">
        <v>16</v>
      </c>
      <c r="C1358" s="7" t="n">
        <v>0</v>
      </c>
    </row>
    <row r="1359" spans="1:12">
      <c r="A1359" t="s">
        <v>4</v>
      </c>
      <c r="B1359" s="4" t="s">
        <v>5</v>
      </c>
      <c r="C1359" s="4" t="s">
        <v>10</v>
      </c>
      <c r="D1359" s="4" t="s">
        <v>53</v>
      </c>
      <c r="E1359" s="4" t="s">
        <v>13</v>
      </c>
      <c r="F1359" s="4" t="s">
        <v>13</v>
      </c>
    </row>
    <row r="1360" spans="1:12">
      <c r="A1360" t="n">
        <v>11371</v>
      </c>
      <c r="B1360" s="53" t="n">
        <v>26</v>
      </c>
      <c r="C1360" s="7" t="n">
        <v>2</v>
      </c>
      <c r="D1360" s="7" t="s">
        <v>149</v>
      </c>
      <c r="E1360" s="7" t="n">
        <v>2</v>
      </c>
      <c r="F1360" s="7" t="n">
        <v>0</v>
      </c>
    </row>
    <row r="1361" spans="1:6">
      <c r="A1361" t="s">
        <v>4</v>
      </c>
      <c r="B1361" s="4" t="s">
        <v>5</v>
      </c>
    </row>
    <row r="1362" spans="1:6">
      <c r="A1362" t="n">
        <v>11407</v>
      </c>
      <c r="B1362" s="31" t="n">
        <v>28</v>
      </c>
    </row>
    <row r="1363" spans="1:6">
      <c r="A1363" t="s">
        <v>4</v>
      </c>
      <c r="B1363" s="4" t="s">
        <v>5</v>
      </c>
      <c r="C1363" s="4" t="s">
        <v>10</v>
      </c>
      <c r="D1363" s="4" t="s">
        <v>13</v>
      </c>
    </row>
    <row r="1364" spans="1:6">
      <c r="A1364" t="n">
        <v>11408</v>
      </c>
      <c r="B1364" s="63" t="n">
        <v>89</v>
      </c>
      <c r="C1364" s="7" t="n">
        <v>65533</v>
      </c>
      <c r="D1364" s="7" t="n">
        <v>1</v>
      </c>
    </row>
    <row r="1365" spans="1:6">
      <c r="A1365" t="s">
        <v>4</v>
      </c>
      <c r="B1365" s="4" t="s">
        <v>5</v>
      </c>
      <c r="C1365" s="4" t="s">
        <v>13</v>
      </c>
      <c r="D1365" s="4" t="s">
        <v>25</v>
      </c>
      <c r="E1365" s="4" t="s">
        <v>10</v>
      </c>
      <c r="F1365" s="4" t="s">
        <v>13</v>
      </c>
    </row>
    <row r="1366" spans="1:6">
      <c r="A1366" t="n">
        <v>11412</v>
      </c>
      <c r="B1366" s="13" t="n">
        <v>49</v>
      </c>
      <c r="C1366" s="7" t="n">
        <v>3</v>
      </c>
      <c r="D1366" s="7" t="n">
        <v>0.400000005960464</v>
      </c>
      <c r="E1366" s="7" t="n">
        <v>3000</v>
      </c>
      <c r="F1366" s="7" t="n">
        <v>0</v>
      </c>
    </row>
    <row r="1367" spans="1:6">
      <c r="A1367" t="s">
        <v>4</v>
      </c>
      <c r="B1367" s="4" t="s">
        <v>5</v>
      </c>
      <c r="C1367" s="4" t="s">
        <v>13</v>
      </c>
      <c r="D1367" s="4" t="s">
        <v>10</v>
      </c>
      <c r="E1367" s="4" t="s">
        <v>25</v>
      </c>
    </row>
    <row r="1368" spans="1:6">
      <c r="A1368" t="n">
        <v>11421</v>
      </c>
      <c r="B1368" s="35" t="n">
        <v>58</v>
      </c>
      <c r="C1368" s="7" t="n">
        <v>101</v>
      </c>
      <c r="D1368" s="7" t="n">
        <v>500</v>
      </c>
      <c r="E1368" s="7" t="n">
        <v>1</v>
      </c>
    </row>
    <row r="1369" spans="1:6">
      <c r="A1369" t="s">
        <v>4</v>
      </c>
      <c r="B1369" s="4" t="s">
        <v>5</v>
      </c>
      <c r="C1369" s="4" t="s">
        <v>13</v>
      </c>
      <c r="D1369" s="4" t="s">
        <v>10</v>
      </c>
    </row>
    <row r="1370" spans="1:6">
      <c r="A1370" t="n">
        <v>11429</v>
      </c>
      <c r="B1370" s="35" t="n">
        <v>58</v>
      </c>
      <c r="C1370" s="7" t="n">
        <v>254</v>
      </c>
      <c r="D1370" s="7" t="n">
        <v>0</v>
      </c>
    </row>
    <row r="1371" spans="1:6">
      <c r="A1371" t="s">
        <v>4</v>
      </c>
      <c r="B1371" s="4" t="s">
        <v>5</v>
      </c>
      <c r="C1371" s="4" t="s">
        <v>13</v>
      </c>
      <c r="D1371" s="4" t="s">
        <v>10</v>
      </c>
      <c r="E1371" s="4" t="s">
        <v>25</v>
      </c>
      <c r="F1371" s="4" t="s">
        <v>10</v>
      </c>
      <c r="G1371" s="4" t="s">
        <v>9</v>
      </c>
      <c r="H1371" s="4" t="s">
        <v>9</v>
      </c>
      <c r="I1371" s="4" t="s">
        <v>10</v>
      </c>
      <c r="J1371" s="4" t="s">
        <v>10</v>
      </c>
      <c r="K1371" s="4" t="s">
        <v>9</v>
      </c>
      <c r="L1371" s="4" t="s">
        <v>9</v>
      </c>
      <c r="M1371" s="4" t="s">
        <v>9</v>
      </c>
      <c r="N1371" s="4" t="s">
        <v>9</v>
      </c>
      <c r="O1371" s="4" t="s">
        <v>6</v>
      </c>
    </row>
    <row r="1372" spans="1:6">
      <c r="A1372" t="n">
        <v>11433</v>
      </c>
      <c r="B1372" s="14" t="n">
        <v>50</v>
      </c>
      <c r="C1372" s="7" t="n">
        <v>0</v>
      </c>
      <c r="D1372" s="7" t="n">
        <v>8060</v>
      </c>
      <c r="E1372" s="7" t="n">
        <v>0.899999976158142</v>
      </c>
      <c r="F1372" s="7" t="n">
        <v>5000</v>
      </c>
      <c r="G1372" s="7" t="n">
        <v>0</v>
      </c>
      <c r="H1372" s="7" t="n">
        <v>-1069547520</v>
      </c>
      <c r="I1372" s="7" t="n">
        <v>0</v>
      </c>
      <c r="J1372" s="7" t="n">
        <v>65533</v>
      </c>
      <c r="K1372" s="7" t="n">
        <v>0</v>
      </c>
      <c r="L1372" s="7" t="n">
        <v>0</v>
      </c>
      <c r="M1372" s="7" t="n">
        <v>0</v>
      </c>
      <c r="N1372" s="7" t="n">
        <v>0</v>
      </c>
      <c r="O1372" s="7" t="s">
        <v>12</v>
      </c>
    </row>
    <row r="1373" spans="1:6">
      <c r="A1373" t="s">
        <v>4</v>
      </c>
      <c r="B1373" s="4" t="s">
        <v>5</v>
      </c>
      <c r="C1373" s="4" t="s">
        <v>10</v>
      </c>
      <c r="D1373" s="4" t="s">
        <v>9</v>
      </c>
    </row>
    <row r="1374" spans="1:6">
      <c r="A1374" t="n">
        <v>11472</v>
      </c>
      <c r="B1374" s="54" t="n">
        <v>44</v>
      </c>
      <c r="C1374" s="7" t="n">
        <v>24</v>
      </c>
      <c r="D1374" s="7" t="n">
        <v>128</v>
      </c>
    </row>
    <row r="1375" spans="1:6">
      <c r="A1375" t="s">
        <v>4</v>
      </c>
      <c r="B1375" s="4" t="s">
        <v>5</v>
      </c>
      <c r="C1375" s="4" t="s">
        <v>10</v>
      </c>
      <c r="D1375" s="4" t="s">
        <v>9</v>
      </c>
    </row>
    <row r="1376" spans="1:6">
      <c r="A1376" t="n">
        <v>11479</v>
      </c>
      <c r="B1376" s="54" t="n">
        <v>44</v>
      </c>
      <c r="C1376" s="7" t="n">
        <v>25</v>
      </c>
      <c r="D1376" s="7" t="n">
        <v>128</v>
      </c>
    </row>
    <row r="1377" spans="1:15">
      <c r="A1377" t="s">
        <v>4</v>
      </c>
      <c r="B1377" s="4" t="s">
        <v>5</v>
      </c>
      <c r="C1377" s="4" t="s">
        <v>13</v>
      </c>
      <c r="D1377" s="4" t="s">
        <v>13</v>
      </c>
      <c r="E1377" s="4" t="s">
        <v>25</v>
      </c>
      <c r="F1377" s="4" t="s">
        <v>25</v>
      </c>
      <c r="G1377" s="4" t="s">
        <v>25</v>
      </c>
      <c r="H1377" s="4" t="s">
        <v>10</v>
      </c>
    </row>
    <row r="1378" spans="1:15">
      <c r="A1378" t="n">
        <v>11486</v>
      </c>
      <c r="B1378" s="51" t="n">
        <v>45</v>
      </c>
      <c r="C1378" s="7" t="n">
        <v>2</v>
      </c>
      <c r="D1378" s="7" t="n">
        <v>3</v>
      </c>
      <c r="E1378" s="7" t="n">
        <v>269.459991455078</v>
      </c>
      <c r="F1378" s="7" t="n">
        <v>13.4899997711182</v>
      </c>
      <c r="G1378" s="7" t="n">
        <v>29.7800006866455</v>
      </c>
      <c r="H1378" s="7" t="n">
        <v>0</v>
      </c>
    </row>
    <row r="1379" spans="1:15">
      <c r="A1379" t="s">
        <v>4</v>
      </c>
      <c r="B1379" s="4" t="s">
        <v>5</v>
      </c>
      <c r="C1379" s="4" t="s">
        <v>13</v>
      </c>
      <c r="D1379" s="4" t="s">
        <v>13</v>
      </c>
      <c r="E1379" s="4" t="s">
        <v>25</v>
      </c>
      <c r="F1379" s="4" t="s">
        <v>25</v>
      </c>
      <c r="G1379" s="4" t="s">
        <v>25</v>
      </c>
      <c r="H1379" s="4" t="s">
        <v>10</v>
      </c>
      <c r="I1379" s="4" t="s">
        <v>13</v>
      </c>
    </row>
    <row r="1380" spans="1:15">
      <c r="A1380" t="n">
        <v>11503</v>
      </c>
      <c r="B1380" s="51" t="n">
        <v>45</v>
      </c>
      <c r="C1380" s="7" t="n">
        <v>4</v>
      </c>
      <c r="D1380" s="7" t="n">
        <v>3</v>
      </c>
      <c r="E1380" s="7" t="n">
        <v>65.25</v>
      </c>
      <c r="F1380" s="7" t="n">
        <v>200.720001220703</v>
      </c>
      <c r="G1380" s="7" t="n">
        <v>-26</v>
      </c>
      <c r="H1380" s="7" t="n">
        <v>0</v>
      </c>
      <c r="I1380" s="7" t="n">
        <v>0</v>
      </c>
    </row>
    <row r="1381" spans="1:15">
      <c r="A1381" t="s">
        <v>4</v>
      </c>
      <c r="B1381" s="4" t="s">
        <v>5</v>
      </c>
      <c r="C1381" s="4" t="s">
        <v>13</v>
      </c>
      <c r="D1381" s="4" t="s">
        <v>13</v>
      </c>
      <c r="E1381" s="4" t="s">
        <v>25</v>
      </c>
      <c r="F1381" s="4" t="s">
        <v>10</v>
      </c>
    </row>
    <row r="1382" spans="1:15">
      <c r="A1382" t="n">
        <v>11521</v>
      </c>
      <c r="B1382" s="51" t="n">
        <v>45</v>
      </c>
      <c r="C1382" s="7" t="n">
        <v>5</v>
      </c>
      <c r="D1382" s="7" t="n">
        <v>3</v>
      </c>
      <c r="E1382" s="7" t="n">
        <v>3.79999995231628</v>
      </c>
      <c r="F1382" s="7" t="n">
        <v>0</v>
      </c>
    </row>
    <row r="1383" spans="1:15">
      <c r="A1383" t="s">
        <v>4</v>
      </c>
      <c r="B1383" s="4" t="s">
        <v>5</v>
      </c>
      <c r="C1383" s="4" t="s">
        <v>13</v>
      </c>
      <c r="D1383" s="4" t="s">
        <v>13</v>
      </c>
      <c r="E1383" s="4" t="s">
        <v>25</v>
      </c>
      <c r="F1383" s="4" t="s">
        <v>10</v>
      </c>
    </row>
    <row r="1384" spans="1:15">
      <c r="A1384" t="n">
        <v>11530</v>
      </c>
      <c r="B1384" s="51" t="n">
        <v>45</v>
      </c>
      <c r="C1384" s="7" t="n">
        <v>11</v>
      </c>
      <c r="D1384" s="7" t="n">
        <v>3</v>
      </c>
      <c r="E1384" s="7" t="n">
        <v>40</v>
      </c>
      <c r="F1384" s="7" t="n">
        <v>0</v>
      </c>
    </row>
    <row r="1385" spans="1:15">
      <c r="A1385" t="s">
        <v>4</v>
      </c>
      <c r="B1385" s="4" t="s">
        <v>5</v>
      </c>
      <c r="C1385" s="4" t="s">
        <v>13</v>
      </c>
      <c r="D1385" s="4" t="s">
        <v>13</v>
      </c>
      <c r="E1385" s="4" t="s">
        <v>25</v>
      </c>
      <c r="F1385" s="4" t="s">
        <v>25</v>
      </c>
      <c r="G1385" s="4" t="s">
        <v>25</v>
      </c>
      <c r="H1385" s="4" t="s">
        <v>10</v>
      </c>
    </row>
    <row r="1386" spans="1:15">
      <c r="A1386" t="n">
        <v>11539</v>
      </c>
      <c r="B1386" s="51" t="n">
        <v>45</v>
      </c>
      <c r="C1386" s="7" t="n">
        <v>2</v>
      </c>
      <c r="D1386" s="7" t="n">
        <v>3</v>
      </c>
      <c r="E1386" s="7" t="n">
        <v>266.329986572266</v>
      </c>
      <c r="F1386" s="7" t="n">
        <v>17.0599994659424</v>
      </c>
      <c r="G1386" s="7" t="n">
        <v>25.6599998474121</v>
      </c>
      <c r="H1386" s="7" t="n">
        <v>8000</v>
      </c>
    </row>
    <row r="1387" spans="1:15">
      <c r="A1387" t="s">
        <v>4</v>
      </c>
      <c r="B1387" s="4" t="s">
        <v>5</v>
      </c>
      <c r="C1387" s="4" t="s">
        <v>13</v>
      </c>
      <c r="D1387" s="4" t="s">
        <v>13</v>
      </c>
      <c r="E1387" s="4" t="s">
        <v>25</v>
      </c>
      <c r="F1387" s="4" t="s">
        <v>25</v>
      </c>
      <c r="G1387" s="4" t="s">
        <v>25</v>
      </c>
      <c r="H1387" s="4" t="s">
        <v>10</v>
      </c>
      <c r="I1387" s="4" t="s">
        <v>13</v>
      </c>
    </row>
    <row r="1388" spans="1:15">
      <c r="A1388" t="n">
        <v>11556</v>
      </c>
      <c r="B1388" s="51" t="n">
        <v>45</v>
      </c>
      <c r="C1388" s="7" t="n">
        <v>4</v>
      </c>
      <c r="D1388" s="7" t="n">
        <v>3</v>
      </c>
      <c r="E1388" s="7" t="n">
        <v>50.9799995422363</v>
      </c>
      <c r="F1388" s="7" t="n">
        <v>227.259994506836</v>
      </c>
      <c r="G1388" s="7" t="n">
        <v>-26</v>
      </c>
      <c r="H1388" s="7" t="n">
        <v>8000</v>
      </c>
      <c r="I1388" s="7" t="n">
        <v>0</v>
      </c>
    </row>
    <row r="1389" spans="1:15">
      <c r="A1389" t="s">
        <v>4</v>
      </c>
      <c r="B1389" s="4" t="s">
        <v>5</v>
      </c>
      <c r="C1389" s="4" t="s">
        <v>13</v>
      </c>
      <c r="D1389" s="4" t="s">
        <v>13</v>
      </c>
      <c r="E1389" s="4" t="s">
        <v>25</v>
      </c>
      <c r="F1389" s="4" t="s">
        <v>10</v>
      </c>
    </row>
    <row r="1390" spans="1:15">
      <c r="A1390" t="n">
        <v>11574</v>
      </c>
      <c r="B1390" s="51" t="n">
        <v>45</v>
      </c>
      <c r="C1390" s="7" t="n">
        <v>5</v>
      </c>
      <c r="D1390" s="7" t="n">
        <v>3</v>
      </c>
      <c r="E1390" s="7" t="n">
        <v>1.79999995231628</v>
      </c>
      <c r="F1390" s="7" t="n">
        <v>8000</v>
      </c>
    </row>
    <row r="1391" spans="1:15">
      <c r="A1391" t="s">
        <v>4</v>
      </c>
      <c r="B1391" s="4" t="s">
        <v>5</v>
      </c>
      <c r="C1391" s="4" t="s">
        <v>13</v>
      </c>
      <c r="D1391" s="4" t="s">
        <v>13</v>
      </c>
      <c r="E1391" s="4" t="s">
        <v>25</v>
      </c>
      <c r="F1391" s="4" t="s">
        <v>10</v>
      </c>
    </row>
    <row r="1392" spans="1:15">
      <c r="A1392" t="n">
        <v>11583</v>
      </c>
      <c r="B1392" s="51" t="n">
        <v>45</v>
      </c>
      <c r="C1392" s="7" t="n">
        <v>11</v>
      </c>
      <c r="D1392" s="7" t="n">
        <v>3</v>
      </c>
      <c r="E1392" s="7" t="n">
        <v>40</v>
      </c>
      <c r="F1392" s="7" t="n">
        <v>8000</v>
      </c>
    </row>
    <row r="1393" spans="1:9">
      <c r="A1393" t="s">
        <v>4</v>
      </c>
      <c r="B1393" s="4" t="s">
        <v>5</v>
      </c>
      <c r="C1393" s="4" t="s">
        <v>13</v>
      </c>
      <c r="D1393" s="4" t="s">
        <v>10</v>
      </c>
    </row>
    <row r="1394" spans="1:9">
      <c r="A1394" t="n">
        <v>11592</v>
      </c>
      <c r="B1394" s="35" t="n">
        <v>58</v>
      </c>
      <c r="C1394" s="7" t="n">
        <v>255</v>
      </c>
      <c r="D1394" s="7" t="n">
        <v>0</v>
      </c>
    </row>
    <row r="1395" spans="1:9">
      <c r="A1395" t="s">
        <v>4</v>
      </c>
      <c r="B1395" s="4" t="s">
        <v>5</v>
      </c>
      <c r="C1395" s="4" t="s">
        <v>13</v>
      </c>
      <c r="D1395" s="4" t="s">
        <v>10</v>
      </c>
      <c r="E1395" s="4" t="s">
        <v>6</v>
      </c>
      <c r="F1395" s="4" t="s">
        <v>6</v>
      </c>
      <c r="G1395" s="4" t="s">
        <v>6</v>
      </c>
      <c r="H1395" s="4" t="s">
        <v>6</v>
      </c>
    </row>
    <row r="1396" spans="1:9">
      <c r="A1396" t="n">
        <v>11596</v>
      </c>
      <c r="B1396" s="52" t="n">
        <v>51</v>
      </c>
      <c r="C1396" s="7" t="n">
        <v>3</v>
      </c>
      <c r="D1396" s="7" t="n">
        <v>7</v>
      </c>
      <c r="E1396" s="7" t="s">
        <v>150</v>
      </c>
      <c r="F1396" s="7" t="s">
        <v>151</v>
      </c>
      <c r="G1396" s="7" t="s">
        <v>152</v>
      </c>
      <c r="H1396" s="7" t="s">
        <v>153</v>
      </c>
    </row>
    <row r="1397" spans="1:9">
      <c r="A1397" t="s">
        <v>4</v>
      </c>
      <c r="B1397" s="4" t="s">
        <v>5</v>
      </c>
      <c r="C1397" s="4" t="s">
        <v>10</v>
      </c>
      <c r="D1397" s="4" t="s">
        <v>13</v>
      </c>
      <c r="E1397" s="4" t="s">
        <v>13</v>
      </c>
      <c r="F1397" s="4" t="s">
        <v>6</v>
      </c>
    </row>
    <row r="1398" spans="1:9">
      <c r="A1398" t="n">
        <v>11625</v>
      </c>
      <c r="B1398" s="25" t="n">
        <v>20</v>
      </c>
      <c r="C1398" s="7" t="n">
        <v>0</v>
      </c>
      <c r="D1398" s="7" t="n">
        <v>2</v>
      </c>
      <c r="E1398" s="7" t="n">
        <v>11</v>
      </c>
      <c r="F1398" s="7" t="s">
        <v>154</v>
      </c>
    </row>
    <row r="1399" spans="1:9">
      <c r="A1399" t="s">
        <v>4</v>
      </c>
      <c r="B1399" s="4" t="s">
        <v>5</v>
      </c>
      <c r="C1399" s="4" t="s">
        <v>10</v>
      </c>
      <c r="D1399" s="4" t="s">
        <v>13</v>
      </c>
      <c r="E1399" s="4" t="s">
        <v>13</v>
      </c>
      <c r="F1399" s="4" t="s">
        <v>6</v>
      </c>
    </row>
    <row r="1400" spans="1:9">
      <c r="A1400" t="n">
        <v>11649</v>
      </c>
      <c r="B1400" s="25" t="n">
        <v>20</v>
      </c>
      <c r="C1400" s="7" t="n">
        <v>2</v>
      </c>
      <c r="D1400" s="7" t="n">
        <v>2</v>
      </c>
      <c r="E1400" s="7" t="n">
        <v>11</v>
      </c>
      <c r="F1400" s="7" t="s">
        <v>155</v>
      </c>
    </row>
    <row r="1401" spans="1:9">
      <c r="A1401" t="s">
        <v>4</v>
      </c>
      <c r="B1401" s="4" t="s">
        <v>5</v>
      </c>
      <c r="C1401" s="4" t="s">
        <v>10</v>
      </c>
      <c r="D1401" s="4" t="s">
        <v>13</v>
      </c>
      <c r="E1401" s="4" t="s">
        <v>13</v>
      </c>
      <c r="F1401" s="4" t="s">
        <v>6</v>
      </c>
    </row>
    <row r="1402" spans="1:9">
      <c r="A1402" t="n">
        <v>11674</v>
      </c>
      <c r="B1402" s="25" t="n">
        <v>20</v>
      </c>
      <c r="C1402" s="7" t="n">
        <v>4</v>
      </c>
      <c r="D1402" s="7" t="n">
        <v>2</v>
      </c>
      <c r="E1402" s="7" t="n">
        <v>11</v>
      </c>
      <c r="F1402" s="7" t="s">
        <v>156</v>
      </c>
    </row>
    <row r="1403" spans="1:9">
      <c r="A1403" t="s">
        <v>4</v>
      </c>
      <c r="B1403" s="4" t="s">
        <v>5</v>
      </c>
      <c r="C1403" s="4" t="s">
        <v>10</v>
      </c>
      <c r="D1403" s="4" t="s">
        <v>13</v>
      </c>
      <c r="E1403" s="4" t="s">
        <v>13</v>
      </c>
      <c r="F1403" s="4" t="s">
        <v>6</v>
      </c>
    </row>
    <row r="1404" spans="1:9">
      <c r="A1404" t="n">
        <v>11701</v>
      </c>
      <c r="B1404" s="25" t="n">
        <v>20</v>
      </c>
      <c r="C1404" s="7" t="n">
        <v>7</v>
      </c>
      <c r="D1404" s="7" t="n">
        <v>2</v>
      </c>
      <c r="E1404" s="7" t="n">
        <v>11</v>
      </c>
      <c r="F1404" s="7" t="s">
        <v>157</v>
      </c>
    </row>
    <row r="1405" spans="1:9">
      <c r="A1405" t="s">
        <v>4</v>
      </c>
      <c r="B1405" s="4" t="s">
        <v>5</v>
      </c>
      <c r="C1405" s="4" t="s">
        <v>10</v>
      </c>
      <c r="D1405" s="4" t="s">
        <v>13</v>
      </c>
      <c r="E1405" s="4" t="s">
        <v>13</v>
      </c>
      <c r="F1405" s="4" t="s">
        <v>6</v>
      </c>
    </row>
    <row r="1406" spans="1:9">
      <c r="A1406" t="n">
        <v>11724</v>
      </c>
      <c r="B1406" s="25" t="n">
        <v>20</v>
      </c>
      <c r="C1406" s="7" t="n">
        <v>16</v>
      </c>
      <c r="D1406" s="7" t="n">
        <v>2</v>
      </c>
      <c r="E1406" s="7" t="n">
        <v>11</v>
      </c>
      <c r="F1406" s="7" t="s">
        <v>158</v>
      </c>
    </row>
    <row r="1407" spans="1:9">
      <c r="A1407" t="s">
        <v>4</v>
      </c>
      <c r="B1407" s="4" t="s">
        <v>5</v>
      </c>
      <c r="C1407" s="4" t="s">
        <v>10</v>
      </c>
      <c r="D1407" s="4" t="s">
        <v>13</v>
      </c>
      <c r="E1407" s="4" t="s">
        <v>13</v>
      </c>
      <c r="F1407" s="4" t="s">
        <v>6</v>
      </c>
    </row>
    <row r="1408" spans="1:9">
      <c r="A1408" t="n">
        <v>11749</v>
      </c>
      <c r="B1408" s="25" t="n">
        <v>20</v>
      </c>
      <c r="C1408" s="7" t="n">
        <v>7032</v>
      </c>
      <c r="D1408" s="7" t="n">
        <v>2</v>
      </c>
      <c r="E1408" s="7" t="n">
        <v>11</v>
      </c>
      <c r="F1408" s="7" t="s">
        <v>159</v>
      </c>
    </row>
    <row r="1409" spans="1:8">
      <c r="A1409" t="s">
        <v>4</v>
      </c>
      <c r="B1409" s="4" t="s">
        <v>5</v>
      </c>
      <c r="C1409" s="4" t="s">
        <v>10</v>
      </c>
    </row>
    <row r="1410" spans="1:8">
      <c r="A1410" t="n">
        <v>11776</v>
      </c>
      <c r="B1410" s="39" t="n">
        <v>16</v>
      </c>
      <c r="C1410" s="7" t="n">
        <v>6000</v>
      </c>
    </row>
    <row r="1411" spans="1:8">
      <c r="A1411" t="s">
        <v>4</v>
      </c>
      <c r="B1411" s="4" t="s">
        <v>5</v>
      </c>
      <c r="C1411" s="4" t="s">
        <v>13</v>
      </c>
      <c r="D1411" s="4" t="s">
        <v>10</v>
      </c>
      <c r="E1411" s="4" t="s">
        <v>25</v>
      </c>
    </row>
    <row r="1412" spans="1:8">
      <c r="A1412" t="n">
        <v>11779</v>
      </c>
      <c r="B1412" s="35" t="n">
        <v>58</v>
      </c>
      <c r="C1412" s="7" t="n">
        <v>101</v>
      </c>
      <c r="D1412" s="7" t="n">
        <v>500</v>
      </c>
      <c r="E1412" s="7" t="n">
        <v>1</v>
      </c>
    </row>
    <row r="1413" spans="1:8">
      <c r="A1413" t="s">
        <v>4</v>
      </c>
      <c r="B1413" s="4" t="s">
        <v>5</v>
      </c>
      <c r="C1413" s="4" t="s">
        <v>13</v>
      </c>
      <c r="D1413" s="4" t="s">
        <v>10</v>
      </c>
    </row>
    <row r="1414" spans="1:8">
      <c r="A1414" t="n">
        <v>11787</v>
      </c>
      <c r="B1414" s="35" t="n">
        <v>58</v>
      </c>
      <c r="C1414" s="7" t="n">
        <v>254</v>
      </c>
      <c r="D1414" s="7" t="n">
        <v>0</v>
      </c>
    </row>
    <row r="1415" spans="1:8">
      <c r="A1415" t="s">
        <v>4</v>
      </c>
      <c r="B1415" s="4" t="s">
        <v>5</v>
      </c>
      <c r="C1415" s="4" t="s">
        <v>13</v>
      </c>
      <c r="D1415" s="4" t="s">
        <v>13</v>
      </c>
      <c r="E1415" s="4" t="s">
        <v>25</v>
      </c>
      <c r="F1415" s="4" t="s">
        <v>25</v>
      </c>
      <c r="G1415" s="4" t="s">
        <v>25</v>
      </c>
      <c r="H1415" s="4" t="s">
        <v>10</v>
      </c>
    </row>
    <row r="1416" spans="1:8">
      <c r="A1416" t="n">
        <v>11791</v>
      </c>
      <c r="B1416" s="51" t="n">
        <v>45</v>
      </c>
      <c r="C1416" s="7" t="n">
        <v>2</v>
      </c>
      <c r="D1416" s="7" t="n">
        <v>3</v>
      </c>
      <c r="E1416" s="7" t="n">
        <v>265.260009765625</v>
      </c>
      <c r="F1416" s="7" t="n">
        <v>17.6900005340576</v>
      </c>
      <c r="G1416" s="7" t="n">
        <v>24.5400009155273</v>
      </c>
      <c r="H1416" s="7" t="n">
        <v>0</v>
      </c>
    </row>
    <row r="1417" spans="1:8">
      <c r="A1417" t="s">
        <v>4</v>
      </c>
      <c r="B1417" s="4" t="s">
        <v>5</v>
      </c>
      <c r="C1417" s="4" t="s">
        <v>13</v>
      </c>
      <c r="D1417" s="4" t="s">
        <v>13</v>
      </c>
      <c r="E1417" s="4" t="s">
        <v>25</v>
      </c>
      <c r="F1417" s="4" t="s">
        <v>25</v>
      </c>
      <c r="G1417" s="4" t="s">
        <v>25</v>
      </c>
      <c r="H1417" s="4" t="s">
        <v>10</v>
      </c>
      <c r="I1417" s="4" t="s">
        <v>13</v>
      </c>
    </row>
    <row r="1418" spans="1:8">
      <c r="A1418" t="n">
        <v>11808</v>
      </c>
      <c r="B1418" s="51" t="n">
        <v>45</v>
      </c>
      <c r="C1418" s="7" t="n">
        <v>4</v>
      </c>
      <c r="D1418" s="7" t="n">
        <v>3</v>
      </c>
      <c r="E1418" s="7" t="n">
        <v>14</v>
      </c>
      <c r="F1418" s="7" t="n">
        <v>218.830001831055</v>
      </c>
      <c r="G1418" s="7" t="n">
        <v>-26</v>
      </c>
      <c r="H1418" s="7" t="n">
        <v>0</v>
      </c>
      <c r="I1418" s="7" t="n">
        <v>0</v>
      </c>
    </row>
    <row r="1419" spans="1:8">
      <c r="A1419" t="s">
        <v>4</v>
      </c>
      <c r="B1419" s="4" t="s">
        <v>5</v>
      </c>
      <c r="C1419" s="4" t="s">
        <v>13</v>
      </c>
      <c r="D1419" s="4" t="s">
        <v>13</v>
      </c>
      <c r="E1419" s="4" t="s">
        <v>25</v>
      </c>
      <c r="F1419" s="4" t="s">
        <v>10</v>
      </c>
    </row>
    <row r="1420" spans="1:8">
      <c r="A1420" t="n">
        <v>11826</v>
      </c>
      <c r="B1420" s="51" t="n">
        <v>45</v>
      </c>
      <c r="C1420" s="7" t="n">
        <v>5</v>
      </c>
      <c r="D1420" s="7" t="n">
        <v>3</v>
      </c>
      <c r="E1420" s="7" t="n">
        <v>1.79999995231628</v>
      </c>
      <c r="F1420" s="7" t="n">
        <v>0</v>
      </c>
    </row>
    <row r="1421" spans="1:8">
      <c r="A1421" t="s">
        <v>4</v>
      </c>
      <c r="B1421" s="4" t="s">
        <v>5</v>
      </c>
      <c r="C1421" s="4" t="s">
        <v>13</v>
      </c>
      <c r="D1421" s="4" t="s">
        <v>13</v>
      </c>
      <c r="E1421" s="4" t="s">
        <v>25</v>
      </c>
      <c r="F1421" s="4" t="s">
        <v>10</v>
      </c>
    </row>
    <row r="1422" spans="1:8">
      <c r="A1422" t="n">
        <v>11835</v>
      </c>
      <c r="B1422" s="51" t="n">
        <v>45</v>
      </c>
      <c r="C1422" s="7" t="n">
        <v>11</v>
      </c>
      <c r="D1422" s="7" t="n">
        <v>3</v>
      </c>
      <c r="E1422" s="7" t="n">
        <v>40</v>
      </c>
      <c r="F1422" s="7" t="n">
        <v>0</v>
      </c>
    </row>
    <row r="1423" spans="1:8">
      <c r="A1423" t="s">
        <v>4</v>
      </c>
      <c r="B1423" s="4" t="s">
        <v>5</v>
      </c>
      <c r="C1423" s="4" t="s">
        <v>13</v>
      </c>
      <c r="D1423" s="4" t="s">
        <v>13</v>
      </c>
      <c r="E1423" s="4" t="s">
        <v>25</v>
      </c>
      <c r="F1423" s="4" t="s">
        <v>25</v>
      </c>
      <c r="G1423" s="4" t="s">
        <v>25</v>
      </c>
      <c r="H1423" s="4" t="s">
        <v>10</v>
      </c>
    </row>
    <row r="1424" spans="1:8">
      <c r="A1424" t="n">
        <v>11844</v>
      </c>
      <c r="B1424" s="51" t="n">
        <v>45</v>
      </c>
      <c r="C1424" s="7" t="n">
        <v>2</v>
      </c>
      <c r="D1424" s="7" t="n">
        <v>3</v>
      </c>
      <c r="E1424" s="7" t="n">
        <v>265.230010986328</v>
      </c>
      <c r="F1424" s="7" t="n">
        <v>18.2399997711182</v>
      </c>
      <c r="G1424" s="7" t="n">
        <v>24.5699996948242</v>
      </c>
      <c r="H1424" s="7" t="n">
        <v>4000</v>
      </c>
    </row>
    <row r="1425" spans="1:9">
      <c r="A1425" t="s">
        <v>4</v>
      </c>
      <c r="B1425" s="4" t="s">
        <v>5</v>
      </c>
      <c r="C1425" s="4" t="s">
        <v>13</v>
      </c>
      <c r="D1425" s="4" t="s">
        <v>13</v>
      </c>
      <c r="E1425" s="4" t="s">
        <v>25</v>
      </c>
      <c r="F1425" s="4" t="s">
        <v>25</v>
      </c>
      <c r="G1425" s="4" t="s">
        <v>25</v>
      </c>
      <c r="H1425" s="4" t="s">
        <v>10</v>
      </c>
      <c r="I1425" s="4" t="s">
        <v>13</v>
      </c>
    </row>
    <row r="1426" spans="1:9">
      <c r="A1426" t="n">
        <v>11861</v>
      </c>
      <c r="B1426" s="51" t="n">
        <v>45</v>
      </c>
      <c r="C1426" s="7" t="n">
        <v>4</v>
      </c>
      <c r="D1426" s="7" t="n">
        <v>3</v>
      </c>
      <c r="E1426" s="7" t="n">
        <v>18.9400005340576</v>
      </c>
      <c r="F1426" s="7" t="n">
        <v>218.830001831055</v>
      </c>
      <c r="G1426" s="7" t="n">
        <v>-26</v>
      </c>
      <c r="H1426" s="7" t="n">
        <v>4000</v>
      </c>
      <c r="I1426" s="7" t="n">
        <v>0</v>
      </c>
    </row>
    <row r="1427" spans="1:9">
      <c r="A1427" t="s">
        <v>4</v>
      </c>
      <c r="B1427" s="4" t="s">
        <v>5</v>
      </c>
      <c r="C1427" s="4" t="s">
        <v>13</v>
      </c>
      <c r="D1427" s="4" t="s">
        <v>10</v>
      </c>
    </row>
    <row r="1428" spans="1:9">
      <c r="A1428" t="n">
        <v>11879</v>
      </c>
      <c r="B1428" s="35" t="n">
        <v>58</v>
      </c>
      <c r="C1428" s="7" t="n">
        <v>255</v>
      </c>
      <c r="D1428" s="7" t="n">
        <v>0</v>
      </c>
    </row>
    <row r="1429" spans="1:9">
      <c r="A1429" t="s">
        <v>4</v>
      </c>
      <c r="B1429" s="4" t="s">
        <v>5</v>
      </c>
      <c r="C1429" s="4" t="s">
        <v>13</v>
      </c>
      <c r="D1429" s="4" t="s">
        <v>10</v>
      </c>
      <c r="E1429" s="4" t="s">
        <v>10</v>
      </c>
    </row>
    <row r="1430" spans="1:9">
      <c r="A1430" t="n">
        <v>11883</v>
      </c>
      <c r="B1430" s="14" t="n">
        <v>50</v>
      </c>
      <c r="C1430" s="7" t="n">
        <v>1</v>
      </c>
      <c r="D1430" s="7" t="n">
        <v>8060</v>
      </c>
      <c r="E1430" s="7" t="n">
        <v>6000</v>
      </c>
    </row>
    <row r="1431" spans="1:9">
      <c r="A1431" t="s">
        <v>4</v>
      </c>
      <c r="B1431" s="4" t="s">
        <v>5</v>
      </c>
      <c r="C1431" s="4" t="s">
        <v>13</v>
      </c>
      <c r="D1431" s="4" t="s">
        <v>10</v>
      </c>
    </row>
    <row r="1432" spans="1:9">
      <c r="A1432" t="n">
        <v>11889</v>
      </c>
      <c r="B1432" s="51" t="n">
        <v>45</v>
      </c>
      <c r="C1432" s="7" t="n">
        <v>7</v>
      </c>
      <c r="D1432" s="7" t="n">
        <v>255</v>
      </c>
    </row>
    <row r="1433" spans="1:9">
      <c r="A1433" t="s">
        <v>4</v>
      </c>
      <c r="B1433" s="4" t="s">
        <v>5</v>
      </c>
      <c r="C1433" s="4" t="s">
        <v>13</v>
      </c>
      <c r="D1433" s="4" t="s">
        <v>25</v>
      </c>
      <c r="E1433" s="4" t="s">
        <v>10</v>
      </c>
      <c r="F1433" s="4" t="s">
        <v>13</v>
      </c>
    </row>
    <row r="1434" spans="1:9">
      <c r="A1434" t="n">
        <v>11893</v>
      </c>
      <c r="B1434" s="13" t="n">
        <v>49</v>
      </c>
      <c r="C1434" s="7" t="n">
        <v>3</v>
      </c>
      <c r="D1434" s="7" t="n">
        <v>1</v>
      </c>
      <c r="E1434" s="7" t="n">
        <v>3000</v>
      </c>
      <c r="F1434" s="7" t="n">
        <v>0</v>
      </c>
    </row>
    <row r="1435" spans="1:9">
      <c r="A1435" t="s">
        <v>4</v>
      </c>
      <c r="B1435" s="4" t="s">
        <v>5</v>
      </c>
      <c r="C1435" s="4" t="s">
        <v>13</v>
      </c>
      <c r="D1435" s="4" t="s">
        <v>10</v>
      </c>
      <c r="E1435" s="4" t="s">
        <v>25</v>
      </c>
    </row>
    <row r="1436" spans="1:9">
      <c r="A1436" t="n">
        <v>11902</v>
      </c>
      <c r="B1436" s="35" t="n">
        <v>58</v>
      </c>
      <c r="C1436" s="7" t="n">
        <v>101</v>
      </c>
      <c r="D1436" s="7" t="n">
        <v>500</v>
      </c>
      <c r="E1436" s="7" t="n">
        <v>1</v>
      </c>
    </row>
    <row r="1437" spans="1:9">
      <c r="A1437" t="s">
        <v>4</v>
      </c>
      <c r="B1437" s="4" t="s">
        <v>5</v>
      </c>
      <c r="C1437" s="4" t="s">
        <v>13</v>
      </c>
      <c r="D1437" s="4" t="s">
        <v>10</v>
      </c>
    </row>
    <row r="1438" spans="1:9">
      <c r="A1438" t="n">
        <v>11910</v>
      </c>
      <c r="B1438" s="35" t="n">
        <v>58</v>
      </c>
      <c r="C1438" s="7" t="n">
        <v>254</v>
      </c>
      <c r="D1438" s="7" t="n">
        <v>0</v>
      </c>
    </row>
    <row r="1439" spans="1:9">
      <c r="A1439" t="s">
        <v>4</v>
      </c>
      <c r="B1439" s="4" t="s">
        <v>5</v>
      </c>
      <c r="C1439" s="4" t="s">
        <v>13</v>
      </c>
      <c r="D1439" s="4" t="s">
        <v>13</v>
      </c>
      <c r="E1439" s="4" t="s">
        <v>25</v>
      </c>
      <c r="F1439" s="4" t="s">
        <v>25</v>
      </c>
      <c r="G1439" s="4" t="s">
        <v>25</v>
      </c>
      <c r="H1439" s="4" t="s">
        <v>10</v>
      </c>
    </row>
    <row r="1440" spans="1:9">
      <c r="A1440" t="n">
        <v>11914</v>
      </c>
      <c r="B1440" s="51" t="n">
        <v>45</v>
      </c>
      <c r="C1440" s="7" t="n">
        <v>2</v>
      </c>
      <c r="D1440" s="7" t="n">
        <v>3</v>
      </c>
      <c r="E1440" s="7" t="n">
        <v>275.709991455078</v>
      </c>
      <c r="F1440" s="7" t="n">
        <v>-7.84999990463257</v>
      </c>
      <c r="G1440" s="7" t="n">
        <v>38.0800018310547</v>
      </c>
      <c r="H1440" s="7" t="n">
        <v>0</v>
      </c>
    </row>
    <row r="1441" spans="1:9">
      <c r="A1441" t="s">
        <v>4</v>
      </c>
      <c r="B1441" s="4" t="s">
        <v>5</v>
      </c>
      <c r="C1441" s="4" t="s">
        <v>13</v>
      </c>
      <c r="D1441" s="4" t="s">
        <v>13</v>
      </c>
      <c r="E1441" s="4" t="s">
        <v>25</v>
      </c>
      <c r="F1441" s="4" t="s">
        <v>25</v>
      </c>
      <c r="G1441" s="4" t="s">
        <v>25</v>
      </c>
      <c r="H1441" s="4" t="s">
        <v>10</v>
      </c>
      <c r="I1441" s="4" t="s">
        <v>13</v>
      </c>
    </row>
    <row r="1442" spans="1:9">
      <c r="A1442" t="n">
        <v>11931</v>
      </c>
      <c r="B1442" s="51" t="n">
        <v>45</v>
      </c>
      <c r="C1442" s="7" t="n">
        <v>4</v>
      </c>
      <c r="D1442" s="7" t="n">
        <v>3</v>
      </c>
      <c r="E1442" s="7" t="n">
        <v>344.299987792969</v>
      </c>
      <c r="F1442" s="7" t="n">
        <v>58.7799987792969</v>
      </c>
      <c r="G1442" s="7" t="n">
        <v>20</v>
      </c>
      <c r="H1442" s="7" t="n">
        <v>0</v>
      </c>
      <c r="I1442" s="7" t="n">
        <v>0</v>
      </c>
    </row>
    <row r="1443" spans="1:9">
      <c r="A1443" t="s">
        <v>4</v>
      </c>
      <c r="B1443" s="4" t="s">
        <v>5</v>
      </c>
      <c r="C1443" s="4" t="s">
        <v>13</v>
      </c>
      <c r="D1443" s="4" t="s">
        <v>13</v>
      </c>
      <c r="E1443" s="4" t="s">
        <v>25</v>
      </c>
      <c r="F1443" s="4" t="s">
        <v>10</v>
      </c>
    </row>
    <row r="1444" spans="1:9">
      <c r="A1444" t="n">
        <v>11949</v>
      </c>
      <c r="B1444" s="51" t="n">
        <v>45</v>
      </c>
      <c r="C1444" s="7" t="n">
        <v>5</v>
      </c>
      <c r="D1444" s="7" t="n">
        <v>3</v>
      </c>
      <c r="E1444" s="7" t="n">
        <v>1.29999995231628</v>
      </c>
      <c r="F1444" s="7" t="n">
        <v>0</v>
      </c>
    </row>
    <row r="1445" spans="1:9">
      <c r="A1445" t="s">
        <v>4</v>
      </c>
      <c r="B1445" s="4" t="s">
        <v>5</v>
      </c>
      <c r="C1445" s="4" t="s">
        <v>13</v>
      </c>
      <c r="D1445" s="4" t="s">
        <v>13</v>
      </c>
      <c r="E1445" s="4" t="s">
        <v>25</v>
      </c>
      <c r="F1445" s="4" t="s">
        <v>10</v>
      </c>
    </row>
    <row r="1446" spans="1:9">
      <c r="A1446" t="n">
        <v>11958</v>
      </c>
      <c r="B1446" s="51" t="n">
        <v>45</v>
      </c>
      <c r="C1446" s="7" t="n">
        <v>11</v>
      </c>
      <c r="D1446" s="7" t="n">
        <v>3</v>
      </c>
      <c r="E1446" s="7" t="n">
        <v>36.5</v>
      </c>
      <c r="F1446" s="7" t="n">
        <v>0</v>
      </c>
    </row>
    <row r="1447" spans="1:9">
      <c r="A1447" t="s">
        <v>4</v>
      </c>
      <c r="B1447" s="4" t="s">
        <v>5</v>
      </c>
      <c r="C1447" s="4" t="s">
        <v>10</v>
      </c>
      <c r="D1447" s="4" t="s">
        <v>25</v>
      </c>
      <c r="E1447" s="4" t="s">
        <v>25</v>
      </c>
      <c r="F1447" s="4" t="s">
        <v>25</v>
      </c>
      <c r="G1447" s="4" t="s">
        <v>25</v>
      </c>
    </row>
    <row r="1448" spans="1:9">
      <c r="A1448" t="n">
        <v>11967</v>
      </c>
      <c r="B1448" s="58" t="n">
        <v>46</v>
      </c>
      <c r="C1448" s="7" t="n">
        <v>7</v>
      </c>
      <c r="D1448" s="7" t="n">
        <v>275.559997558594</v>
      </c>
      <c r="E1448" s="7" t="n">
        <v>-9.32999992370605</v>
      </c>
      <c r="F1448" s="7" t="n">
        <v>38.25</v>
      </c>
      <c r="G1448" s="7" t="n">
        <v>116.400001525879</v>
      </c>
    </row>
    <row r="1449" spans="1:9">
      <c r="A1449" t="s">
        <v>4</v>
      </c>
      <c r="B1449" s="4" t="s">
        <v>5</v>
      </c>
      <c r="C1449" s="4" t="s">
        <v>10</v>
      </c>
      <c r="D1449" s="4" t="s">
        <v>9</v>
      </c>
    </row>
    <row r="1450" spans="1:9">
      <c r="A1450" t="n">
        <v>11986</v>
      </c>
      <c r="B1450" s="50" t="n">
        <v>43</v>
      </c>
      <c r="C1450" s="7" t="n">
        <v>24</v>
      </c>
      <c r="D1450" s="7" t="n">
        <v>128</v>
      </c>
    </row>
    <row r="1451" spans="1:9">
      <c r="A1451" t="s">
        <v>4</v>
      </c>
      <c r="B1451" s="4" t="s">
        <v>5</v>
      </c>
      <c r="C1451" s="4" t="s">
        <v>10</v>
      </c>
      <c r="D1451" s="4" t="s">
        <v>9</v>
      </c>
    </row>
    <row r="1452" spans="1:9">
      <c r="A1452" t="n">
        <v>11993</v>
      </c>
      <c r="B1452" s="50" t="n">
        <v>43</v>
      </c>
      <c r="C1452" s="7" t="n">
        <v>25</v>
      </c>
      <c r="D1452" s="7" t="n">
        <v>128</v>
      </c>
    </row>
    <row r="1453" spans="1:9">
      <c r="A1453" t="s">
        <v>4</v>
      </c>
      <c r="B1453" s="4" t="s">
        <v>5</v>
      </c>
      <c r="C1453" s="4" t="s">
        <v>13</v>
      </c>
      <c r="D1453" s="4" t="s">
        <v>10</v>
      </c>
    </row>
    <row r="1454" spans="1:9">
      <c r="A1454" t="n">
        <v>12000</v>
      </c>
      <c r="B1454" s="35" t="n">
        <v>58</v>
      </c>
      <c r="C1454" s="7" t="n">
        <v>255</v>
      </c>
      <c r="D1454" s="7" t="n">
        <v>0</v>
      </c>
    </row>
    <row r="1455" spans="1:9">
      <c r="A1455" t="s">
        <v>4</v>
      </c>
      <c r="B1455" s="4" t="s">
        <v>5</v>
      </c>
      <c r="C1455" s="4" t="s">
        <v>10</v>
      </c>
    </row>
    <row r="1456" spans="1:9">
      <c r="A1456" t="n">
        <v>12004</v>
      </c>
      <c r="B1456" s="39" t="n">
        <v>16</v>
      </c>
      <c r="C1456" s="7" t="n">
        <v>300</v>
      </c>
    </row>
    <row r="1457" spans="1:9">
      <c r="A1457" t="s">
        <v>4</v>
      </c>
      <c r="B1457" s="4" t="s">
        <v>5</v>
      </c>
      <c r="C1457" s="4" t="s">
        <v>13</v>
      </c>
      <c r="D1457" s="4" t="s">
        <v>10</v>
      </c>
      <c r="E1457" s="4" t="s">
        <v>6</v>
      </c>
      <c r="F1457" s="4" t="s">
        <v>6</v>
      </c>
      <c r="G1457" s="4" t="s">
        <v>6</v>
      </c>
      <c r="H1457" s="4" t="s">
        <v>6</v>
      </c>
    </row>
    <row r="1458" spans="1:9">
      <c r="A1458" t="n">
        <v>12007</v>
      </c>
      <c r="B1458" s="52" t="n">
        <v>51</v>
      </c>
      <c r="C1458" s="7" t="n">
        <v>3</v>
      </c>
      <c r="D1458" s="7" t="n">
        <v>7</v>
      </c>
      <c r="E1458" s="7" t="s">
        <v>160</v>
      </c>
      <c r="F1458" s="7" t="s">
        <v>151</v>
      </c>
      <c r="G1458" s="7" t="s">
        <v>152</v>
      </c>
      <c r="H1458" s="7" t="s">
        <v>153</v>
      </c>
    </row>
    <row r="1459" spans="1:9">
      <c r="A1459" t="s">
        <v>4</v>
      </c>
      <c r="B1459" s="4" t="s">
        <v>5</v>
      </c>
      <c r="C1459" s="4" t="s">
        <v>10</v>
      </c>
      <c r="D1459" s="4" t="s">
        <v>13</v>
      </c>
      <c r="E1459" s="4" t="s">
        <v>25</v>
      </c>
      <c r="F1459" s="4" t="s">
        <v>10</v>
      </c>
    </row>
    <row r="1460" spans="1:9">
      <c r="A1460" t="n">
        <v>12028</v>
      </c>
      <c r="B1460" s="66" t="n">
        <v>59</v>
      </c>
      <c r="C1460" s="7" t="n">
        <v>7</v>
      </c>
      <c r="D1460" s="7" t="n">
        <v>13</v>
      </c>
      <c r="E1460" s="7" t="n">
        <v>0.150000005960464</v>
      </c>
      <c r="F1460" s="7" t="n">
        <v>0</v>
      </c>
    </row>
    <row r="1461" spans="1:9">
      <c r="A1461" t="s">
        <v>4</v>
      </c>
      <c r="B1461" s="4" t="s">
        <v>5</v>
      </c>
      <c r="C1461" s="4" t="s">
        <v>10</v>
      </c>
    </row>
    <row r="1462" spans="1:9">
      <c r="A1462" t="n">
        <v>12038</v>
      </c>
      <c r="B1462" s="39" t="n">
        <v>16</v>
      </c>
      <c r="C1462" s="7" t="n">
        <v>1300</v>
      </c>
    </row>
    <row r="1463" spans="1:9">
      <c r="A1463" t="s">
        <v>4</v>
      </c>
      <c r="B1463" s="4" t="s">
        <v>5</v>
      </c>
      <c r="C1463" s="4" t="s">
        <v>13</v>
      </c>
      <c r="D1463" s="4" t="s">
        <v>13</v>
      </c>
      <c r="E1463" s="4" t="s">
        <v>25</v>
      </c>
      <c r="F1463" s="4" t="s">
        <v>25</v>
      </c>
      <c r="G1463" s="4" t="s">
        <v>25</v>
      </c>
      <c r="H1463" s="4" t="s">
        <v>10</v>
      </c>
    </row>
    <row r="1464" spans="1:9">
      <c r="A1464" t="n">
        <v>12041</v>
      </c>
      <c r="B1464" s="51" t="n">
        <v>45</v>
      </c>
      <c r="C1464" s="7" t="n">
        <v>2</v>
      </c>
      <c r="D1464" s="7" t="n">
        <v>3</v>
      </c>
      <c r="E1464" s="7" t="n">
        <v>275.709991455078</v>
      </c>
      <c r="F1464" s="7" t="n">
        <v>-7.84999990463257</v>
      </c>
      <c r="G1464" s="7" t="n">
        <v>38.0800018310547</v>
      </c>
      <c r="H1464" s="7" t="n">
        <v>2000</v>
      </c>
    </row>
    <row r="1465" spans="1:9">
      <c r="A1465" t="s">
        <v>4</v>
      </c>
      <c r="B1465" s="4" t="s">
        <v>5</v>
      </c>
      <c r="C1465" s="4" t="s">
        <v>13</v>
      </c>
      <c r="D1465" s="4" t="s">
        <v>13</v>
      </c>
      <c r="E1465" s="4" t="s">
        <v>25</v>
      </c>
      <c r="F1465" s="4" t="s">
        <v>25</v>
      </c>
      <c r="G1465" s="4" t="s">
        <v>25</v>
      </c>
      <c r="H1465" s="4" t="s">
        <v>10</v>
      </c>
      <c r="I1465" s="4" t="s">
        <v>13</v>
      </c>
    </row>
    <row r="1466" spans="1:9">
      <c r="A1466" t="n">
        <v>12058</v>
      </c>
      <c r="B1466" s="51" t="n">
        <v>45</v>
      </c>
      <c r="C1466" s="7" t="n">
        <v>4</v>
      </c>
      <c r="D1466" s="7" t="n">
        <v>3</v>
      </c>
      <c r="E1466" s="7" t="n">
        <v>318.910003662109</v>
      </c>
      <c r="F1466" s="7" t="n">
        <v>60.560001373291</v>
      </c>
      <c r="G1466" s="7" t="n">
        <v>20</v>
      </c>
      <c r="H1466" s="7" t="n">
        <v>2000</v>
      </c>
      <c r="I1466" s="7" t="n">
        <v>1</v>
      </c>
    </row>
    <row r="1467" spans="1:9">
      <c r="A1467" t="s">
        <v>4</v>
      </c>
      <c r="B1467" s="4" t="s">
        <v>5</v>
      </c>
      <c r="C1467" s="4" t="s">
        <v>13</v>
      </c>
      <c r="D1467" s="4" t="s">
        <v>13</v>
      </c>
      <c r="E1467" s="4" t="s">
        <v>25</v>
      </c>
      <c r="F1467" s="4" t="s">
        <v>10</v>
      </c>
    </row>
    <row r="1468" spans="1:9">
      <c r="A1468" t="n">
        <v>12076</v>
      </c>
      <c r="B1468" s="51" t="n">
        <v>45</v>
      </c>
      <c r="C1468" s="7" t="n">
        <v>5</v>
      </c>
      <c r="D1468" s="7" t="n">
        <v>3</v>
      </c>
      <c r="E1468" s="7" t="n">
        <v>1.29999995231628</v>
      </c>
      <c r="F1468" s="7" t="n">
        <v>2000</v>
      </c>
    </row>
    <row r="1469" spans="1:9">
      <c r="A1469" t="s">
        <v>4</v>
      </c>
      <c r="B1469" s="4" t="s">
        <v>5</v>
      </c>
      <c r="C1469" s="4" t="s">
        <v>13</v>
      </c>
      <c r="D1469" s="4" t="s">
        <v>13</v>
      </c>
      <c r="E1469" s="4" t="s">
        <v>25</v>
      </c>
      <c r="F1469" s="4" t="s">
        <v>10</v>
      </c>
    </row>
    <row r="1470" spans="1:9">
      <c r="A1470" t="n">
        <v>12085</v>
      </c>
      <c r="B1470" s="51" t="n">
        <v>45</v>
      </c>
      <c r="C1470" s="7" t="n">
        <v>11</v>
      </c>
      <c r="D1470" s="7" t="n">
        <v>3</v>
      </c>
      <c r="E1470" s="7" t="n">
        <v>36.5</v>
      </c>
      <c r="F1470" s="7" t="n">
        <v>2000</v>
      </c>
    </row>
    <row r="1471" spans="1:9">
      <c r="A1471" t="s">
        <v>4</v>
      </c>
      <c r="B1471" s="4" t="s">
        <v>5</v>
      </c>
      <c r="C1471" s="4" t="s">
        <v>10</v>
      </c>
      <c r="D1471" s="4" t="s">
        <v>25</v>
      </c>
      <c r="E1471" s="4" t="s">
        <v>25</v>
      </c>
      <c r="F1471" s="4" t="s">
        <v>13</v>
      </c>
    </row>
    <row r="1472" spans="1:9">
      <c r="A1472" t="n">
        <v>12094</v>
      </c>
      <c r="B1472" s="64" t="n">
        <v>52</v>
      </c>
      <c r="C1472" s="7" t="n">
        <v>7</v>
      </c>
      <c r="D1472" s="7" t="n">
        <v>205.199996948242</v>
      </c>
      <c r="E1472" s="7" t="n">
        <v>10</v>
      </c>
      <c r="F1472" s="7" t="n">
        <v>0</v>
      </c>
    </row>
    <row r="1473" spans="1:9">
      <c r="A1473" t="s">
        <v>4</v>
      </c>
      <c r="B1473" s="4" t="s">
        <v>5</v>
      </c>
      <c r="C1473" s="4" t="s">
        <v>10</v>
      </c>
      <c r="D1473" s="4" t="s">
        <v>25</v>
      </c>
      <c r="E1473" s="4" t="s">
        <v>25</v>
      </c>
      <c r="F1473" s="4" t="s">
        <v>25</v>
      </c>
      <c r="G1473" s="4" t="s">
        <v>10</v>
      </c>
      <c r="H1473" s="4" t="s">
        <v>10</v>
      </c>
    </row>
    <row r="1474" spans="1:9">
      <c r="A1474" t="n">
        <v>12106</v>
      </c>
      <c r="B1474" s="67" t="n">
        <v>60</v>
      </c>
      <c r="C1474" s="7" t="n">
        <v>7</v>
      </c>
      <c r="D1474" s="7" t="n">
        <v>10</v>
      </c>
      <c r="E1474" s="7" t="n">
        <v>30</v>
      </c>
      <c r="F1474" s="7" t="n">
        <v>0</v>
      </c>
      <c r="G1474" s="7" t="n">
        <v>300</v>
      </c>
      <c r="H1474" s="7" t="n">
        <v>0</v>
      </c>
    </row>
    <row r="1475" spans="1:9">
      <c r="A1475" t="s">
        <v>4</v>
      </c>
      <c r="B1475" s="4" t="s">
        <v>5</v>
      </c>
      <c r="C1475" s="4" t="s">
        <v>10</v>
      </c>
    </row>
    <row r="1476" spans="1:9">
      <c r="A1476" t="n">
        <v>12125</v>
      </c>
      <c r="B1476" s="68" t="n">
        <v>54</v>
      </c>
      <c r="C1476" s="7" t="n">
        <v>7</v>
      </c>
    </row>
    <row r="1477" spans="1:9">
      <c r="A1477" t="s">
        <v>4</v>
      </c>
      <c r="B1477" s="4" t="s">
        <v>5</v>
      </c>
      <c r="C1477" s="4" t="s">
        <v>13</v>
      </c>
      <c r="D1477" s="4" t="s">
        <v>10</v>
      </c>
    </row>
    <row r="1478" spans="1:9">
      <c r="A1478" t="n">
        <v>12128</v>
      </c>
      <c r="B1478" s="51" t="n">
        <v>45</v>
      </c>
      <c r="C1478" s="7" t="n">
        <v>7</v>
      </c>
      <c r="D1478" s="7" t="n">
        <v>255</v>
      </c>
    </row>
    <row r="1479" spans="1:9">
      <c r="A1479" t="s">
        <v>4</v>
      </c>
      <c r="B1479" s="4" t="s">
        <v>5</v>
      </c>
      <c r="C1479" s="4" t="s">
        <v>13</v>
      </c>
      <c r="D1479" s="4" t="s">
        <v>10</v>
      </c>
      <c r="E1479" s="4" t="s">
        <v>6</v>
      </c>
    </row>
    <row r="1480" spans="1:9">
      <c r="A1480" t="n">
        <v>12132</v>
      </c>
      <c r="B1480" s="52" t="n">
        <v>51</v>
      </c>
      <c r="C1480" s="7" t="n">
        <v>4</v>
      </c>
      <c r="D1480" s="7" t="n">
        <v>7</v>
      </c>
      <c r="E1480" s="7" t="s">
        <v>161</v>
      </c>
    </row>
    <row r="1481" spans="1:9">
      <c r="A1481" t="s">
        <v>4</v>
      </c>
      <c r="B1481" s="4" t="s">
        <v>5</v>
      </c>
      <c r="C1481" s="4" t="s">
        <v>10</v>
      </c>
    </row>
    <row r="1482" spans="1:9">
      <c r="A1482" t="n">
        <v>12147</v>
      </c>
      <c r="B1482" s="39" t="n">
        <v>16</v>
      </c>
      <c r="C1482" s="7" t="n">
        <v>0</v>
      </c>
    </row>
    <row r="1483" spans="1:9">
      <c r="A1483" t="s">
        <v>4</v>
      </c>
      <c r="B1483" s="4" t="s">
        <v>5</v>
      </c>
      <c r="C1483" s="4" t="s">
        <v>10</v>
      </c>
      <c r="D1483" s="4" t="s">
        <v>53</v>
      </c>
      <c r="E1483" s="4" t="s">
        <v>13</v>
      </c>
      <c r="F1483" s="4" t="s">
        <v>13</v>
      </c>
    </row>
    <row r="1484" spans="1:9">
      <c r="A1484" t="n">
        <v>12150</v>
      </c>
      <c r="B1484" s="53" t="n">
        <v>26</v>
      </c>
      <c r="C1484" s="7" t="n">
        <v>7</v>
      </c>
      <c r="D1484" s="7" t="s">
        <v>162</v>
      </c>
      <c r="E1484" s="7" t="n">
        <v>2</v>
      </c>
      <c r="F1484" s="7" t="n">
        <v>0</v>
      </c>
    </row>
    <row r="1485" spans="1:9">
      <c r="A1485" t="s">
        <v>4</v>
      </c>
      <c r="B1485" s="4" t="s">
        <v>5</v>
      </c>
    </row>
    <row r="1486" spans="1:9">
      <c r="A1486" t="n">
        <v>12159</v>
      </c>
      <c r="B1486" s="31" t="n">
        <v>28</v>
      </c>
    </row>
    <row r="1487" spans="1:9">
      <c r="A1487" t="s">
        <v>4</v>
      </c>
      <c r="B1487" s="4" t="s">
        <v>5</v>
      </c>
      <c r="C1487" s="4" t="s">
        <v>10</v>
      </c>
      <c r="D1487" s="4" t="s">
        <v>13</v>
      </c>
    </row>
    <row r="1488" spans="1:9">
      <c r="A1488" t="n">
        <v>12160</v>
      </c>
      <c r="B1488" s="63" t="n">
        <v>89</v>
      </c>
      <c r="C1488" s="7" t="n">
        <v>65533</v>
      </c>
      <c r="D1488" s="7" t="n">
        <v>1</v>
      </c>
    </row>
    <row r="1489" spans="1:8">
      <c r="A1489" t="s">
        <v>4</v>
      </c>
      <c r="B1489" s="4" t="s">
        <v>5</v>
      </c>
      <c r="C1489" s="4" t="s">
        <v>13</v>
      </c>
      <c r="D1489" s="4" t="s">
        <v>10</v>
      </c>
      <c r="E1489" s="4" t="s">
        <v>25</v>
      </c>
    </row>
    <row r="1490" spans="1:8">
      <c r="A1490" t="n">
        <v>12164</v>
      </c>
      <c r="B1490" s="35" t="n">
        <v>58</v>
      </c>
      <c r="C1490" s="7" t="n">
        <v>101</v>
      </c>
      <c r="D1490" s="7" t="n">
        <v>300</v>
      </c>
      <c r="E1490" s="7" t="n">
        <v>1</v>
      </c>
    </row>
    <row r="1491" spans="1:8">
      <c r="A1491" t="s">
        <v>4</v>
      </c>
      <c r="B1491" s="4" t="s">
        <v>5</v>
      </c>
      <c r="C1491" s="4" t="s">
        <v>13</v>
      </c>
      <c r="D1491" s="4" t="s">
        <v>10</v>
      </c>
    </row>
    <row r="1492" spans="1:8">
      <c r="A1492" t="n">
        <v>12172</v>
      </c>
      <c r="B1492" s="35" t="n">
        <v>58</v>
      </c>
      <c r="C1492" s="7" t="n">
        <v>254</v>
      </c>
      <c r="D1492" s="7" t="n">
        <v>0</v>
      </c>
    </row>
    <row r="1493" spans="1:8">
      <c r="A1493" t="s">
        <v>4</v>
      </c>
      <c r="B1493" s="4" t="s">
        <v>5</v>
      </c>
      <c r="C1493" s="4" t="s">
        <v>13</v>
      </c>
      <c r="D1493" s="4" t="s">
        <v>13</v>
      </c>
      <c r="E1493" s="4" t="s">
        <v>25</v>
      </c>
      <c r="F1493" s="4" t="s">
        <v>25</v>
      </c>
      <c r="G1493" s="4" t="s">
        <v>25</v>
      </c>
      <c r="H1493" s="4" t="s">
        <v>10</v>
      </c>
    </row>
    <row r="1494" spans="1:8">
      <c r="A1494" t="n">
        <v>12176</v>
      </c>
      <c r="B1494" s="51" t="n">
        <v>45</v>
      </c>
      <c r="C1494" s="7" t="n">
        <v>2</v>
      </c>
      <c r="D1494" s="7" t="n">
        <v>3</v>
      </c>
      <c r="E1494" s="7" t="n">
        <v>275.510009765625</v>
      </c>
      <c r="F1494" s="7" t="n">
        <v>-7.98999977111816</v>
      </c>
      <c r="G1494" s="7" t="n">
        <v>38.2400016784668</v>
      </c>
      <c r="H1494" s="7" t="n">
        <v>0</v>
      </c>
    </row>
    <row r="1495" spans="1:8">
      <c r="A1495" t="s">
        <v>4</v>
      </c>
      <c r="B1495" s="4" t="s">
        <v>5</v>
      </c>
      <c r="C1495" s="4" t="s">
        <v>13</v>
      </c>
      <c r="D1495" s="4" t="s">
        <v>13</v>
      </c>
      <c r="E1495" s="4" t="s">
        <v>25</v>
      </c>
      <c r="F1495" s="4" t="s">
        <v>25</v>
      </c>
      <c r="G1495" s="4" t="s">
        <v>25</v>
      </c>
      <c r="H1495" s="4" t="s">
        <v>10</v>
      </c>
      <c r="I1495" s="4" t="s">
        <v>13</v>
      </c>
    </row>
    <row r="1496" spans="1:8">
      <c r="A1496" t="n">
        <v>12193</v>
      </c>
      <c r="B1496" s="51" t="n">
        <v>45</v>
      </c>
      <c r="C1496" s="7" t="n">
        <v>4</v>
      </c>
      <c r="D1496" s="7" t="n">
        <v>3</v>
      </c>
      <c r="E1496" s="7" t="n">
        <v>30.9300003051758</v>
      </c>
      <c r="F1496" s="7" t="n">
        <v>267.160003662109</v>
      </c>
      <c r="G1496" s="7" t="n">
        <v>12</v>
      </c>
      <c r="H1496" s="7" t="n">
        <v>0</v>
      </c>
      <c r="I1496" s="7" t="n">
        <v>0</v>
      </c>
    </row>
    <row r="1497" spans="1:8">
      <c r="A1497" t="s">
        <v>4</v>
      </c>
      <c r="B1497" s="4" t="s">
        <v>5</v>
      </c>
      <c r="C1497" s="4" t="s">
        <v>13</v>
      </c>
      <c r="D1497" s="4" t="s">
        <v>13</v>
      </c>
      <c r="E1497" s="4" t="s">
        <v>25</v>
      </c>
      <c r="F1497" s="4" t="s">
        <v>10</v>
      </c>
    </row>
    <row r="1498" spans="1:8">
      <c r="A1498" t="n">
        <v>12211</v>
      </c>
      <c r="B1498" s="51" t="n">
        <v>45</v>
      </c>
      <c r="C1498" s="7" t="n">
        <v>5</v>
      </c>
      <c r="D1498" s="7" t="n">
        <v>3</v>
      </c>
      <c r="E1498" s="7" t="n">
        <v>1.79999995231628</v>
      </c>
      <c r="F1498" s="7" t="n">
        <v>0</v>
      </c>
    </row>
    <row r="1499" spans="1:8">
      <c r="A1499" t="s">
        <v>4</v>
      </c>
      <c r="B1499" s="4" t="s">
        <v>5</v>
      </c>
      <c r="C1499" s="4" t="s">
        <v>13</v>
      </c>
      <c r="D1499" s="4" t="s">
        <v>13</v>
      </c>
      <c r="E1499" s="4" t="s">
        <v>25</v>
      </c>
      <c r="F1499" s="4" t="s">
        <v>10</v>
      </c>
    </row>
    <row r="1500" spans="1:8">
      <c r="A1500" t="n">
        <v>12220</v>
      </c>
      <c r="B1500" s="51" t="n">
        <v>45</v>
      </c>
      <c r="C1500" s="7" t="n">
        <v>11</v>
      </c>
      <c r="D1500" s="7" t="n">
        <v>3</v>
      </c>
      <c r="E1500" s="7" t="n">
        <v>20.5</v>
      </c>
      <c r="F1500" s="7" t="n">
        <v>0</v>
      </c>
    </row>
    <row r="1501" spans="1:8">
      <c r="A1501" t="s">
        <v>4</v>
      </c>
      <c r="B1501" s="4" t="s">
        <v>5</v>
      </c>
      <c r="C1501" s="4" t="s">
        <v>13</v>
      </c>
      <c r="D1501" s="4" t="s">
        <v>13</v>
      </c>
      <c r="E1501" s="4" t="s">
        <v>25</v>
      </c>
      <c r="F1501" s="4" t="s">
        <v>25</v>
      </c>
      <c r="G1501" s="4" t="s">
        <v>25</v>
      </c>
      <c r="H1501" s="4" t="s">
        <v>10</v>
      </c>
    </row>
    <row r="1502" spans="1:8">
      <c r="A1502" t="n">
        <v>12229</v>
      </c>
      <c r="B1502" s="51" t="n">
        <v>45</v>
      </c>
      <c r="C1502" s="7" t="n">
        <v>2</v>
      </c>
      <c r="D1502" s="7" t="n">
        <v>3</v>
      </c>
      <c r="E1502" s="7" t="n">
        <v>275.510009765625</v>
      </c>
      <c r="F1502" s="7" t="n">
        <v>-7.98999977111816</v>
      </c>
      <c r="G1502" s="7" t="n">
        <v>38.2400016784668</v>
      </c>
      <c r="H1502" s="7" t="n">
        <v>3500</v>
      </c>
    </row>
    <row r="1503" spans="1:8">
      <c r="A1503" t="s">
        <v>4</v>
      </c>
      <c r="B1503" s="4" t="s">
        <v>5</v>
      </c>
      <c r="C1503" s="4" t="s">
        <v>13</v>
      </c>
      <c r="D1503" s="4" t="s">
        <v>13</v>
      </c>
      <c r="E1503" s="4" t="s">
        <v>25</v>
      </c>
      <c r="F1503" s="4" t="s">
        <v>25</v>
      </c>
      <c r="G1503" s="4" t="s">
        <v>25</v>
      </c>
      <c r="H1503" s="4" t="s">
        <v>10</v>
      </c>
      <c r="I1503" s="4" t="s">
        <v>13</v>
      </c>
    </row>
    <row r="1504" spans="1:8">
      <c r="A1504" t="n">
        <v>12246</v>
      </c>
      <c r="B1504" s="51" t="n">
        <v>45</v>
      </c>
      <c r="C1504" s="7" t="n">
        <v>4</v>
      </c>
      <c r="D1504" s="7" t="n">
        <v>3</v>
      </c>
      <c r="E1504" s="7" t="n">
        <v>30.9300003051758</v>
      </c>
      <c r="F1504" s="7" t="n">
        <v>232.570007324219</v>
      </c>
      <c r="G1504" s="7" t="n">
        <v>12</v>
      </c>
      <c r="H1504" s="7" t="n">
        <v>3500</v>
      </c>
      <c r="I1504" s="7" t="n">
        <v>1</v>
      </c>
    </row>
    <row r="1505" spans="1:9">
      <c r="A1505" t="s">
        <v>4</v>
      </c>
      <c r="B1505" s="4" t="s">
        <v>5</v>
      </c>
      <c r="C1505" s="4" t="s">
        <v>13</v>
      </c>
      <c r="D1505" s="4" t="s">
        <v>13</v>
      </c>
      <c r="E1505" s="4" t="s">
        <v>25</v>
      </c>
      <c r="F1505" s="4" t="s">
        <v>10</v>
      </c>
    </row>
    <row r="1506" spans="1:9">
      <c r="A1506" t="n">
        <v>12264</v>
      </c>
      <c r="B1506" s="51" t="n">
        <v>45</v>
      </c>
      <c r="C1506" s="7" t="n">
        <v>5</v>
      </c>
      <c r="D1506" s="7" t="n">
        <v>3</v>
      </c>
      <c r="E1506" s="7" t="n">
        <v>1.79999995231628</v>
      </c>
      <c r="F1506" s="7" t="n">
        <v>3500</v>
      </c>
    </row>
    <row r="1507" spans="1:9">
      <c r="A1507" t="s">
        <v>4</v>
      </c>
      <c r="B1507" s="4" t="s">
        <v>5</v>
      </c>
      <c r="C1507" s="4" t="s">
        <v>13</v>
      </c>
      <c r="D1507" s="4" t="s">
        <v>10</v>
      </c>
      <c r="E1507" s="4" t="s">
        <v>6</v>
      </c>
      <c r="F1507" s="4" t="s">
        <v>6</v>
      </c>
      <c r="G1507" s="4" t="s">
        <v>6</v>
      </c>
      <c r="H1507" s="4" t="s">
        <v>6</v>
      </c>
    </row>
    <row r="1508" spans="1:9">
      <c r="A1508" t="n">
        <v>12273</v>
      </c>
      <c r="B1508" s="52" t="n">
        <v>51</v>
      </c>
      <c r="C1508" s="7" t="n">
        <v>3</v>
      </c>
      <c r="D1508" s="7" t="n">
        <v>7</v>
      </c>
      <c r="E1508" s="7" t="s">
        <v>163</v>
      </c>
      <c r="F1508" s="7" t="s">
        <v>153</v>
      </c>
      <c r="G1508" s="7" t="s">
        <v>152</v>
      </c>
      <c r="H1508" s="7" t="s">
        <v>153</v>
      </c>
    </row>
    <row r="1509" spans="1:9">
      <c r="A1509" t="s">
        <v>4</v>
      </c>
      <c r="B1509" s="4" t="s">
        <v>5</v>
      </c>
      <c r="C1509" s="4" t="s">
        <v>13</v>
      </c>
      <c r="D1509" s="4" t="s">
        <v>10</v>
      </c>
    </row>
    <row r="1510" spans="1:9">
      <c r="A1510" t="n">
        <v>12286</v>
      </c>
      <c r="B1510" s="35" t="n">
        <v>58</v>
      </c>
      <c r="C1510" s="7" t="n">
        <v>255</v>
      </c>
      <c r="D1510" s="7" t="n">
        <v>0</v>
      </c>
    </row>
    <row r="1511" spans="1:9">
      <c r="A1511" t="s">
        <v>4</v>
      </c>
      <c r="B1511" s="4" t="s">
        <v>5</v>
      </c>
      <c r="C1511" s="4" t="s">
        <v>10</v>
      </c>
    </row>
    <row r="1512" spans="1:9">
      <c r="A1512" t="n">
        <v>12290</v>
      </c>
      <c r="B1512" s="39" t="n">
        <v>16</v>
      </c>
      <c r="C1512" s="7" t="n">
        <v>1500</v>
      </c>
    </row>
    <row r="1513" spans="1:9">
      <c r="A1513" t="s">
        <v>4</v>
      </c>
      <c r="B1513" s="4" t="s">
        <v>5</v>
      </c>
      <c r="C1513" s="4" t="s">
        <v>13</v>
      </c>
      <c r="D1513" s="4" t="s">
        <v>10</v>
      </c>
      <c r="E1513" s="4" t="s">
        <v>6</v>
      </c>
    </row>
    <row r="1514" spans="1:9">
      <c r="A1514" t="n">
        <v>12293</v>
      </c>
      <c r="B1514" s="52" t="n">
        <v>51</v>
      </c>
      <c r="C1514" s="7" t="n">
        <v>4</v>
      </c>
      <c r="D1514" s="7" t="n">
        <v>7</v>
      </c>
      <c r="E1514" s="7" t="s">
        <v>164</v>
      </c>
    </row>
    <row r="1515" spans="1:9">
      <c r="A1515" t="s">
        <v>4</v>
      </c>
      <c r="B1515" s="4" t="s">
        <v>5</v>
      </c>
      <c r="C1515" s="4" t="s">
        <v>10</v>
      </c>
    </row>
    <row r="1516" spans="1:9">
      <c r="A1516" t="n">
        <v>12308</v>
      </c>
      <c r="B1516" s="39" t="n">
        <v>16</v>
      </c>
      <c r="C1516" s="7" t="n">
        <v>0</v>
      </c>
    </row>
    <row r="1517" spans="1:9">
      <c r="A1517" t="s">
        <v>4</v>
      </c>
      <c r="B1517" s="4" t="s">
        <v>5</v>
      </c>
      <c r="C1517" s="4" t="s">
        <v>10</v>
      </c>
      <c r="D1517" s="4" t="s">
        <v>53</v>
      </c>
      <c r="E1517" s="4" t="s">
        <v>13</v>
      </c>
      <c r="F1517" s="4" t="s">
        <v>13</v>
      </c>
    </row>
    <row r="1518" spans="1:9">
      <c r="A1518" t="n">
        <v>12311</v>
      </c>
      <c r="B1518" s="53" t="n">
        <v>26</v>
      </c>
      <c r="C1518" s="7" t="n">
        <v>7</v>
      </c>
      <c r="D1518" s="7" t="s">
        <v>165</v>
      </c>
      <c r="E1518" s="7" t="n">
        <v>2</v>
      </c>
      <c r="F1518" s="7" t="n">
        <v>0</v>
      </c>
    </row>
    <row r="1519" spans="1:9">
      <c r="A1519" t="s">
        <v>4</v>
      </c>
      <c r="B1519" s="4" t="s">
        <v>5</v>
      </c>
    </row>
    <row r="1520" spans="1:9">
      <c r="A1520" t="n">
        <v>12319</v>
      </c>
      <c r="B1520" s="31" t="n">
        <v>28</v>
      </c>
    </row>
    <row r="1521" spans="1:8">
      <c r="A1521" t="s">
        <v>4</v>
      </c>
      <c r="B1521" s="4" t="s">
        <v>5</v>
      </c>
      <c r="C1521" s="4" t="s">
        <v>10</v>
      </c>
      <c r="D1521" s="4" t="s">
        <v>13</v>
      </c>
    </row>
    <row r="1522" spans="1:8">
      <c r="A1522" t="n">
        <v>12320</v>
      </c>
      <c r="B1522" s="63" t="n">
        <v>89</v>
      </c>
      <c r="C1522" s="7" t="n">
        <v>65533</v>
      </c>
      <c r="D1522" s="7" t="n">
        <v>1</v>
      </c>
    </row>
    <row r="1523" spans="1:8">
      <c r="A1523" t="s">
        <v>4</v>
      </c>
      <c r="B1523" s="4" t="s">
        <v>5</v>
      </c>
      <c r="C1523" s="4" t="s">
        <v>13</v>
      </c>
      <c r="D1523" s="4" t="s">
        <v>10</v>
      </c>
    </row>
    <row r="1524" spans="1:8">
      <c r="A1524" t="n">
        <v>12324</v>
      </c>
      <c r="B1524" s="51" t="n">
        <v>45</v>
      </c>
      <c r="C1524" s="7" t="n">
        <v>7</v>
      </c>
      <c r="D1524" s="7" t="n">
        <v>255</v>
      </c>
    </row>
    <row r="1525" spans="1:8">
      <c r="A1525" t="s">
        <v>4</v>
      </c>
      <c r="B1525" s="4" t="s">
        <v>5</v>
      </c>
      <c r="C1525" s="4" t="s">
        <v>13</v>
      </c>
      <c r="D1525" s="4" t="s">
        <v>10</v>
      </c>
      <c r="E1525" s="4" t="s">
        <v>25</v>
      </c>
    </row>
    <row r="1526" spans="1:8">
      <c r="A1526" t="n">
        <v>12328</v>
      </c>
      <c r="B1526" s="35" t="n">
        <v>58</v>
      </c>
      <c r="C1526" s="7" t="n">
        <v>101</v>
      </c>
      <c r="D1526" s="7" t="n">
        <v>300</v>
      </c>
      <c r="E1526" s="7" t="n">
        <v>1</v>
      </c>
    </row>
    <row r="1527" spans="1:8">
      <c r="A1527" t="s">
        <v>4</v>
      </c>
      <c r="B1527" s="4" t="s">
        <v>5</v>
      </c>
      <c r="C1527" s="4" t="s">
        <v>13</v>
      </c>
      <c r="D1527" s="4" t="s">
        <v>10</v>
      </c>
    </row>
    <row r="1528" spans="1:8">
      <c r="A1528" t="n">
        <v>12336</v>
      </c>
      <c r="B1528" s="35" t="n">
        <v>58</v>
      </c>
      <c r="C1528" s="7" t="n">
        <v>254</v>
      </c>
      <c r="D1528" s="7" t="n">
        <v>0</v>
      </c>
    </row>
    <row r="1529" spans="1:8">
      <c r="A1529" t="s">
        <v>4</v>
      </c>
      <c r="B1529" s="4" t="s">
        <v>5</v>
      </c>
      <c r="C1529" s="4" t="s">
        <v>13</v>
      </c>
      <c r="D1529" s="4" t="s">
        <v>13</v>
      </c>
      <c r="E1529" s="4" t="s">
        <v>25</v>
      </c>
      <c r="F1529" s="4" t="s">
        <v>25</v>
      </c>
      <c r="G1529" s="4" t="s">
        <v>25</v>
      </c>
      <c r="H1529" s="4" t="s">
        <v>10</v>
      </c>
    </row>
    <row r="1530" spans="1:8">
      <c r="A1530" t="n">
        <v>12340</v>
      </c>
      <c r="B1530" s="51" t="n">
        <v>45</v>
      </c>
      <c r="C1530" s="7" t="n">
        <v>2</v>
      </c>
      <c r="D1530" s="7" t="n">
        <v>3</v>
      </c>
      <c r="E1530" s="7" t="n">
        <v>271.880004882813</v>
      </c>
      <c r="F1530" s="7" t="n">
        <v>-7.32000017166138</v>
      </c>
      <c r="G1530" s="7" t="n">
        <v>38.9500007629395</v>
      </c>
      <c r="H1530" s="7" t="n">
        <v>0</v>
      </c>
    </row>
    <row r="1531" spans="1:8">
      <c r="A1531" t="s">
        <v>4</v>
      </c>
      <c r="B1531" s="4" t="s">
        <v>5</v>
      </c>
      <c r="C1531" s="4" t="s">
        <v>13</v>
      </c>
      <c r="D1531" s="4" t="s">
        <v>13</v>
      </c>
      <c r="E1531" s="4" t="s">
        <v>25</v>
      </c>
      <c r="F1531" s="4" t="s">
        <v>25</v>
      </c>
      <c r="G1531" s="4" t="s">
        <v>25</v>
      </c>
      <c r="H1531" s="4" t="s">
        <v>10</v>
      </c>
      <c r="I1531" s="4" t="s">
        <v>13</v>
      </c>
    </row>
    <row r="1532" spans="1:8">
      <c r="A1532" t="n">
        <v>12357</v>
      </c>
      <c r="B1532" s="51" t="n">
        <v>45</v>
      </c>
      <c r="C1532" s="7" t="n">
        <v>4</v>
      </c>
      <c r="D1532" s="7" t="n">
        <v>3</v>
      </c>
      <c r="E1532" s="7" t="n">
        <v>8.94999980926514</v>
      </c>
      <c r="F1532" s="7" t="n">
        <v>292.829986572266</v>
      </c>
      <c r="G1532" s="7" t="n">
        <v>0</v>
      </c>
      <c r="H1532" s="7" t="n">
        <v>0</v>
      </c>
      <c r="I1532" s="7" t="n">
        <v>0</v>
      </c>
    </row>
    <row r="1533" spans="1:8">
      <c r="A1533" t="s">
        <v>4</v>
      </c>
      <c r="B1533" s="4" t="s">
        <v>5</v>
      </c>
      <c r="C1533" s="4" t="s">
        <v>13</v>
      </c>
      <c r="D1533" s="4" t="s">
        <v>13</v>
      </c>
      <c r="E1533" s="4" t="s">
        <v>25</v>
      </c>
      <c r="F1533" s="4" t="s">
        <v>10</v>
      </c>
    </row>
    <row r="1534" spans="1:8">
      <c r="A1534" t="n">
        <v>12375</v>
      </c>
      <c r="B1534" s="51" t="n">
        <v>45</v>
      </c>
      <c r="C1534" s="7" t="n">
        <v>5</v>
      </c>
      <c r="D1534" s="7" t="n">
        <v>3</v>
      </c>
      <c r="E1534" s="7" t="n">
        <v>5.30000019073486</v>
      </c>
      <c r="F1534" s="7" t="n">
        <v>0</v>
      </c>
    </row>
    <row r="1535" spans="1:8">
      <c r="A1535" t="s">
        <v>4</v>
      </c>
      <c r="B1535" s="4" t="s">
        <v>5</v>
      </c>
      <c r="C1535" s="4" t="s">
        <v>13</v>
      </c>
      <c r="D1535" s="4" t="s">
        <v>13</v>
      </c>
      <c r="E1535" s="4" t="s">
        <v>25</v>
      </c>
      <c r="F1535" s="4" t="s">
        <v>10</v>
      </c>
    </row>
    <row r="1536" spans="1:8">
      <c r="A1536" t="n">
        <v>12384</v>
      </c>
      <c r="B1536" s="51" t="n">
        <v>45</v>
      </c>
      <c r="C1536" s="7" t="n">
        <v>11</v>
      </c>
      <c r="D1536" s="7" t="n">
        <v>3</v>
      </c>
      <c r="E1536" s="7" t="n">
        <v>20.5</v>
      </c>
      <c r="F1536" s="7" t="n">
        <v>0</v>
      </c>
    </row>
    <row r="1537" spans="1:9">
      <c r="A1537" t="s">
        <v>4</v>
      </c>
      <c r="B1537" s="4" t="s">
        <v>5</v>
      </c>
      <c r="C1537" s="4" t="s">
        <v>10</v>
      </c>
      <c r="D1537" s="4" t="s">
        <v>25</v>
      </c>
      <c r="E1537" s="4" t="s">
        <v>25</v>
      </c>
      <c r="F1537" s="4" t="s">
        <v>25</v>
      </c>
      <c r="G1537" s="4" t="s">
        <v>25</v>
      </c>
    </row>
    <row r="1538" spans="1:9">
      <c r="A1538" t="n">
        <v>12393</v>
      </c>
      <c r="B1538" s="58" t="n">
        <v>46</v>
      </c>
      <c r="C1538" s="7" t="n">
        <v>0</v>
      </c>
      <c r="D1538" s="7" t="n">
        <v>280.579986572266</v>
      </c>
      <c r="E1538" s="7" t="n">
        <v>-9.82999992370605</v>
      </c>
      <c r="F1538" s="7" t="n">
        <v>34.0900001525879</v>
      </c>
      <c r="G1538" s="7" t="n">
        <v>112.300003051758</v>
      </c>
    </row>
    <row r="1539" spans="1:9">
      <c r="A1539" t="s">
        <v>4</v>
      </c>
      <c r="B1539" s="4" t="s">
        <v>5</v>
      </c>
      <c r="C1539" s="4" t="s">
        <v>10</v>
      </c>
      <c r="D1539" s="4" t="s">
        <v>25</v>
      </c>
      <c r="E1539" s="4" t="s">
        <v>25</v>
      </c>
      <c r="F1539" s="4" t="s">
        <v>25</v>
      </c>
      <c r="G1539" s="4" t="s">
        <v>25</v>
      </c>
    </row>
    <row r="1540" spans="1:9">
      <c r="A1540" t="n">
        <v>12412</v>
      </c>
      <c r="B1540" s="58" t="n">
        <v>46</v>
      </c>
      <c r="C1540" s="7" t="n">
        <v>2</v>
      </c>
      <c r="D1540" s="7" t="n">
        <v>280.200012207031</v>
      </c>
      <c r="E1540" s="7" t="n">
        <v>-9.77999973297119</v>
      </c>
      <c r="F1540" s="7" t="n">
        <v>35.2700004577637</v>
      </c>
      <c r="G1540" s="7" t="n">
        <v>114.599998474121</v>
      </c>
    </row>
    <row r="1541" spans="1:9">
      <c r="A1541" t="s">
        <v>4</v>
      </c>
      <c r="B1541" s="4" t="s">
        <v>5</v>
      </c>
      <c r="C1541" s="4" t="s">
        <v>10</v>
      </c>
      <c r="D1541" s="4" t="s">
        <v>25</v>
      </c>
      <c r="E1541" s="4" t="s">
        <v>25</v>
      </c>
      <c r="F1541" s="4" t="s">
        <v>25</v>
      </c>
      <c r="G1541" s="4" t="s">
        <v>25</v>
      </c>
    </row>
    <row r="1542" spans="1:9">
      <c r="A1542" t="n">
        <v>12431</v>
      </c>
      <c r="B1542" s="58" t="n">
        <v>46</v>
      </c>
      <c r="C1542" s="7" t="n">
        <v>4</v>
      </c>
      <c r="D1542" s="7" t="n">
        <v>277.929992675781</v>
      </c>
      <c r="E1542" s="7" t="n">
        <v>-9.59000015258789</v>
      </c>
      <c r="F1542" s="7" t="n">
        <v>34.6399993896484</v>
      </c>
      <c r="G1542" s="7" t="n">
        <v>116.300003051758</v>
      </c>
    </row>
    <row r="1543" spans="1:9">
      <c r="A1543" t="s">
        <v>4</v>
      </c>
      <c r="B1543" s="4" t="s">
        <v>5</v>
      </c>
      <c r="C1543" s="4" t="s">
        <v>10</v>
      </c>
      <c r="D1543" s="4" t="s">
        <v>25</v>
      </c>
      <c r="E1543" s="4" t="s">
        <v>25</v>
      </c>
      <c r="F1543" s="4" t="s">
        <v>25</v>
      </c>
      <c r="G1543" s="4" t="s">
        <v>25</v>
      </c>
    </row>
    <row r="1544" spans="1:9">
      <c r="A1544" t="n">
        <v>12450</v>
      </c>
      <c r="B1544" s="58" t="n">
        <v>46</v>
      </c>
      <c r="C1544" s="7" t="n">
        <v>16</v>
      </c>
      <c r="D1544" s="7" t="n">
        <v>278.149993896484</v>
      </c>
      <c r="E1544" s="7" t="n">
        <v>-9.59000015258789</v>
      </c>
      <c r="F1544" s="7" t="n">
        <v>35.4500007629395</v>
      </c>
      <c r="G1544" s="7" t="n">
        <v>119.599998474121</v>
      </c>
    </row>
    <row r="1545" spans="1:9">
      <c r="A1545" t="s">
        <v>4</v>
      </c>
      <c r="B1545" s="4" t="s">
        <v>5</v>
      </c>
      <c r="C1545" s="4" t="s">
        <v>10</v>
      </c>
      <c r="D1545" s="4" t="s">
        <v>25</v>
      </c>
      <c r="E1545" s="4" t="s">
        <v>25</v>
      </c>
      <c r="F1545" s="4" t="s">
        <v>25</v>
      </c>
      <c r="G1545" s="4" t="s">
        <v>25</v>
      </c>
    </row>
    <row r="1546" spans="1:9">
      <c r="A1546" t="n">
        <v>12469</v>
      </c>
      <c r="B1546" s="58" t="n">
        <v>46</v>
      </c>
      <c r="C1546" s="7" t="n">
        <v>7032</v>
      </c>
      <c r="D1546" s="7" t="n">
        <v>279.440002441406</v>
      </c>
      <c r="E1546" s="7" t="n">
        <v>-9.73999977111816</v>
      </c>
      <c r="F1546" s="7" t="n">
        <v>33.4000015258789</v>
      </c>
      <c r="G1546" s="7" t="n">
        <v>114.199996948242</v>
      </c>
    </row>
    <row r="1547" spans="1:9">
      <c r="A1547" t="s">
        <v>4</v>
      </c>
      <c r="B1547" s="4" t="s">
        <v>5</v>
      </c>
      <c r="C1547" s="4" t="s">
        <v>10</v>
      </c>
      <c r="D1547" s="4" t="s">
        <v>10</v>
      </c>
      <c r="E1547" s="4" t="s">
        <v>25</v>
      </c>
      <c r="F1547" s="4" t="s">
        <v>25</v>
      </c>
      <c r="G1547" s="4" t="s">
        <v>25</v>
      </c>
      <c r="H1547" s="4" t="s">
        <v>25</v>
      </c>
      <c r="I1547" s="4" t="s">
        <v>13</v>
      </c>
      <c r="J1547" s="4" t="s">
        <v>10</v>
      </c>
    </row>
    <row r="1548" spans="1:9">
      <c r="A1548" t="n">
        <v>12488</v>
      </c>
      <c r="B1548" s="69" t="n">
        <v>55</v>
      </c>
      <c r="C1548" s="7" t="n">
        <v>0</v>
      </c>
      <c r="D1548" s="7" t="n">
        <v>65533</v>
      </c>
      <c r="E1548" s="7" t="n">
        <v>293.119995117188</v>
      </c>
      <c r="F1548" s="7" t="n">
        <v>-10.0600004196167</v>
      </c>
      <c r="G1548" s="7" t="n">
        <v>28.9500007629395</v>
      </c>
      <c r="H1548" s="7" t="n">
        <v>1.20000004768372</v>
      </c>
      <c r="I1548" s="7" t="n">
        <v>1</v>
      </c>
      <c r="J1548" s="7" t="n">
        <v>0</v>
      </c>
    </row>
    <row r="1549" spans="1:9">
      <c r="A1549" t="s">
        <v>4</v>
      </c>
      <c r="B1549" s="4" t="s">
        <v>5</v>
      </c>
      <c r="C1549" s="4" t="s">
        <v>10</v>
      </c>
      <c r="D1549" s="4" t="s">
        <v>10</v>
      </c>
      <c r="E1549" s="4" t="s">
        <v>25</v>
      </c>
      <c r="F1549" s="4" t="s">
        <v>25</v>
      </c>
      <c r="G1549" s="4" t="s">
        <v>25</v>
      </c>
      <c r="H1549" s="4" t="s">
        <v>25</v>
      </c>
      <c r="I1549" s="4" t="s">
        <v>13</v>
      </c>
      <c r="J1549" s="4" t="s">
        <v>10</v>
      </c>
    </row>
    <row r="1550" spans="1:9">
      <c r="A1550" t="n">
        <v>12512</v>
      </c>
      <c r="B1550" s="69" t="n">
        <v>55</v>
      </c>
      <c r="C1550" s="7" t="n">
        <v>2</v>
      </c>
      <c r="D1550" s="7" t="n">
        <v>65533</v>
      </c>
      <c r="E1550" s="7" t="n">
        <v>292.309997558594</v>
      </c>
      <c r="F1550" s="7" t="n">
        <v>-10.0799999237061</v>
      </c>
      <c r="G1550" s="7" t="n">
        <v>30.5300006866455</v>
      </c>
      <c r="H1550" s="7" t="n">
        <v>1.20000004768372</v>
      </c>
      <c r="I1550" s="7" t="n">
        <v>1</v>
      </c>
      <c r="J1550" s="7" t="n">
        <v>0</v>
      </c>
    </row>
    <row r="1551" spans="1:9">
      <c r="A1551" t="s">
        <v>4</v>
      </c>
      <c r="B1551" s="4" t="s">
        <v>5</v>
      </c>
      <c r="C1551" s="4" t="s">
        <v>10</v>
      </c>
      <c r="D1551" s="4" t="s">
        <v>10</v>
      </c>
      <c r="E1551" s="4" t="s">
        <v>25</v>
      </c>
      <c r="F1551" s="4" t="s">
        <v>25</v>
      </c>
      <c r="G1551" s="4" t="s">
        <v>25</v>
      </c>
      <c r="H1551" s="4" t="s">
        <v>25</v>
      </c>
      <c r="I1551" s="4" t="s">
        <v>13</v>
      </c>
      <c r="J1551" s="4" t="s">
        <v>10</v>
      </c>
    </row>
    <row r="1552" spans="1:9">
      <c r="A1552" t="n">
        <v>12536</v>
      </c>
      <c r="B1552" s="69" t="n">
        <v>55</v>
      </c>
      <c r="C1552" s="7" t="n">
        <v>4</v>
      </c>
      <c r="D1552" s="7" t="n">
        <v>65533</v>
      </c>
      <c r="E1552" s="7" t="n">
        <v>290.940002441406</v>
      </c>
      <c r="F1552" s="7" t="n">
        <v>-10.0299997329712</v>
      </c>
      <c r="G1552" s="7" t="n">
        <v>29.9099998474121</v>
      </c>
      <c r="H1552" s="7" t="n">
        <v>1.20000004768372</v>
      </c>
      <c r="I1552" s="7" t="n">
        <v>1</v>
      </c>
      <c r="J1552" s="7" t="n">
        <v>0</v>
      </c>
    </row>
    <row r="1553" spans="1:10">
      <c r="A1553" t="s">
        <v>4</v>
      </c>
      <c r="B1553" s="4" t="s">
        <v>5</v>
      </c>
      <c r="C1553" s="4" t="s">
        <v>10</v>
      </c>
      <c r="D1553" s="4" t="s">
        <v>10</v>
      </c>
      <c r="E1553" s="4" t="s">
        <v>25</v>
      </c>
      <c r="F1553" s="4" t="s">
        <v>25</v>
      </c>
      <c r="G1553" s="4" t="s">
        <v>25</v>
      </c>
      <c r="H1553" s="4" t="s">
        <v>25</v>
      </c>
      <c r="I1553" s="4" t="s">
        <v>13</v>
      </c>
      <c r="J1553" s="4" t="s">
        <v>10</v>
      </c>
    </row>
    <row r="1554" spans="1:10">
      <c r="A1554" t="n">
        <v>12560</v>
      </c>
      <c r="B1554" s="69" t="n">
        <v>55</v>
      </c>
      <c r="C1554" s="7" t="n">
        <v>16</v>
      </c>
      <c r="D1554" s="7" t="n">
        <v>65533</v>
      </c>
      <c r="E1554" s="7" t="n">
        <v>291.049987792969</v>
      </c>
      <c r="F1554" s="7" t="n">
        <v>-10.0699996948242</v>
      </c>
      <c r="G1554" s="7" t="n">
        <v>31.1499996185303</v>
      </c>
      <c r="H1554" s="7" t="n">
        <v>1.20000004768372</v>
      </c>
      <c r="I1554" s="7" t="n">
        <v>1</v>
      </c>
      <c r="J1554" s="7" t="n">
        <v>0</v>
      </c>
    </row>
    <row r="1555" spans="1:10">
      <c r="A1555" t="s">
        <v>4</v>
      </c>
      <c r="B1555" s="4" t="s">
        <v>5</v>
      </c>
      <c r="C1555" s="4" t="s">
        <v>10</v>
      </c>
      <c r="D1555" s="4" t="s">
        <v>10</v>
      </c>
      <c r="E1555" s="4" t="s">
        <v>25</v>
      </c>
      <c r="F1555" s="4" t="s">
        <v>25</v>
      </c>
      <c r="G1555" s="4" t="s">
        <v>25</v>
      </c>
      <c r="H1555" s="4" t="s">
        <v>25</v>
      </c>
      <c r="I1555" s="4" t="s">
        <v>13</v>
      </c>
      <c r="J1555" s="4" t="s">
        <v>10</v>
      </c>
    </row>
    <row r="1556" spans="1:10">
      <c r="A1556" t="n">
        <v>12584</v>
      </c>
      <c r="B1556" s="69" t="n">
        <v>55</v>
      </c>
      <c r="C1556" s="7" t="n">
        <v>7032</v>
      </c>
      <c r="D1556" s="7" t="n">
        <v>65533</v>
      </c>
      <c r="E1556" s="7" t="n">
        <v>291.630004882813</v>
      </c>
      <c r="F1556" s="7" t="n">
        <v>-9.94999980926514</v>
      </c>
      <c r="G1556" s="7" t="n">
        <v>28.7900009155273</v>
      </c>
      <c r="H1556" s="7" t="n">
        <v>1.20000004768372</v>
      </c>
      <c r="I1556" s="7" t="n">
        <v>1</v>
      </c>
      <c r="J1556" s="7" t="n">
        <v>0</v>
      </c>
    </row>
    <row r="1557" spans="1:10">
      <c r="A1557" t="s">
        <v>4</v>
      </c>
      <c r="B1557" s="4" t="s">
        <v>5</v>
      </c>
      <c r="C1557" s="4" t="s">
        <v>13</v>
      </c>
      <c r="D1557" s="4" t="s">
        <v>13</v>
      </c>
      <c r="E1557" s="4" t="s">
        <v>25</v>
      </c>
      <c r="F1557" s="4" t="s">
        <v>25</v>
      </c>
      <c r="G1557" s="4" t="s">
        <v>25</v>
      </c>
      <c r="H1557" s="4" t="s">
        <v>10</v>
      </c>
    </row>
    <row r="1558" spans="1:10">
      <c r="A1558" t="n">
        <v>12608</v>
      </c>
      <c r="B1558" s="51" t="n">
        <v>45</v>
      </c>
      <c r="C1558" s="7" t="n">
        <v>2</v>
      </c>
      <c r="D1558" s="7" t="n">
        <v>3</v>
      </c>
      <c r="E1558" s="7" t="n">
        <v>271.880004882813</v>
      </c>
      <c r="F1558" s="7" t="n">
        <v>-7.53000020980835</v>
      </c>
      <c r="G1558" s="7" t="n">
        <v>38.9500007629395</v>
      </c>
      <c r="H1558" s="7" t="n">
        <v>4000</v>
      </c>
    </row>
    <row r="1559" spans="1:10">
      <c r="A1559" t="s">
        <v>4</v>
      </c>
      <c r="B1559" s="4" t="s">
        <v>5</v>
      </c>
      <c r="C1559" s="4" t="s">
        <v>13</v>
      </c>
      <c r="D1559" s="4" t="s">
        <v>13</v>
      </c>
      <c r="E1559" s="4" t="s">
        <v>25</v>
      </c>
      <c r="F1559" s="4" t="s">
        <v>25</v>
      </c>
      <c r="G1559" s="4" t="s">
        <v>25</v>
      </c>
      <c r="H1559" s="4" t="s">
        <v>10</v>
      </c>
      <c r="I1559" s="4" t="s">
        <v>13</v>
      </c>
    </row>
    <row r="1560" spans="1:10">
      <c r="A1560" t="n">
        <v>12625</v>
      </c>
      <c r="B1560" s="51" t="n">
        <v>45</v>
      </c>
      <c r="C1560" s="7" t="n">
        <v>4</v>
      </c>
      <c r="D1560" s="7" t="n">
        <v>3</v>
      </c>
      <c r="E1560" s="7" t="n">
        <v>3.85999989509583</v>
      </c>
      <c r="F1560" s="7" t="n">
        <v>292.829986572266</v>
      </c>
      <c r="G1560" s="7" t="n">
        <v>0</v>
      </c>
      <c r="H1560" s="7" t="n">
        <v>4000</v>
      </c>
      <c r="I1560" s="7" t="n">
        <v>1</v>
      </c>
    </row>
    <row r="1561" spans="1:10">
      <c r="A1561" t="s">
        <v>4</v>
      </c>
      <c r="B1561" s="4" t="s">
        <v>5</v>
      </c>
      <c r="C1561" s="4" t="s">
        <v>13</v>
      </c>
      <c r="D1561" s="4" t="s">
        <v>13</v>
      </c>
      <c r="E1561" s="4" t="s">
        <v>25</v>
      </c>
      <c r="F1561" s="4" t="s">
        <v>10</v>
      </c>
    </row>
    <row r="1562" spans="1:10">
      <c r="A1562" t="n">
        <v>12643</v>
      </c>
      <c r="B1562" s="51" t="n">
        <v>45</v>
      </c>
      <c r="C1562" s="7" t="n">
        <v>5</v>
      </c>
      <c r="D1562" s="7" t="n">
        <v>3</v>
      </c>
      <c r="E1562" s="7" t="n">
        <v>5.30000019073486</v>
      </c>
      <c r="F1562" s="7" t="n">
        <v>4000</v>
      </c>
    </row>
    <row r="1563" spans="1:10">
      <c r="A1563" t="s">
        <v>4</v>
      </c>
      <c r="B1563" s="4" t="s">
        <v>5</v>
      </c>
      <c r="C1563" s="4" t="s">
        <v>13</v>
      </c>
      <c r="D1563" s="4" t="s">
        <v>13</v>
      </c>
      <c r="E1563" s="4" t="s">
        <v>25</v>
      </c>
      <c r="F1563" s="4" t="s">
        <v>10</v>
      </c>
    </row>
    <row r="1564" spans="1:10">
      <c r="A1564" t="n">
        <v>12652</v>
      </c>
      <c r="B1564" s="51" t="n">
        <v>45</v>
      </c>
      <c r="C1564" s="7" t="n">
        <v>11</v>
      </c>
      <c r="D1564" s="7" t="n">
        <v>3</v>
      </c>
      <c r="E1564" s="7" t="n">
        <v>20.5</v>
      </c>
      <c r="F1564" s="7" t="n">
        <v>4000</v>
      </c>
    </row>
    <row r="1565" spans="1:10">
      <c r="A1565" t="s">
        <v>4</v>
      </c>
      <c r="B1565" s="4" t="s">
        <v>5</v>
      </c>
      <c r="C1565" s="4" t="s">
        <v>13</v>
      </c>
      <c r="D1565" s="4" t="s">
        <v>10</v>
      </c>
    </row>
    <row r="1566" spans="1:10">
      <c r="A1566" t="n">
        <v>12661</v>
      </c>
      <c r="B1566" s="35" t="n">
        <v>58</v>
      </c>
      <c r="C1566" s="7" t="n">
        <v>255</v>
      </c>
      <c r="D1566" s="7" t="n">
        <v>0</v>
      </c>
    </row>
    <row r="1567" spans="1:10">
      <c r="A1567" t="s">
        <v>4</v>
      </c>
      <c r="B1567" s="4" t="s">
        <v>5</v>
      </c>
      <c r="C1567" s="4" t="s">
        <v>10</v>
      </c>
    </row>
    <row r="1568" spans="1:10">
      <c r="A1568" t="n">
        <v>12665</v>
      </c>
      <c r="B1568" s="39" t="n">
        <v>16</v>
      </c>
      <c r="C1568" s="7" t="n">
        <v>1000</v>
      </c>
    </row>
    <row r="1569" spans="1:10">
      <c r="A1569" t="s">
        <v>4</v>
      </c>
      <c r="B1569" s="4" t="s">
        <v>5</v>
      </c>
      <c r="C1569" s="4" t="s">
        <v>10</v>
      </c>
      <c r="D1569" s="4" t="s">
        <v>25</v>
      </c>
      <c r="E1569" s="4" t="s">
        <v>25</v>
      </c>
      <c r="F1569" s="4" t="s">
        <v>25</v>
      </c>
      <c r="G1569" s="4" t="s">
        <v>10</v>
      </c>
      <c r="H1569" s="4" t="s">
        <v>10</v>
      </c>
    </row>
    <row r="1570" spans="1:10">
      <c r="A1570" t="n">
        <v>12668</v>
      </c>
      <c r="B1570" s="67" t="n">
        <v>60</v>
      </c>
      <c r="C1570" s="7" t="n">
        <v>7</v>
      </c>
      <c r="D1570" s="7" t="n">
        <v>0</v>
      </c>
      <c r="E1570" s="7" t="n">
        <v>0</v>
      </c>
      <c r="F1570" s="7" t="n">
        <v>0</v>
      </c>
      <c r="G1570" s="7" t="n">
        <v>500</v>
      </c>
      <c r="H1570" s="7" t="n">
        <v>0</v>
      </c>
    </row>
    <row r="1571" spans="1:10">
      <c r="A1571" t="s">
        <v>4</v>
      </c>
      <c r="B1571" s="4" t="s">
        <v>5</v>
      </c>
      <c r="C1571" s="4" t="s">
        <v>10</v>
      </c>
      <c r="D1571" s="4" t="s">
        <v>25</v>
      </c>
      <c r="E1571" s="4" t="s">
        <v>25</v>
      </c>
      <c r="F1571" s="4" t="s">
        <v>13</v>
      </c>
    </row>
    <row r="1572" spans="1:10">
      <c r="A1572" t="n">
        <v>12687</v>
      </c>
      <c r="B1572" s="64" t="n">
        <v>52</v>
      </c>
      <c r="C1572" s="7" t="n">
        <v>7</v>
      </c>
      <c r="D1572" s="7" t="n">
        <v>116.599998474121</v>
      </c>
      <c r="E1572" s="7" t="n">
        <v>10</v>
      </c>
      <c r="F1572" s="7" t="n">
        <v>0</v>
      </c>
    </row>
    <row r="1573" spans="1:10">
      <c r="A1573" t="s">
        <v>4</v>
      </c>
      <c r="B1573" s="4" t="s">
        <v>5</v>
      </c>
      <c r="C1573" s="4" t="s">
        <v>10</v>
      </c>
    </row>
    <row r="1574" spans="1:10">
      <c r="A1574" t="n">
        <v>12699</v>
      </c>
      <c r="B1574" s="68" t="n">
        <v>54</v>
      </c>
      <c r="C1574" s="7" t="n">
        <v>7</v>
      </c>
    </row>
    <row r="1575" spans="1:10">
      <c r="A1575" t="s">
        <v>4</v>
      </c>
      <c r="B1575" s="4" t="s">
        <v>5</v>
      </c>
      <c r="C1575" s="4" t="s">
        <v>10</v>
      </c>
      <c r="D1575" s="4" t="s">
        <v>10</v>
      </c>
      <c r="E1575" s="4" t="s">
        <v>25</v>
      </c>
      <c r="F1575" s="4" t="s">
        <v>25</v>
      </c>
      <c r="G1575" s="4" t="s">
        <v>25</v>
      </c>
      <c r="H1575" s="4" t="s">
        <v>25</v>
      </c>
      <c r="I1575" s="4" t="s">
        <v>13</v>
      </c>
      <c r="J1575" s="4" t="s">
        <v>10</v>
      </c>
    </row>
    <row r="1576" spans="1:10">
      <c r="A1576" t="n">
        <v>12702</v>
      </c>
      <c r="B1576" s="69" t="n">
        <v>55</v>
      </c>
      <c r="C1576" s="7" t="n">
        <v>7</v>
      </c>
      <c r="D1576" s="7" t="n">
        <v>65533</v>
      </c>
      <c r="E1576" s="7" t="n">
        <v>289.760009765625</v>
      </c>
      <c r="F1576" s="7" t="n">
        <v>-10.0500001907349</v>
      </c>
      <c r="G1576" s="7" t="n">
        <v>31.1499996185303</v>
      </c>
      <c r="H1576" s="7" t="n">
        <v>1.5</v>
      </c>
      <c r="I1576" s="7" t="n">
        <v>1</v>
      </c>
      <c r="J1576" s="7" t="n">
        <v>0</v>
      </c>
    </row>
    <row r="1577" spans="1:10">
      <c r="A1577" t="s">
        <v>4</v>
      </c>
      <c r="B1577" s="4" t="s">
        <v>5</v>
      </c>
      <c r="C1577" s="4" t="s">
        <v>10</v>
      </c>
    </row>
    <row r="1578" spans="1:10">
      <c r="A1578" t="n">
        <v>12726</v>
      </c>
      <c r="B1578" s="39" t="n">
        <v>16</v>
      </c>
      <c r="C1578" s="7" t="n">
        <v>2000</v>
      </c>
    </row>
    <row r="1579" spans="1:10">
      <c r="A1579" t="s">
        <v>4</v>
      </c>
      <c r="B1579" s="4" t="s">
        <v>5</v>
      </c>
      <c r="C1579" s="4" t="s">
        <v>13</v>
      </c>
      <c r="D1579" s="4" t="s">
        <v>10</v>
      </c>
      <c r="E1579" s="4" t="s">
        <v>25</v>
      </c>
    </row>
    <row r="1580" spans="1:10">
      <c r="A1580" t="n">
        <v>12729</v>
      </c>
      <c r="B1580" s="35" t="n">
        <v>58</v>
      </c>
      <c r="C1580" s="7" t="n">
        <v>0</v>
      </c>
      <c r="D1580" s="7" t="n">
        <v>1000</v>
      </c>
      <c r="E1580" s="7" t="n">
        <v>1</v>
      </c>
    </row>
    <row r="1581" spans="1:10">
      <c r="A1581" t="s">
        <v>4</v>
      </c>
      <c r="B1581" s="4" t="s">
        <v>5</v>
      </c>
      <c r="C1581" s="4" t="s">
        <v>13</v>
      </c>
      <c r="D1581" s="4" t="s">
        <v>10</v>
      </c>
    </row>
    <row r="1582" spans="1:10">
      <c r="A1582" t="n">
        <v>12737</v>
      </c>
      <c r="B1582" s="35" t="n">
        <v>58</v>
      </c>
      <c r="C1582" s="7" t="n">
        <v>255</v>
      </c>
      <c r="D1582" s="7" t="n">
        <v>0</v>
      </c>
    </row>
    <row r="1583" spans="1:10">
      <c r="A1583" t="s">
        <v>4</v>
      </c>
      <c r="B1583" s="4" t="s">
        <v>5</v>
      </c>
      <c r="C1583" s="4" t="s">
        <v>10</v>
      </c>
      <c r="D1583" s="4" t="s">
        <v>13</v>
      </c>
    </row>
    <row r="1584" spans="1:10">
      <c r="A1584" t="n">
        <v>12741</v>
      </c>
      <c r="B1584" s="63" t="n">
        <v>89</v>
      </c>
      <c r="C1584" s="7" t="n">
        <v>65533</v>
      </c>
      <c r="D1584" s="7" t="n">
        <v>1</v>
      </c>
    </row>
    <row r="1585" spans="1:10">
      <c r="A1585" t="s">
        <v>4</v>
      </c>
      <c r="B1585" s="4" t="s">
        <v>5</v>
      </c>
      <c r="C1585" s="4" t="s">
        <v>10</v>
      </c>
    </row>
    <row r="1586" spans="1:10">
      <c r="A1586" t="n">
        <v>12745</v>
      </c>
      <c r="B1586" s="19" t="n">
        <v>12</v>
      </c>
      <c r="C1586" s="7" t="n">
        <v>8469</v>
      </c>
    </row>
    <row r="1587" spans="1:10">
      <c r="A1587" t="s">
        <v>4</v>
      </c>
      <c r="B1587" s="4" t="s">
        <v>5</v>
      </c>
      <c r="C1587" s="4" t="s">
        <v>10</v>
      </c>
      <c r="D1587" s="4" t="s">
        <v>13</v>
      </c>
      <c r="E1587" s="4" t="s">
        <v>10</v>
      </c>
    </row>
    <row r="1588" spans="1:10">
      <c r="A1588" t="n">
        <v>12748</v>
      </c>
      <c r="B1588" s="28" t="n">
        <v>104</v>
      </c>
      <c r="C1588" s="7" t="n">
        <v>105</v>
      </c>
      <c r="D1588" s="7" t="n">
        <v>1</v>
      </c>
      <c r="E1588" s="7" t="n">
        <v>5</v>
      </c>
    </row>
    <row r="1589" spans="1:10">
      <c r="A1589" t="s">
        <v>4</v>
      </c>
      <c r="B1589" s="4" t="s">
        <v>5</v>
      </c>
    </row>
    <row r="1590" spans="1:10">
      <c r="A1590" t="n">
        <v>12754</v>
      </c>
      <c r="B1590" s="5" t="n">
        <v>1</v>
      </c>
    </row>
    <row r="1591" spans="1:10">
      <c r="A1591" t="s">
        <v>4</v>
      </c>
      <c r="B1591" s="4" t="s">
        <v>5</v>
      </c>
      <c r="C1591" s="4" t="s">
        <v>9</v>
      </c>
    </row>
    <row r="1592" spans="1:10">
      <c r="A1592" t="n">
        <v>12755</v>
      </c>
      <c r="B1592" s="42" t="n">
        <v>15</v>
      </c>
      <c r="C1592" s="7" t="n">
        <v>2097152</v>
      </c>
    </row>
    <row r="1593" spans="1:10">
      <c r="A1593" t="s">
        <v>4</v>
      </c>
      <c r="B1593" s="4" t="s">
        <v>5</v>
      </c>
      <c r="C1593" s="4" t="s">
        <v>10</v>
      </c>
      <c r="D1593" s="4" t="s">
        <v>25</v>
      </c>
      <c r="E1593" s="4" t="s">
        <v>25</v>
      </c>
      <c r="F1593" s="4" t="s">
        <v>25</v>
      </c>
      <c r="G1593" s="4" t="s">
        <v>25</v>
      </c>
    </row>
    <row r="1594" spans="1:10">
      <c r="A1594" t="n">
        <v>12760</v>
      </c>
      <c r="B1594" s="58" t="n">
        <v>46</v>
      </c>
      <c r="C1594" s="7" t="n">
        <v>61456</v>
      </c>
      <c r="D1594" s="7" t="n">
        <v>276.779998779297</v>
      </c>
      <c r="E1594" s="7" t="n">
        <v>-9.46000003814697</v>
      </c>
      <c r="F1594" s="7" t="n">
        <v>36.7999992370605</v>
      </c>
      <c r="G1594" s="7" t="n">
        <v>108.400001525879</v>
      </c>
    </row>
    <row r="1595" spans="1:10">
      <c r="A1595" t="s">
        <v>4</v>
      </c>
      <c r="B1595" s="4" t="s">
        <v>5</v>
      </c>
      <c r="C1595" s="4" t="s">
        <v>13</v>
      </c>
      <c r="D1595" s="4" t="s">
        <v>13</v>
      </c>
      <c r="E1595" s="4" t="s">
        <v>25</v>
      </c>
      <c r="F1595" s="4" t="s">
        <v>25</v>
      </c>
      <c r="G1595" s="4" t="s">
        <v>25</v>
      </c>
      <c r="H1595" s="4" t="s">
        <v>10</v>
      </c>
      <c r="I1595" s="4" t="s">
        <v>13</v>
      </c>
    </row>
    <row r="1596" spans="1:10">
      <c r="A1596" t="n">
        <v>12779</v>
      </c>
      <c r="B1596" s="51" t="n">
        <v>45</v>
      </c>
      <c r="C1596" s="7" t="n">
        <v>4</v>
      </c>
      <c r="D1596" s="7" t="n">
        <v>3</v>
      </c>
      <c r="E1596" s="7" t="n">
        <v>7.63000011444092</v>
      </c>
      <c r="F1596" s="7" t="n">
        <v>292.420013427734</v>
      </c>
      <c r="G1596" s="7" t="n">
        <v>0</v>
      </c>
      <c r="H1596" s="7" t="n">
        <v>0</v>
      </c>
      <c r="I1596" s="7" t="n">
        <v>0</v>
      </c>
    </row>
    <row r="1597" spans="1:10">
      <c r="A1597" t="s">
        <v>4</v>
      </c>
      <c r="B1597" s="4" t="s">
        <v>5</v>
      </c>
      <c r="C1597" s="4" t="s">
        <v>13</v>
      </c>
      <c r="D1597" s="4" t="s">
        <v>6</v>
      </c>
    </row>
    <row r="1598" spans="1:10">
      <c r="A1598" t="n">
        <v>12797</v>
      </c>
      <c r="B1598" s="9" t="n">
        <v>2</v>
      </c>
      <c r="C1598" s="7" t="n">
        <v>10</v>
      </c>
      <c r="D1598" s="7" t="s">
        <v>95</v>
      </c>
    </row>
    <row r="1599" spans="1:10">
      <c r="A1599" t="s">
        <v>4</v>
      </c>
      <c r="B1599" s="4" t="s">
        <v>5</v>
      </c>
      <c r="C1599" s="4" t="s">
        <v>10</v>
      </c>
    </row>
    <row r="1600" spans="1:10">
      <c r="A1600" t="n">
        <v>12812</v>
      </c>
      <c r="B1600" s="39" t="n">
        <v>16</v>
      </c>
      <c r="C1600" s="7" t="n">
        <v>0</v>
      </c>
    </row>
    <row r="1601" spans="1:9">
      <c r="A1601" t="s">
        <v>4</v>
      </c>
      <c r="B1601" s="4" t="s">
        <v>5</v>
      </c>
      <c r="C1601" s="4" t="s">
        <v>13</v>
      </c>
      <c r="D1601" s="4" t="s">
        <v>10</v>
      </c>
    </row>
    <row r="1602" spans="1:9">
      <c r="A1602" t="n">
        <v>12815</v>
      </c>
      <c r="B1602" s="35" t="n">
        <v>58</v>
      </c>
      <c r="C1602" s="7" t="n">
        <v>105</v>
      </c>
      <c r="D1602" s="7" t="n">
        <v>300</v>
      </c>
    </row>
    <row r="1603" spans="1:9">
      <c r="A1603" t="s">
        <v>4</v>
      </c>
      <c r="B1603" s="4" t="s">
        <v>5</v>
      </c>
      <c r="C1603" s="4" t="s">
        <v>25</v>
      </c>
      <c r="D1603" s="4" t="s">
        <v>10</v>
      </c>
    </row>
    <row r="1604" spans="1:9">
      <c r="A1604" t="n">
        <v>12819</v>
      </c>
      <c r="B1604" s="47" t="n">
        <v>103</v>
      </c>
      <c r="C1604" s="7" t="n">
        <v>1</v>
      </c>
      <c r="D1604" s="7" t="n">
        <v>300</v>
      </c>
    </row>
    <row r="1605" spans="1:9">
      <c r="A1605" t="s">
        <v>4</v>
      </c>
      <c r="B1605" s="4" t="s">
        <v>5</v>
      </c>
      <c r="C1605" s="4" t="s">
        <v>13</v>
      </c>
      <c r="D1605" s="4" t="s">
        <v>10</v>
      </c>
    </row>
    <row r="1606" spans="1:9">
      <c r="A1606" t="n">
        <v>12826</v>
      </c>
      <c r="B1606" s="48" t="n">
        <v>72</v>
      </c>
      <c r="C1606" s="7" t="n">
        <v>4</v>
      </c>
      <c r="D1606" s="7" t="n">
        <v>0</v>
      </c>
    </row>
    <row r="1607" spans="1:9">
      <c r="A1607" t="s">
        <v>4</v>
      </c>
      <c r="B1607" s="4" t="s">
        <v>5</v>
      </c>
      <c r="C1607" s="4" t="s">
        <v>9</v>
      </c>
    </row>
    <row r="1608" spans="1:9">
      <c r="A1608" t="n">
        <v>12830</v>
      </c>
      <c r="B1608" s="42" t="n">
        <v>15</v>
      </c>
      <c r="C1608" s="7" t="n">
        <v>1073741824</v>
      </c>
    </row>
    <row r="1609" spans="1:9">
      <c r="A1609" t="s">
        <v>4</v>
      </c>
      <c r="B1609" s="4" t="s">
        <v>5</v>
      </c>
      <c r="C1609" s="4" t="s">
        <v>13</v>
      </c>
    </row>
    <row r="1610" spans="1:9">
      <c r="A1610" t="n">
        <v>12835</v>
      </c>
      <c r="B1610" s="33" t="n">
        <v>64</v>
      </c>
      <c r="C1610" s="7" t="n">
        <v>3</v>
      </c>
    </row>
    <row r="1611" spans="1:9">
      <c r="A1611" t="s">
        <v>4</v>
      </c>
      <c r="B1611" s="4" t="s">
        <v>5</v>
      </c>
      <c r="C1611" s="4" t="s">
        <v>13</v>
      </c>
    </row>
    <row r="1612" spans="1:9">
      <c r="A1612" t="n">
        <v>12837</v>
      </c>
      <c r="B1612" s="15" t="n">
        <v>74</v>
      </c>
      <c r="C1612" s="7" t="n">
        <v>67</v>
      </c>
    </row>
    <row r="1613" spans="1:9">
      <c r="A1613" t="s">
        <v>4</v>
      </c>
      <c r="B1613" s="4" t="s">
        <v>5</v>
      </c>
      <c r="C1613" s="4" t="s">
        <v>13</v>
      </c>
      <c r="D1613" s="4" t="s">
        <v>13</v>
      </c>
      <c r="E1613" s="4" t="s">
        <v>10</v>
      </c>
    </row>
    <row r="1614" spans="1:9">
      <c r="A1614" t="n">
        <v>12839</v>
      </c>
      <c r="B1614" s="51" t="n">
        <v>45</v>
      </c>
      <c r="C1614" s="7" t="n">
        <v>8</v>
      </c>
      <c r="D1614" s="7" t="n">
        <v>1</v>
      </c>
      <c r="E1614" s="7" t="n">
        <v>0</v>
      </c>
    </row>
    <row r="1615" spans="1:9">
      <c r="A1615" t="s">
        <v>4</v>
      </c>
      <c r="B1615" s="4" t="s">
        <v>5</v>
      </c>
      <c r="C1615" s="4" t="s">
        <v>10</v>
      </c>
    </row>
    <row r="1616" spans="1:9">
      <c r="A1616" t="n">
        <v>12844</v>
      </c>
      <c r="B1616" s="55" t="n">
        <v>13</v>
      </c>
      <c r="C1616" s="7" t="n">
        <v>6409</v>
      </c>
    </row>
    <row r="1617" spans="1:5">
      <c r="A1617" t="s">
        <v>4</v>
      </c>
      <c r="B1617" s="4" t="s">
        <v>5</v>
      </c>
      <c r="C1617" s="4" t="s">
        <v>10</v>
      </c>
    </row>
    <row r="1618" spans="1:5">
      <c r="A1618" t="n">
        <v>12847</v>
      </c>
      <c r="B1618" s="55" t="n">
        <v>13</v>
      </c>
      <c r="C1618" s="7" t="n">
        <v>6408</v>
      </c>
    </row>
    <row r="1619" spans="1:5">
      <c r="A1619" t="s">
        <v>4</v>
      </c>
      <c r="B1619" s="4" t="s">
        <v>5</v>
      </c>
      <c r="C1619" s="4" t="s">
        <v>10</v>
      </c>
    </row>
    <row r="1620" spans="1:5">
      <c r="A1620" t="n">
        <v>12850</v>
      </c>
      <c r="B1620" s="19" t="n">
        <v>12</v>
      </c>
      <c r="C1620" s="7" t="n">
        <v>6464</v>
      </c>
    </row>
    <row r="1621" spans="1:5">
      <c r="A1621" t="s">
        <v>4</v>
      </c>
      <c r="B1621" s="4" t="s">
        <v>5</v>
      </c>
      <c r="C1621" s="4" t="s">
        <v>10</v>
      </c>
    </row>
    <row r="1622" spans="1:5">
      <c r="A1622" t="n">
        <v>12853</v>
      </c>
      <c r="B1622" s="55" t="n">
        <v>13</v>
      </c>
      <c r="C1622" s="7" t="n">
        <v>6465</v>
      </c>
    </row>
    <row r="1623" spans="1:5">
      <c r="A1623" t="s">
        <v>4</v>
      </c>
      <c r="B1623" s="4" t="s">
        <v>5</v>
      </c>
      <c r="C1623" s="4" t="s">
        <v>10</v>
      </c>
    </row>
    <row r="1624" spans="1:5">
      <c r="A1624" t="n">
        <v>12856</v>
      </c>
      <c r="B1624" s="55" t="n">
        <v>13</v>
      </c>
      <c r="C1624" s="7" t="n">
        <v>6466</v>
      </c>
    </row>
    <row r="1625" spans="1:5">
      <c r="A1625" t="s">
        <v>4</v>
      </c>
      <c r="B1625" s="4" t="s">
        <v>5</v>
      </c>
      <c r="C1625" s="4" t="s">
        <v>10</v>
      </c>
    </row>
    <row r="1626" spans="1:5">
      <c r="A1626" t="n">
        <v>12859</v>
      </c>
      <c r="B1626" s="55" t="n">
        <v>13</v>
      </c>
      <c r="C1626" s="7" t="n">
        <v>6467</v>
      </c>
    </row>
    <row r="1627" spans="1:5">
      <c r="A1627" t="s">
        <v>4</v>
      </c>
      <c r="B1627" s="4" t="s">
        <v>5</v>
      </c>
      <c r="C1627" s="4" t="s">
        <v>10</v>
      </c>
    </row>
    <row r="1628" spans="1:5">
      <c r="A1628" t="n">
        <v>12862</v>
      </c>
      <c r="B1628" s="55" t="n">
        <v>13</v>
      </c>
      <c r="C1628" s="7" t="n">
        <v>6468</v>
      </c>
    </row>
    <row r="1629" spans="1:5">
      <c r="A1629" t="s">
        <v>4</v>
      </c>
      <c r="B1629" s="4" t="s">
        <v>5</v>
      </c>
      <c r="C1629" s="4" t="s">
        <v>10</v>
      </c>
    </row>
    <row r="1630" spans="1:5">
      <c r="A1630" t="n">
        <v>12865</v>
      </c>
      <c r="B1630" s="55" t="n">
        <v>13</v>
      </c>
      <c r="C1630" s="7" t="n">
        <v>6469</v>
      </c>
    </row>
    <row r="1631" spans="1:5">
      <c r="A1631" t="s">
        <v>4</v>
      </c>
      <c r="B1631" s="4" t="s">
        <v>5</v>
      </c>
      <c r="C1631" s="4" t="s">
        <v>10</v>
      </c>
    </row>
    <row r="1632" spans="1:5">
      <c r="A1632" t="n">
        <v>12868</v>
      </c>
      <c r="B1632" s="55" t="n">
        <v>13</v>
      </c>
      <c r="C1632" s="7" t="n">
        <v>6470</v>
      </c>
    </row>
    <row r="1633" spans="1:3">
      <c r="A1633" t="s">
        <v>4</v>
      </c>
      <c r="B1633" s="4" t="s">
        <v>5</v>
      </c>
      <c r="C1633" s="4" t="s">
        <v>10</v>
      </c>
    </row>
    <row r="1634" spans="1:3">
      <c r="A1634" t="n">
        <v>12871</v>
      </c>
      <c r="B1634" s="55" t="n">
        <v>13</v>
      </c>
      <c r="C1634" s="7" t="n">
        <v>6471</v>
      </c>
    </row>
    <row r="1635" spans="1:3">
      <c r="A1635" t="s">
        <v>4</v>
      </c>
      <c r="B1635" s="4" t="s">
        <v>5</v>
      </c>
      <c r="C1635" s="4" t="s">
        <v>13</v>
      </c>
    </row>
    <row r="1636" spans="1:3">
      <c r="A1636" t="n">
        <v>12874</v>
      </c>
      <c r="B1636" s="15" t="n">
        <v>74</v>
      </c>
      <c r="C1636" s="7" t="n">
        <v>18</v>
      </c>
    </row>
    <row r="1637" spans="1:3">
      <c r="A1637" t="s">
        <v>4</v>
      </c>
      <c r="B1637" s="4" t="s">
        <v>5</v>
      </c>
      <c r="C1637" s="4" t="s">
        <v>13</v>
      </c>
    </row>
    <row r="1638" spans="1:3">
      <c r="A1638" t="n">
        <v>12876</v>
      </c>
      <c r="B1638" s="15" t="n">
        <v>74</v>
      </c>
      <c r="C1638" s="7" t="n">
        <v>45</v>
      </c>
    </row>
    <row r="1639" spans="1:3">
      <c r="A1639" t="s">
        <v>4</v>
      </c>
      <c r="B1639" s="4" t="s">
        <v>5</v>
      </c>
      <c r="C1639" s="4" t="s">
        <v>10</v>
      </c>
    </row>
    <row r="1640" spans="1:3">
      <c r="A1640" t="n">
        <v>12878</v>
      </c>
      <c r="B1640" s="39" t="n">
        <v>16</v>
      </c>
      <c r="C1640" s="7" t="n">
        <v>0</v>
      </c>
    </row>
    <row r="1641" spans="1:3">
      <c r="A1641" t="s">
        <v>4</v>
      </c>
      <c r="B1641" s="4" t="s">
        <v>5</v>
      </c>
      <c r="C1641" s="4" t="s">
        <v>13</v>
      </c>
      <c r="D1641" s="4" t="s">
        <v>13</v>
      </c>
      <c r="E1641" s="4" t="s">
        <v>13</v>
      </c>
      <c r="F1641" s="4" t="s">
        <v>13</v>
      </c>
    </row>
    <row r="1642" spans="1:3">
      <c r="A1642" t="n">
        <v>12881</v>
      </c>
      <c r="B1642" s="8" t="n">
        <v>14</v>
      </c>
      <c r="C1642" s="7" t="n">
        <v>0</v>
      </c>
      <c r="D1642" s="7" t="n">
        <v>8</v>
      </c>
      <c r="E1642" s="7" t="n">
        <v>0</v>
      </c>
      <c r="F1642" s="7" t="n">
        <v>0</v>
      </c>
    </row>
    <row r="1643" spans="1:3">
      <c r="A1643" t="s">
        <v>4</v>
      </c>
      <c r="B1643" s="4" t="s">
        <v>5</v>
      </c>
      <c r="C1643" s="4" t="s">
        <v>13</v>
      </c>
      <c r="D1643" s="4" t="s">
        <v>6</v>
      </c>
    </row>
    <row r="1644" spans="1:3">
      <c r="A1644" t="n">
        <v>12886</v>
      </c>
      <c r="B1644" s="9" t="n">
        <v>2</v>
      </c>
      <c r="C1644" s="7" t="n">
        <v>11</v>
      </c>
      <c r="D1644" s="7" t="s">
        <v>40</v>
      </c>
    </row>
    <row r="1645" spans="1:3">
      <c r="A1645" t="s">
        <v>4</v>
      </c>
      <c r="B1645" s="4" t="s">
        <v>5</v>
      </c>
      <c r="C1645" s="4" t="s">
        <v>10</v>
      </c>
    </row>
    <row r="1646" spans="1:3">
      <c r="A1646" t="n">
        <v>12900</v>
      </c>
      <c r="B1646" s="39" t="n">
        <v>16</v>
      </c>
      <c r="C1646" s="7" t="n">
        <v>0</v>
      </c>
    </row>
    <row r="1647" spans="1:3">
      <c r="A1647" t="s">
        <v>4</v>
      </c>
      <c r="B1647" s="4" t="s">
        <v>5</v>
      </c>
      <c r="C1647" s="4" t="s">
        <v>13</v>
      </c>
      <c r="D1647" s="4" t="s">
        <v>6</v>
      </c>
    </row>
    <row r="1648" spans="1:3">
      <c r="A1648" t="n">
        <v>12903</v>
      </c>
      <c r="B1648" s="9" t="n">
        <v>2</v>
      </c>
      <c r="C1648" s="7" t="n">
        <v>11</v>
      </c>
      <c r="D1648" s="7" t="s">
        <v>96</v>
      </c>
    </row>
    <row r="1649" spans="1:6">
      <c r="A1649" t="s">
        <v>4</v>
      </c>
      <c r="B1649" s="4" t="s">
        <v>5</v>
      </c>
      <c r="C1649" s="4" t="s">
        <v>10</v>
      </c>
    </row>
    <row r="1650" spans="1:6">
      <c r="A1650" t="n">
        <v>12912</v>
      </c>
      <c r="B1650" s="39" t="n">
        <v>16</v>
      </c>
      <c r="C1650" s="7" t="n">
        <v>0</v>
      </c>
    </row>
    <row r="1651" spans="1:6">
      <c r="A1651" t="s">
        <v>4</v>
      </c>
      <c r="B1651" s="4" t="s">
        <v>5</v>
      </c>
      <c r="C1651" s="4" t="s">
        <v>9</v>
      </c>
    </row>
    <row r="1652" spans="1:6">
      <c r="A1652" t="n">
        <v>12915</v>
      </c>
      <c r="B1652" s="42" t="n">
        <v>15</v>
      </c>
      <c r="C1652" s="7" t="n">
        <v>2048</v>
      </c>
    </row>
    <row r="1653" spans="1:6">
      <c r="A1653" t="s">
        <v>4</v>
      </c>
      <c r="B1653" s="4" t="s">
        <v>5</v>
      </c>
      <c r="C1653" s="4" t="s">
        <v>13</v>
      </c>
      <c r="D1653" s="4" t="s">
        <v>6</v>
      </c>
    </row>
    <row r="1654" spans="1:6">
      <c r="A1654" t="n">
        <v>12920</v>
      </c>
      <c r="B1654" s="9" t="n">
        <v>2</v>
      </c>
      <c r="C1654" s="7" t="n">
        <v>10</v>
      </c>
      <c r="D1654" s="7" t="s">
        <v>62</v>
      </c>
    </row>
    <row r="1655" spans="1:6">
      <c r="A1655" t="s">
        <v>4</v>
      </c>
      <c r="B1655" s="4" t="s">
        <v>5</v>
      </c>
      <c r="C1655" s="4" t="s">
        <v>10</v>
      </c>
    </row>
    <row r="1656" spans="1:6">
      <c r="A1656" t="n">
        <v>12938</v>
      </c>
      <c r="B1656" s="39" t="n">
        <v>16</v>
      </c>
      <c r="C1656" s="7" t="n">
        <v>0</v>
      </c>
    </row>
    <row r="1657" spans="1:6">
      <c r="A1657" t="s">
        <v>4</v>
      </c>
      <c r="B1657" s="4" t="s">
        <v>5</v>
      </c>
      <c r="C1657" s="4" t="s">
        <v>13</v>
      </c>
      <c r="D1657" s="4" t="s">
        <v>6</v>
      </c>
    </row>
    <row r="1658" spans="1:6">
      <c r="A1658" t="n">
        <v>12941</v>
      </c>
      <c r="B1658" s="9" t="n">
        <v>2</v>
      </c>
      <c r="C1658" s="7" t="n">
        <v>10</v>
      </c>
      <c r="D1658" s="7" t="s">
        <v>63</v>
      </c>
    </row>
    <row r="1659" spans="1:6">
      <c r="A1659" t="s">
        <v>4</v>
      </c>
      <c r="B1659" s="4" t="s">
        <v>5</v>
      </c>
      <c r="C1659" s="4" t="s">
        <v>10</v>
      </c>
    </row>
    <row r="1660" spans="1:6">
      <c r="A1660" t="n">
        <v>12960</v>
      </c>
      <c r="B1660" s="39" t="n">
        <v>16</v>
      </c>
      <c r="C1660" s="7" t="n">
        <v>0</v>
      </c>
    </row>
    <row r="1661" spans="1:6">
      <c r="A1661" t="s">
        <v>4</v>
      </c>
      <c r="B1661" s="4" t="s">
        <v>5</v>
      </c>
      <c r="C1661" s="4" t="s">
        <v>13</v>
      </c>
      <c r="D1661" s="4" t="s">
        <v>10</v>
      </c>
      <c r="E1661" s="4" t="s">
        <v>25</v>
      </c>
    </row>
    <row r="1662" spans="1:6">
      <c r="A1662" t="n">
        <v>12963</v>
      </c>
      <c r="B1662" s="35" t="n">
        <v>58</v>
      </c>
      <c r="C1662" s="7" t="n">
        <v>100</v>
      </c>
      <c r="D1662" s="7" t="n">
        <v>300</v>
      </c>
      <c r="E1662" s="7" t="n">
        <v>1</v>
      </c>
    </row>
    <row r="1663" spans="1:6">
      <c r="A1663" t="s">
        <v>4</v>
      </c>
      <c r="B1663" s="4" t="s">
        <v>5</v>
      </c>
      <c r="C1663" s="4" t="s">
        <v>13</v>
      </c>
      <c r="D1663" s="4" t="s">
        <v>10</v>
      </c>
    </row>
    <row r="1664" spans="1:6">
      <c r="A1664" t="n">
        <v>12971</v>
      </c>
      <c r="B1664" s="35" t="n">
        <v>58</v>
      </c>
      <c r="C1664" s="7" t="n">
        <v>255</v>
      </c>
      <c r="D1664" s="7" t="n">
        <v>0</v>
      </c>
    </row>
    <row r="1665" spans="1:5">
      <c r="A1665" t="s">
        <v>4</v>
      </c>
      <c r="B1665" s="4" t="s">
        <v>5</v>
      </c>
      <c r="C1665" s="4" t="s">
        <v>13</v>
      </c>
    </row>
    <row r="1666" spans="1:5">
      <c r="A1666" t="n">
        <v>12975</v>
      </c>
      <c r="B1666" s="44" t="n">
        <v>23</v>
      </c>
      <c r="C1666" s="7" t="n">
        <v>0</v>
      </c>
    </row>
    <row r="1667" spans="1:5">
      <c r="A1667" t="s">
        <v>4</v>
      </c>
      <c r="B1667" s="4" t="s">
        <v>5</v>
      </c>
    </row>
    <row r="1668" spans="1:5">
      <c r="A1668" t="n">
        <v>12977</v>
      </c>
      <c r="B1668" s="5" t="n">
        <v>1</v>
      </c>
    </row>
    <row r="1669" spans="1:5" s="3" customFormat="1" customHeight="0">
      <c r="A1669" s="3" t="s">
        <v>2</v>
      </c>
      <c r="B1669" s="3" t="s">
        <v>166</v>
      </c>
    </row>
    <row r="1670" spans="1:5">
      <c r="A1670" t="s">
        <v>4</v>
      </c>
      <c r="B1670" s="4" t="s">
        <v>5</v>
      </c>
      <c r="C1670" s="4" t="s">
        <v>10</v>
      </c>
      <c r="D1670" s="4" t="s">
        <v>13</v>
      </c>
    </row>
    <row r="1671" spans="1:5">
      <c r="A1671" t="n">
        <v>12980</v>
      </c>
      <c r="B1671" s="70" t="n">
        <v>96</v>
      </c>
      <c r="C1671" s="7" t="n">
        <v>65534</v>
      </c>
      <c r="D1671" s="7" t="n">
        <v>1</v>
      </c>
    </row>
    <row r="1672" spans="1:5">
      <c r="A1672" t="s">
        <v>4</v>
      </c>
      <c r="B1672" s="4" t="s">
        <v>5</v>
      </c>
      <c r="C1672" s="4" t="s">
        <v>10</v>
      </c>
      <c r="D1672" s="4" t="s">
        <v>13</v>
      </c>
      <c r="E1672" s="4" t="s">
        <v>25</v>
      </c>
      <c r="F1672" s="4" t="s">
        <v>25</v>
      </c>
      <c r="G1672" s="4" t="s">
        <v>25</v>
      </c>
    </row>
    <row r="1673" spans="1:5">
      <c r="A1673" t="n">
        <v>12984</v>
      </c>
      <c r="B1673" s="70" t="n">
        <v>96</v>
      </c>
      <c r="C1673" s="7" t="n">
        <v>65534</v>
      </c>
      <c r="D1673" s="7" t="n">
        <v>2</v>
      </c>
      <c r="E1673" s="7" t="n">
        <v>271.450012207031</v>
      </c>
      <c r="F1673" s="7" t="n">
        <v>-9.02000045776367</v>
      </c>
      <c r="G1673" s="7" t="n">
        <v>38.5800018310547</v>
      </c>
    </row>
    <row r="1674" spans="1:5">
      <c r="A1674" t="s">
        <v>4</v>
      </c>
      <c r="B1674" s="4" t="s">
        <v>5</v>
      </c>
      <c r="C1674" s="4" t="s">
        <v>10</v>
      </c>
      <c r="D1674" s="4" t="s">
        <v>13</v>
      </c>
      <c r="E1674" s="4" t="s">
        <v>25</v>
      </c>
      <c r="F1674" s="4" t="s">
        <v>25</v>
      </c>
      <c r="G1674" s="4" t="s">
        <v>25</v>
      </c>
    </row>
    <row r="1675" spans="1:5">
      <c r="A1675" t="n">
        <v>13000</v>
      </c>
      <c r="B1675" s="70" t="n">
        <v>96</v>
      </c>
      <c r="C1675" s="7" t="n">
        <v>65534</v>
      </c>
      <c r="D1675" s="7" t="n">
        <v>2</v>
      </c>
      <c r="E1675" s="7" t="n">
        <v>273.910003662109</v>
      </c>
      <c r="F1675" s="7" t="n">
        <v>-9.23999977111816</v>
      </c>
      <c r="G1675" s="7" t="n">
        <v>36.8300018310547</v>
      </c>
    </row>
    <row r="1676" spans="1:5">
      <c r="A1676" t="s">
        <v>4</v>
      </c>
      <c r="B1676" s="4" t="s">
        <v>5</v>
      </c>
      <c r="C1676" s="4" t="s">
        <v>10</v>
      </c>
      <c r="D1676" s="4" t="s">
        <v>13</v>
      </c>
      <c r="E1676" s="4" t="s">
        <v>9</v>
      </c>
      <c r="F1676" s="4" t="s">
        <v>13</v>
      </c>
      <c r="G1676" s="4" t="s">
        <v>10</v>
      </c>
    </row>
    <row r="1677" spans="1:5">
      <c r="A1677" t="n">
        <v>13016</v>
      </c>
      <c r="B1677" s="70" t="n">
        <v>96</v>
      </c>
      <c r="C1677" s="7" t="n">
        <v>65534</v>
      </c>
      <c r="D1677" s="7" t="n">
        <v>0</v>
      </c>
      <c r="E1677" s="7" t="n">
        <v>1067030938</v>
      </c>
      <c r="F1677" s="7" t="n">
        <v>1</v>
      </c>
      <c r="G1677" s="7" t="n">
        <v>0</v>
      </c>
    </row>
    <row r="1678" spans="1:5">
      <c r="A1678" t="s">
        <v>4</v>
      </c>
      <c r="B1678" s="4" t="s">
        <v>5</v>
      </c>
      <c r="C1678" s="4" t="s">
        <v>10</v>
      </c>
      <c r="D1678" s="4" t="s">
        <v>13</v>
      </c>
    </row>
    <row r="1679" spans="1:5">
      <c r="A1679" t="n">
        <v>13027</v>
      </c>
      <c r="B1679" s="71" t="n">
        <v>56</v>
      </c>
      <c r="C1679" s="7" t="n">
        <v>65534</v>
      </c>
      <c r="D1679" s="7" t="n">
        <v>0</v>
      </c>
    </row>
    <row r="1680" spans="1:5">
      <c r="A1680" t="s">
        <v>4</v>
      </c>
      <c r="B1680" s="4" t="s">
        <v>5</v>
      </c>
      <c r="C1680" s="4" t="s">
        <v>10</v>
      </c>
      <c r="D1680" s="4" t="s">
        <v>25</v>
      </c>
      <c r="E1680" s="4" t="s">
        <v>25</v>
      </c>
      <c r="F1680" s="4" t="s">
        <v>13</v>
      </c>
    </row>
    <row r="1681" spans="1:7">
      <c r="A1681" t="n">
        <v>13031</v>
      </c>
      <c r="B1681" s="64" t="n">
        <v>52</v>
      </c>
      <c r="C1681" s="7" t="n">
        <v>65534</v>
      </c>
      <c r="D1681" s="7" t="n">
        <v>93.8000030517578</v>
      </c>
      <c r="E1681" s="7" t="n">
        <v>10</v>
      </c>
      <c r="F1681" s="7" t="n">
        <v>0</v>
      </c>
    </row>
    <row r="1682" spans="1:7">
      <c r="A1682" t="s">
        <v>4</v>
      </c>
      <c r="B1682" s="4" t="s">
        <v>5</v>
      </c>
      <c r="C1682" s="4" t="s">
        <v>10</v>
      </c>
    </row>
    <row r="1683" spans="1:7">
      <c r="A1683" t="n">
        <v>13043</v>
      </c>
      <c r="B1683" s="68" t="n">
        <v>54</v>
      </c>
      <c r="C1683" s="7" t="n">
        <v>65534</v>
      </c>
    </row>
    <row r="1684" spans="1:7">
      <c r="A1684" t="s">
        <v>4</v>
      </c>
      <c r="B1684" s="4" t="s">
        <v>5</v>
      </c>
    </row>
    <row r="1685" spans="1:7">
      <c r="A1685" t="n">
        <v>13046</v>
      </c>
      <c r="B1685" s="5" t="n">
        <v>1</v>
      </c>
    </row>
    <row r="1686" spans="1:7" s="3" customFormat="1" customHeight="0">
      <c r="A1686" s="3" t="s">
        <v>2</v>
      </c>
      <c r="B1686" s="3" t="s">
        <v>167</v>
      </c>
    </row>
    <row r="1687" spans="1:7">
      <c r="A1687" t="s">
        <v>4</v>
      </c>
      <c r="B1687" s="4" t="s">
        <v>5</v>
      </c>
      <c r="C1687" s="4" t="s">
        <v>10</v>
      </c>
      <c r="D1687" s="4" t="s">
        <v>13</v>
      </c>
    </row>
    <row r="1688" spans="1:7">
      <c r="A1688" t="n">
        <v>13048</v>
      </c>
      <c r="B1688" s="70" t="n">
        <v>96</v>
      </c>
      <c r="C1688" s="7" t="n">
        <v>65534</v>
      </c>
      <c r="D1688" s="7" t="n">
        <v>1</v>
      </c>
    </row>
    <row r="1689" spans="1:7">
      <c r="A1689" t="s">
        <v>4</v>
      </c>
      <c r="B1689" s="4" t="s">
        <v>5</v>
      </c>
      <c r="C1689" s="4" t="s">
        <v>10</v>
      </c>
      <c r="D1689" s="4" t="s">
        <v>13</v>
      </c>
      <c r="E1689" s="4" t="s">
        <v>25</v>
      </c>
      <c r="F1689" s="4" t="s">
        <v>25</v>
      </c>
      <c r="G1689" s="4" t="s">
        <v>25</v>
      </c>
    </row>
    <row r="1690" spans="1:7">
      <c r="A1690" t="n">
        <v>13052</v>
      </c>
      <c r="B1690" s="70" t="n">
        <v>96</v>
      </c>
      <c r="C1690" s="7" t="n">
        <v>65534</v>
      </c>
      <c r="D1690" s="7" t="n">
        <v>2</v>
      </c>
      <c r="E1690" s="7" t="n">
        <v>269.760009765625</v>
      </c>
      <c r="F1690" s="7" t="n">
        <v>-8.98999977111816</v>
      </c>
      <c r="G1690" s="7" t="n">
        <v>39.4799995422363</v>
      </c>
    </row>
    <row r="1691" spans="1:7">
      <c r="A1691" t="s">
        <v>4</v>
      </c>
      <c r="B1691" s="4" t="s">
        <v>5</v>
      </c>
      <c r="C1691" s="4" t="s">
        <v>10</v>
      </c>
      <c r="D1691" s="4" t="s">
        <v>13</v>
      </c>
      <c r="E1691" s="4" t="s">
        <v>25</v>
      </c>
      <c r="F1691" s="4" t="s">
        <v>25</v>
      </c>
      <c r="G1691" s="4" t="s">
        <v>25</v>
      </c>
    </row>
    <row r="1692" spans="1:7">
      <c r="A1692" t="n">
        <v>13068</v>
      </c>
      <c r="B1692" s="70" t="n">
        <v>96</v>
      </c>
      <c r="C1692" s="7" t="n">
        <v>65534</v>
      </c>
      <c r="D1692" s="7" t="n">
        <v>2</v>
      </c>
      <c r="E1692" s="7" t="n">
        <v>272.529998779297</v>
      </c>
      <c r="F1692" s="7" t="n">
        <v>-9.11999988555908</v>
      </c>
      <c r="G1692" s="7" t="n">
        <v>37.310001373291</v>
      </c>
    </row>
    <row r="1693" spans="1:7">
      <c r="A1693" t="s">
        <v>4</v>
      </c>
      <c r="B1693" s="4" t="s">
        <v>5</v>
      </c>
      <c r="C1693" s="4" t="s">
        <v>10</v>
      </c>
      <c r="D1693" s="4" t="s">
        <v>13</v>
      </c>
      <c r="E1693" s="4" t="s">
        <v>9</v>
      </c>
      <c r="F1693" s="4" t="s">
        <v>13</v>
      </c>
      <c r="G1693" s="4" t="s">
        <v>10</v>
      </c>
    </row>
    <row r="1694" spans="1:7">
      <c r="A1694" t="n">
        <v>13084</v>
      </c>
      <c r="B1694" s="70" t="n">
        <v>96</v>
      </c>
      <c r="C1694" s="7" t="n">
        <v>65534</v>
      </c>
      <c r="D1694" s="7" t="n">
        <v>0</v>
      </c>
      <c r="E1694" s="7" t="n">
        <v>1067030938</v>
      </c>
      <c r="F1694" s="7" t="n">
        <v>1</v>
      </c>
      <c r="G1694" s="7" t="n">
        <v>0</v>
      </c>
    </row>
    <row r="1695" spans="1:7">
      <c r="A1695" t="s">
        <v>4</v>
      </c>
      <c r="B1695" s="4" t="s">
        <v>5</v>
      </c>
      <c r="C1695" s="4" t="s">
        <v>10</v>
      </c>
      <c r="D1695" s="4" t="s">
        <v>13</v>
      </c>
    </row>
    <row r="1696" spans="1:7">
      <c r="A1696" t="n">
        <v>13095</v>
      </c>
      <c r="B1696" s="71" t="n">
        <v>56</v>
      </c>
      <c r="C1696" s="7" t="n">
        <v>65534</v>
      </c>
      <c r="D1696" s="7" t="n">
        <v>0</v>
      </c>
    </row>
    <row r="1697" spans="1:7">
      <c r="A1697" t="s">
        <v>4</v>
      </c>
      <c r="B1697" s="4" t="s">
        <v>5</v>
      </c>
      <c r="C1697" s="4" t="s">
        <v>10</v>
      </c>
      <c r="D1697" s="4" t="s">
        <v>25</v>
      </c>
      <c r="E1697" s="4" t="s">
        <v>25</v>
      </c>
      <c r="F1697" s="4" t="s">
        <v>13</v>
      </c>
    </row>
    <row r="1698" spans="1:7">
      <c r="A1698" t="n">
        <v>13099</v>
      </c>
      <c r="B1698" s="64" t="n">
        <v>52</v>
      </c>
      <c r="C1698" s="7" t="n">
        <v>65534</v>
      </c>
      <c r="D1698" s="7" t="n">
        <v>105.199996948242</v>
      </c>
      <c r="E1698" s="7" t="n">
        <v>10</v>
      </c>
      <c r="F1698" s="7" t="n">
        <v>0</v>
      </c>
    </row>
    <row r="1699" spans="1:7">
      <c r="A1699" t="s">
        <v>4</v>
      </c>
      <c r="B1699" s="4" t="s">
        <v>5</v>
      </c>
      <c r="C1699" s="4" t="s">
        <v>10</v>
      </c>
    </row>
    <row r="1700" spans="1:7">
      <c r="A1700" t="n">
        <v>13111</v>
      </c>
      <c r="B1700" s="68" t="n">
        <v>54</v>
      </c>
      <c r="C1700" s="7" t="n">
        <v>65534</v>
      </c>
    </row>
    <row r="1701" spans="1:7">
      <c r="A1701" t="s">
        <v>4</v>
      </c>
      <c r="B1701" s="4" t="s">
        <v>5</v>
      </c>
    </row>
    <row r="1702" spans="1:7">
      <c r="A1702" t="n">
        <v>13114</v>
      </c>
      <c r="B1702" s="5" t="n">
        <v>1</v>
      </c>
    </row>
    <row r="1703" spans="1:7" s="3" customFormat="1" customHeight="0">
      <c r="A1703" s="3" t="s">
        <v>2</v>
      </c>
      <c r="B1703" s="3" t="s">
        <v>168</v>
      </c>
    </row>
    <row r="1704" spans="1:7">
      <c r="A1704" t="s">
        <v>4</v>
      </c>
      <c r="B1704" s="4" t="s">
        <v>5</v>
      </c>
      <c r="C1704" s="4" t="s">
        <v>10</v>
      </c>
      <c r="D1704" s="4" t="s">
        <v>13</v>
      </c>
    </row>
    <row r="1705" spans="1:7">
      <c r="A1705" t="n">
        <v>13116</v>
      </c>
      <c r="B1705" s="70" t="n">
        <v>96</v>
      </c>
      <c r="C1705" s="7" t="n">
        <v>65534</v>
      </c>
      <c r="D1705" s="7" t="n">
        <v>1</v>
      </c>
    </row>
    <row r="1706" spans="1:7">
      <c r="A1706" t="s">
        <v>4</v>
      </c>
      <c r="B1706" s="4" t="s">
        <v>5</v>
      </c>
      <c r="C1706" s="4" t="s">
        <v>10</v>
      </c>
      <c r="D1706" s="4" t="s">
        <v>13</v>
      </c>
      <c r="E1706" s="4" t="s">
        <v>25</v>
      </c>
      <c r="F1706" s="4" t="s">
        <v>25</v>
      </c>
      <c r="G1706" s="4" t="s">
        <v>25</v>
      </c>
    </row>
    <row r="1707" spans="1:7">
      <c r="A1707" t="n">
        <v>13120</v>
      </c>
      <c r="B1707" s="70" t="n">
        <v>96</v>
      </c>
      <c r="C1707" s="7" t="n">
        <v>65534</v>
      </c>
      <c r="D1707" s="7" t="n">
        <v>2</v>
      </c>
      <c r="E1707" s="7" t="n">
        <v>271.850006103516</v>
      </c>
      <c r="F1707" s="7" t="n">
        <v>-9.02999973297119</v>
      </c>
      <c r="G1707" s="7" t="n">
        <v>39.8499984741211</v>
      </c>
    </row>
    <row r="1708" spans="1:7">
      <c r="A1708" t="s">
        <v>4</v>
      </c>
      <c r="B1708" s="4" t="s">
        <v>5</v>
      </c>
      <c r="C1708" s="4" t="s">
        <v>10</v>
      </c>
      <c r="D1708" s="4" t="s">
        <v>13</v>
      </c>
      <c r="E1708" s="4" t="s">
        <v>25</v>
      </c>
      <c r="F1708" s="4" t="s">
        <v>25</v>
      </c>
      <c r="G1708" s="4" t="s">
        <v>25</v>
      </c>
    </row>
    <row r="1709" spans="1:7">
      <c r="A1709" t="n">
        <v>13136</v>
      </c>
      <c r="B1709" s="70" t="n">
        <v>96</v>
      </c>
      <c r="C1709" s="7" t="n">
        <v>65534</v>
      </c>
      <c r="D1709" s="7" t="n">
        <v>2</v>
      </c>
      <c r="E1709" s="7" t="n">
        <v>274.179992675781</v>
      </c>
      <c r="F1709" s="7" t="n">
        <v>-9.21000003814697</v>
      </c>
      <c r="G1709" s="7" t="n">
        <v>38.0200004577637</v>
      </c>
    </row>
    <row r="1710" spans="1:7">
      <c r="A1710" t="s">
        <v>4</v>
      </c>
      <c r="B1710" s="4" t="s">
        <v>5</v>
      </c>
      <c r="C1710" s="4" t="s">
        <v>10</v>
      </c>
      <c r="D1710" s="4" t="s">
        <v>13</v>
      </c>
      <c r="E1710" s="4" t="s">
        <v>9</v>
      </c>
      <c r="F1710" s="4" t="s">
        <v>13</v>
      </c>
      <c r="G1710" s="4" t="s">
        <v>10</v>
      </c>
    </row>
    <row r="1711" spans="1:7">
      <c r="A1711" t="n">
        <v>13152</v>
      </c>
      <c r="B1711" s="70" t="n">
        <v>96</v>
      </c>
      <c r="C1711" s="7" t="n">
        <v>65534</v>
      </c>
      <c r="D1711" s="7" t="n">
        <v>0</v>
      </c>
      <c r="E1711" s="7" t="n">
        <v>1067030938</v>
      </c>
      <c r="F1711" s="7" t="n">
        <v>1</v>
      </c>
      <c r="G1711" s="7" t="n">
        <v>0</v>
      </c>
    </row>
    <row r="1712" spans="1:7">
      <c r="A1712" t="s">
        <v>4</v>
      </c>
      <c r="B1712" s="4" t="s">
        <v>5</v>
      </c>
      <c r="C1712" s="4" t="s">
        <v>10</v>
      </c>
      <c r="D1712" s="4" t="s">
        <v>13</v>
      </c>
    </row>
    <row r="1713" spans="1:7">
      <c r="A1713" t="n">
        <v>13163</v>
      </c>
      <c r="B1713" s="71" t="n">
        <v>56</v>
      </c>
      <c r="C1713" s="7" t="n">
        <v>65534</v>
      </c>
      <c r="D1713" s="7" t="n">
        <v>0</v>
      </c>
    </row>
    <row r="1714" spans="1:7">
      <c r="A1714" t="s">
        <v>4</v>
      </c>
      <c r="B1714" s="4" t="s">
        <v>5</v>
      </c>
    </row>
    <row r="1715" spans="1:7">
      <c r="A1715" t="n">
        <v>13167</v>
      </c>
      <c r="B1715" s="5" t="n">
        <v>1</v>
      </c>
    </row>
    <row r="1716" spans="1:7" s="3" customFormat="1" customHeight="0">
      <c r="A1716" s="3" t="s">
        <v>2</v>
      </c>
      <c r="B1716" s="3" t="s">
        <v>169</v>
      </c>
    </row>
    <row r="1717" spans="1:7">
      <c r="A1717" t="s">
        <v>4</v>
      </c>
      <c r="B1717" s="4" t="s">
        <v>5</v>
      </c>
      <c r="C1717" s="4" t="s">
        <v>10</v>
      </c>
      <c r="D1717" s="4" t="s">
        <v>13</v>
      </c>
    </row>
    <row r="1718" spans="1:7">
      <c r="A1718" t="n">
        <v>13168</v>
      </c>
      <c r="B1718" s="70" t="n">
        <v>96</v>
      </c>
      <c r="C1718" s="7" t="n">
        <v>65534</v>
      </c>
      <c r="D1718" s="7" t="n">
        <v>1</v>
      </c>
    </row>
    <row r="1719" spans="1:7">
      <c r="A1719" t="s">
        <v>4</v>
      </c>
      <c r="B1719" s="4" t="s">
        <v>5</v>
      </c>
      <c r="C1719" s="4" t="s">
        <v>10</v>
      </c>
      <c r="D1719" s="4" t="s">
        <v>13</v>
      </c>
      <c r="E1719" s="4" t="s">
        <v>25</v>
      </c>
      <c r="F1719" s="4" t="s">
        <v>25</v>
      </c>
      <c r="G1719" s="4" t="s">
        <v>25</v>
      </c>
    </row>
    <row r="1720" spans="1:7">
      <c r="A1720" t="n">
        <v>13172</v>
      </c>
      <c r="B1720" s="70" t="n">
        <v>96</v>
      </c>
      <c r="C1720" s="7" t="n">
        <v>65534</v>
      </c>
      <c r="D1720" s="7" t="n">
        <v>2</v>
      </c>
      <c r="E1720" s="7" t="n">
        <v>270.630004882813</v>
      </c>
      <c r="F1720" s="7" t="n">
        <v>-8.94999980926514</v>
      </c>
      <c r="G1720" s="7" t="n">
        <v>41.2799987792969</v>
      </c>
    </row>
    <row r="1721" spans="1:7">
      <c r="A1721" t="s">
        <v>4</v>
      </c>
      <c r="B1721" s="4" t="s">
        <v>5</v>
      </c>
      <c r="C1721" s="4" t="s">
        <v>10</v>
      </c>
      <c r="D1721" s="4" t="s">
        <v>13</v>
      </c>
      <c r="E1721" s="4" t="s">
        <v>25</v>
      </c>
      <c r="F1721" s="4" t="s">
        <v>25</v>
      </c>
      <c r="G1721" s="4" t="s">
        <v>25</v>
      </c>
    </row>
    <row r="1722" spans="1:7">
      <c r="A1722" t="n">
        <v>13188</v>
      </c>
      <c r="B1722" s="70" t="n">
        <v>96</v>
      </c>
      <c r="C1722" s="7" t="n">
        <v>65534</v>
      </c>
      <c r="D1722" s="7" t="n">
        <v>2</v>
      </c>
      <c r="E1722" s="7" t="n">
        <v>273.779998779297</v>
      </c>
      <c r="F1722" s="7" t="n">
        <v>-9.14999961853027</v>
      </c>
      <c r="G1722" s="7" t="n">
        <v>39.1300010681152</v>
      </c>
    </row>
    <row r="1723" spans="1:7">
      <c r="A1723" t="s">
        <v>4</v>
      </c>
      <c r="B1723" s="4" t="s">
        <v>5</v>
      </c>
      <c r="C1723" s="4" t="s">
        <v>10</v>
      </c>
      <c r="D1723" s="4" t="s">
        <v>13</v>
      </c>
      <c r="E1723" s="4" t="s">
        <v>9</v>
      </c>
      <c r="F1723" s="4" t="s">
        <v>13</v>
      </c>
      <c r="G1723" s="4" t="s">
        <v>10</v>
      </c>
    </row>
    <row r="1724" spans="1:7">
      <c r="A1724" t="n">
        <v>13204</v>
      </c>
      <c r="B1724" s="70" t="n">
        <v>96</v>
      </c>
      <c r="C1724" s="7" t="n">
        <v>65534</v>
      </c>
      <c r="D1724" s="7" t="n">
        <v>0</v>
      </c>
      <c r="E1724" s="7" t="n">
        <v>1067030938</v>
      </c>
      <c r="F1724" s="7" t="n">
        <v>1</v>
      </c>
      <c r="G1724" s="7" t="n">
        <v>0</v>
      </c>
    </row>
    <row r="1725" spans="1:7">
      <c r="A1725" t="s">
        <v>4</v>
      </c>
      <c r="B1725" s="4" t="s">
        <v>5</v>
      </c>
      <c r="C1725" s="4" t="s">
        <v>10</v>
      </c>
      <c r="D1725" s="4" t="s">
        <v>13</v>
      </c>
    </row>
    <row r="1726" spans="1:7">
      <c r="A1726" t="n">
        <v>13215</v>
      </c>
      <c r="B1726" s="71" t="n">
        <v>56</v>
      </c>
      <c r="C1726" s="7" t="n">
        <v>65534</v>
      </c>
      <c r="D1726" s="7" t="n">
        <v>0</v>
      </c>
    </row>
    <row r="1727" spans="1:7">
      <c r="A1727" t="s">
        <v>4</v>
      </c>
      <c r="B1727" s="4" t="s">
        <v>5</v>
      </c>
    </row>
    <row r="1728" spans="1:7">
      <c r="A1728" t="n">
        <v>13219</v>
      </c>
      <c r="B1728" s="5" t="n">
        <v>1</v>
      </c>
    </row>
    <row r="1729" spans="1:7" s="3" customFormat="1" customHeight="0">
      <c r="A1729" s="3" t="s">
        <v>2</v>
      </c>
      <c r="B1729" s="3" t="s">
        <v>170</v>
      </c>
    </row>
    <row r="1730" spans="1:7">
      <c r="A1730" t="s">
        <v>4</v>
      </c>
      <c r="B1730" s="4" t="s">
        <v>5</v>
      </c>
      <c r="C1730" s="4" t="s">
        <v>10</v>
      </c>
      <c r="D1730" s="4" t="s">
        <v>13</v>
      </c>
    </row>
    <row r="1731" spans="1:7">
      <c r="A1731" t="n">
        <v>13220</v>
      </c>
      <c r="B1731" s="70" t="n">
        <v>96</v>
      </c>
      <c r="C1731" s="7" t="n">
        <v>65534</v>
      </c>
      <c r="D1731" s="7" t="n">
        <v>1</v>
      </c>
    </row>
    <row r="1732" spans="1:7">
      <c r="A1732" t="s">
        <v>4</v>
      </c>
      <c r="B1732" s="4" t="s">
        <v>5</v>
      </c>
      <c r="C1732" s="4" t="s">
        <v>10</v>
      </c>
      <c r="D1732" s="4" t="s">
        <v>13</v>
      </c>
      <c r="E1732" s="4" t="s">
        <v>25</v>
      </c>
      <c r="F1732" s="4" t="s">
        <v>25</v>
      </c>
      <c r="G1732" s="4" t="s">
        <v>25</v>
      </c>
    </row>
    <row r="1733" spans="1:7">
      <c r="A1733" t="n">
        <v>13224</v>
      </c>
      <c r="B1733" s="70" t="n">
        <v>96</v>
      </c>
      <c r="C1733" s="7" t="n">
        <v>65534</v>
      </c>
      <c r="D1733" s="7" t="n">
        <v>2</v>
      </c>
      <c r="E1733" s="7" t="n">
        <v>269.320007324219</v>
      </c>
      <c r="F1733" s="7" t="n">
        <v>-8.97999954223633</v>
      </c>
      <c r="G1733" s="7" t="n">
        <v>41.0800018310547</v>
      </c>
    </row>
    <row r="1734" spans="1:7">
      <c r="A1734" t="s">
        <v>4</v>
      </c>
      <c r="B1734" s="4" t="s">
        <v>5</v>
      </c>
      <c r="C1734" s="4" t="s">
        <v>10</v>
      </c>
      <c r="D1734" s="4" t="s">
        <v>13</v>
      </c>
      <c r="E1734" s="4" t="s">
        <v>25</v>
      </c>
      <c r="F1734" s="4" t="s">
        <v>25</v>
      </c>
      <c r="G1734" s="4" t="s">
        <v>25</v>
      </c>
    </row>
    <row r="1735" spans="1:7">
      <c r="A1735" t="n">
        <v>13240</v>
      </c>
      <c r="B1735" s="70" t="n">
        <v>96</v>
      </c>
      <c r="C1735" s="7" t="n">
        <v>65534</v>
      </c>
      <c r="D1735" s="7" t="n">
        <v>2</v>
      </c>
      <c r="E1735" s="7" t="n">
        <v>273.029998779297</v>
      </c>
      <c r="F1735" s="7" t="n">
        <v>-9.10000038146973</v>
      </c>
      <c r="G1735" s="7" t="n">
        <v>38.3499984741211</v>
      </c>
    </row>
    <row r="1736" spans="1:7">
      <c r="A1736" t="s">
        <v>4</v>
      </c>
      <c r="B1736" s="4" t="s">
        <v>5</v>
      </c>
      <c r="C1736" s="4" t="s">
        <v>10</v>
      </c>
      <c r="D1736" s="4" t="s">
        <v>13</v>
      </c>
      <c r="E1736" s="4" t="s">
        <v>9</v>
      </c>
      <c r="F1736" s="4" t="s">
        <v>13</v>
      </c>
      <c r="G1736" s="4" t="s">
        <v>10</v>
      </c>
    </row>
    <row r="1737" spans="1:7">
      <c r="A1737" t="n">
        <v>13256</v>
      </c>
      <c r="B1737" s="70" t="n">
        <v>96</v>
      </c>
      <c r="C1737" s="7" t="n">
        <v>65534</v>
      </c>
      <c r="D1737" s="7" t="n">
        <v>0</v>
      </c>
      <c r="E1737" s="7" t="n">
        <v>1067030938</v>
      </c>
      <c r="F1737" s="7" t="n">
        <v>1</v>
      </c>
      <c r="G1737" s="7" t="n">
        <v>0</v>
      </c>
    </row>
    <row r="1738" spans="1:7">
      <c r="A1738" t="s">
        <v>4</v>
      </c>
      <c r="B1738" s="4" t="s">
        <v>5</v>
      </c>
      <c r="C1738" s="4" t="s">
        <v>10</v>
      </c>
      <c r="D1738" s="4" t="s">
        <v>13</v>
      </c>
    </row>
    <row r="1739" spans="1:7">
      <c r="A1739" t="n">
        <v>13267</v>
      </c>
      <c r="B1739" s="71" t="n">
        <v>56</v>
      </c>
      <c r="C1739" s="7" t="n">
        <v>65534</v>
      </c>
      <c r="D1739" s="7" t="n">
        <v>0</v>
      </c>
    </row>
    <row r="1740" spans="1:7">
      <c r="A1740" t="s">
        <v>4</v>
      </c>
      <c r="B1740" s="4" t="s">
        <v>5</v>
      </c>
      <c r="C1740" s="4" t="s">
        <v>10</v>
      </c>
      <c r="D1740" s="4" t="s">
        <v>25</v>
      </c>
      <c r="E1740" s="4" t="s">
        <v>25</v>
      </c>
      <c r="F1740" s="4" t="s">
        <v>13</v>
      </c>
    </row>
    <row r="1741" spans="1:7">
      <c r="A1741" t="n">
        <v>13271</v>
      </c>
      <c r="B1741" s="64" t="n">
        <v>52</v>
      </c>
      <c r="C1741" s="7" t="n">
        <v>65534</v>
      </c>
      <c r="D1741" s="7" t="n">
        <v>125.300003051758</v>
      </c>
      <c r="E1741" s="7" t="n">
        <v>10</v>
      </c>
      <c r="F1741" s="7" t="n">
        <v>0</v>
      </c>
    </row>
    <row r="1742" spans="1:7">
      <c r="A1742" t="s">
        <v>4</v>
      </c>
      <c r="B1742" s="4" t="s">
        <v>5</v>
      </c>
      <c r="C1742" s="4" t="s">
        <v>10</v>
      </c>
    </row>
    <row r="1743" spans="1:7">
      <c r="A1743" t="n">
        <v>13283</v>
      </c>
      <c r="B1743" s="68" t="n">
        <v>54</v>
      </c>
      <c r="C1743" s="7" t="n">
        <v>65534</v>
      </c>
    </row>
    <row r="1744" spans="1:7">
      <c r="A1744" t="s">
        <v>4</v>
      </c>
      <c r="B1744" s="4" t="s">
        <v>5</v>
      </c>
    </row>
    <row r="1745" spans="1:7">
      <c r="A1745" t="n">
        <v>13286</v>
      </c>
      <c r="B1745" s="5" t="n">
        <v>1</v>
      </c>
    </row>
    <row r="1746" spans="1:7" s="3" customFormat="1" customHeight="0">
      <c r="A1746" s="3" t="s">
        <v>2</v>
      </c>
      <c r="B1746" s="3" t="s">
        <v>171</v>
      </c>
    </row>
    <row r="1747" spans="1:7">
      <c r="A1747" t="s">
        <v>4</v>
      </c>
      <c r="B1747" s="4" t="s">
        <v>5</v>
      </c>
      <c r="C1747" s="4" t="s">
        <v>10</v>
      </c>
      <c r="D1747" s="4" t="s">
        <v>13</v>
      </c>
    </row>
    <row r="1748" spans="1:7">
      <c r="A1748" t="n">
        <v>13288</v>
      </c>
      <c r="B1748" s="70" t="n">
        <v>96</v>
      </c>
      <c r="C1748" s="7" t="n">
        <v>65534</v>
      </c>
      <c r="D1748" s="7" t="n">
        <v>1</v>
      </c>
    </row>
    <row r="1749" spans="1:7">
      <c r="A1749" t="s">
        <v>4</v>
      </c>
      <c r="B1749" s="4" t="s">
        <v>5</v>
      </c>
      <c r="C1749" s="4" t="s">
        <v>10</v>
      </c>
      <c r="D1749" s="4" t="s">
        <v>13</v>
      </c>
      <c r="E1749" s="4" t="s">
        <v>25</v>
      </c>
      <c r="F1749" s="4" t="s">
        <v>25</v>
      </c>
      <c r="G1749" s="4" t="s">
        <v>25</v>
      </c>
    </row>
    <row r="1750" spans="1:7">
      <c r="A1750" t="n">
        <v>13292</v>
      </c>
      <c r="B1750" s="70" t="n">
        <v>96</v>
      </c>
      <c r="C1750" s="7" t="n">
        <v>65534</v>
      </c>
      <c r="D1750" s="7" t="n">
        <v>2</v>
      </c>
      <c r="E1750" s="7" t="n">
        <v>270.480010986328</v>
      </c>
      <c r="F1750" s="7" t="n">
        <v>-8.9399995803833</v>
      </c>
      <c r="G1750" s="7" t="n">
        <v>38.2099990844727</v>
      </c>
    </row>
    <row r="1751" spans="1:7">
      <c r="A1751" t="s">
        <v>4</v>
      </c>
      <c r="B1751" s="4" t="s">
        <v>5</v>
      </c>
      <c r="C1751" s="4" t="s">
        <v>10</v>
      </c>
      <c r="D1751" s="4" t="s">
        <v>13</v>
      </c>
      <c r="E1751" s="4" t="s">
        <v>25</v>
      </c>
      <c r="F1751" s="4" t="s">
        <v>25</v>
      </c>
      <c r="G1751" s="4" t="s">
        <v>25</v>
      </c>
    </row>
    <row r="1752" spans="1:7">
      <c r="A1752" t="n">
        <v>13308</v>
      </c>
      <c r="B1752" s="70" t="n">
        <v>96</v>
      </c>
      <c r="C1752" s="7" t="n">
        <v>65534</v>
      </c>
      <c r="D1752" s="7" t="n">
        <v>2</v>
      </c>
      <c r="E1752" s="7" t="n">
        <v>273.529998779297</v>
      </c>
      <c r="F1752" s="7" t="n">
        <v>-9.22000026702881</v>
      </c>
      <c r="G1752" s="7" t="n">
        <v>36.0499992370605</v>
      </c>
    </row>
    <row r="1753" spans="1:7">
      <c r="A1753" t="s">
        <v>4</v>
      </c>
      <c r="B1753" s="4" t="s">
        <v>5</v>
      </c>
      <c r="C1753" s="4" t="s">
        <v>10</v>
      </c>
      <c r="D1753" s="4" t="s">
        <v>13</v>
      </c>
      <c r="E1753" s="4" t="s">
        <v>9</v>
      </c>
      <c r="F1753" s="4" t="s">
        <v>13</v>
      </c>
      <c r="G1753" s="4" t="s">
        <v>10</v>
      </c>
    </row>
    <row r="1754" spans="1:7">
      <c r="A1754" t="n">
        <v>13324</v>
      </c>
      <c r="B1754" s="70" t="n">
        <v>96</v>
      </c>
      <c r="C1754" s="7" t="n">
        <v>65534</v>
      </c>
      <c r="D1754" s="7" t="n">
        <v>0</v>
      </c>
      <c r="E1754" s="7" t="n">
        <v>1067030938</v>
      </c>
      <c r="F1754" s="7" t="n">
        <v>1</v>
      </c>
      <c r="G1754" s="7" t="n">
        <v>0</v>
      </c>
    </row>
    <row r="1755" spans="1:7">
      <c r="A1755" t="s">
        <v>4</v>
      </c>
      <c r="B1755" s="4" t="s">
        <v>5</v>
      </c>
      <c r="C1755" s="4" t="s">
        <v>10</v>
      </c>
      <c r="D1755" s="4" t="s">
        <v>13</v>
      </c>
    </row>
    <row r="1756" spans="1:7">
      <c r="A1756" t="n">
        <v>13335</v>
      </c>
      <c r="B1756" s="71" t="n">
        <v>56</v>
      </c>
      <c r="C1756" s="7" t="n">
        <v>65534</v>
      </c>
      <c r="D1756" s="7" t="n">
        <v>0</v>
      </c>
    </row>
    <row r="1757" spans="1:7">
      <c r="A1757" t="s">
        <v>4</v>
      </c>
      <c r="B1757" s="4" t="s">
        <v>5</v>
      </c>
      <c r="C1757" s="4" t="s">
        <v>10</v>
      </c>
      <c r="D1757" s="4" t="s">
        <v>25</v>
      </c>
      <c r="E1757" s="4" t="s">
        <v>25</v>
      </c>
      <c r="F1757" s="4" t="s">
        <v>13</v>
      </c>
    </row>
    <row r="1758" spans="1:7">
      <c r="A1758" t="n">
        <v>13339</v>
      </c>
      <c r="B1758" s="64" t="n">
        <v>52</v>
      </c>
      <c r="C1758" s="7" t="n">
        <v>65534</v>
      </c>
      <c r="D1758" s="7" t="n">
        <v>82.3000030517578</v>
      </c>
      <c r="E1758" s="7" t="n">
        <v>10</v>
      </c>
      <c r="F1758" s="7" t="n">
        <v>0</v>
      </c>
    </row>
    <row r="1759" spans="1:7">
      <c r="A1759" t="s">
        <v>4</v>
      </c>
      <c r="B1759" s="4" t="s">
        <v>5</v>
      </c>
      <c r="C1759" s="4" t="s">
        <v>10</v>
      </c>
    </row>
    <row r="1760" spans="1:7">
      <c r="A1760" t="n">
        <v>13351</v>
      </c>
      <c r="B1760" s="68" t="n">
        <v>54</v>
      </c>
      <c r="C1760" s="7" t="n">
        <v>65534</v>
      </c>
    </row>
    <row r="1761" spans="1:7">
      <c r="A1761" t="s">
        <v>4</v>
      </c>
      <c r="B1761" s="4" t="s">
        <v>5</v>
      </c>
    </row>
    <row r="1762" spans="1:7">
      <c r="A1762" t="n">
        <v>13354</v>
      </c>
      <c r="B1762" s="5" t="n">
        <v>1</v>
      </c>
    </row>
    <row r="1763" spans="1:7" s="3" customFormat="1" customHeight="0">
      <c r="A1763" s="3" t="s">
        <v>2</v>
      </c>
      <c r="B1763" s="3" t="s">
        <v>172</v>
      </c>
    </row>
    <row r="1764" spans="1:7">
      <c r="A1764" t="s">
        <v>4</v>
      </c>
      <c r="B1764" s="4" t="s">
        <v>5</v>
      </c>
      <c r="C1764" s="4" t="s">
        <v>10</v>
      </c>
    </row>
    <row r="1765" spans="1:7">
      <c r="A1765" t="n">
        <v>13356</v>
      </c>
      <c r="B1765" s="39" t="n">
        <v>16</v>
      </c>
      <c r="C1765" s="7" t="n">
        <v>200</v>
      </c>
    </row>
    <row r="1766" spans="1:7">
      <c r="A1766" t="s">
        <v>4</v>
      </c>
      <c r="B1766" s="4" t="s">
        <v>5</v>
      </c>
      <c r="C1766" s="4" t="s">
        <v>10</v>
      </c>
      <c r="D1766" s="4" t="s">
        <v>13</v>
      </c>
    </row>
    <row r="1767" spans="1:7">
      <c r="A1767" t="n">
        <v>13359</v>
      </c>
      <c r="B1767" s="70" t="n">
        <v>96</v>
      </c>
      <c r="C1767" s="7" t="n">
        <v>65534</v>
      </c>
      <c r="D1767" s="7" t="n">
        <v>1</v>
      </c>
    </row>
    <row r="1768" spans="1:7">
      <c r="A1768" t="s">
        <v>4</v>
      </c>
      <c r="B1768" s="4" t="s">
        <v>5</v>
      </c>
      <c r="C1768" s="4" t="s">
        <v>10</v>
      </c>
      <c r="D1768" s="4" t="s">
        <v>13</v>
      </c>
      <c r="E1768" s="4" t="s">
        <v>25</v>
      </c>
      <c r="F1768" s="4" t="s">
        <v>25</v>
      </c>
      <c r="G1768" s="4" t="s">
        <v>25</v>
      </c>
    </row>
    <row r="1769" spans="1:7">
      <c r="A1769" t="n">
        <v>13363</v>
      </c>
      <c r="B1769" s="70" t="n">
        <v>96</v>
      </c>
      <c r="C1769" s="7" t="n">
        <v>65534</v>
      </c>
      <c r="D1769" s="7" t="n">
        <v>2</v>
      </c>
      <c r="E1769" s="7" t="n">
        <v>280.579986572266</v>
      </c>
      <c r="F1769" s="7" t="n">
        <v>-9.82999992370605</v>
      </c>
      <c r="G1769" s="7" t="n">
        <v>34.0900001525879</v>
      </c>
    </row>
    <row r="1770" spans="1:7">
      <c r="A1770" t="s">
        <v>4</v>
      </c>
      <c r="B1770" s="4" t="s">
        <v>5</v>
      </c>
      <c r="C1770" s="4" t="s">
        <v>10</v>
      </c>
      <c r="D1770" s="4" t="s">
        <v>13</v>
      </c>
      <c r="E1770" s="4" t="s">
        <v>9</v>
      </c>
      <c r="F1770" s="4" t="s">
        <v>13</v>
      </c>
      <c r="G1770" s="4" t="s">
        <v>10</v>
      </c>
    </row>
    <row r="1771" spans="1:7">
      <c r="A1771" t="n">
        <v>13379</v>
      </c>
      <c r="B1771" s="70" t="n">
        <v>96</v>
      </c>
      <c r="C1771" s="7" t="n">
        <v>65534</v>
      </c>
      <c r="D1771" s="7" t="n">
        <v>0</v>
      </c>
      <c r="E1771" s="7" t="n">
        <v>1067030938</v>
      </c>
      <c r="F1771" s="7" t="n">
        <v>1</v>
      </c>
      <c r="G1771" s="7" t="n">
        <v>0</v>
      </c>
    </row>
    <row r="1772" spans="1:7">
      <c r="A1772" t="s">
        <v>4</v>
      </c>
      <c r="B1772" s="4" t="s">
        <v>5</v>
      </c>
      <c r="C1772" s="4" t="s">
        <v>10</v>
      </c>
      <c r="D1772" s="4" t="s">
        <v>13</v>
      </c>
    </row>
    <row r="1773" spans="1:7">
      <c r="A1773" t="n">
        <v>13390</v>
      </c>
      <c r="B1773" s="71" t="n">
        <v>56</v>
      </c>
      <c r="C1773" s="7" t="n">
        <v>65534</v>
      </c>
      <c r="D1773" s="7" t="n">
        <v>0</v>
      </c>
    </row>
    <row r="1774" spans="1:7">
      <c r="A1774" t="s">
        <v>4</v>
      </c>
      <c r="B1774" s="4" t="s">
        <v>5</v>
      </c>
    </row>
    <row r="1775" spans="1:7">
      <c r="A1775" t="n">
        <v>13394</v>
      </c>
      <c r="B1775" s="5" t="n">
        <v>1</v>
      </c>
    </row>
    <row r="1776" spans="1:7" s="3" customFormat="1" customHeight="0">
      <c r="A1776" s="3" t="s">
        <v>2</v>
      </c>
      <c r="B1776" s="3" t="s">
        <v>173</v>
      </c>
    </row>
    <row r="1777" spans="1:7">
      <c r="A1777" t="s">
        <v>4</v>
      </c>
      <c r="B1777" s="4" t="s">
        <v>5</v>
      </c>
      <c r="C1777" s="4" t="s">
        <v>10</v>
      </c>
    </row>
    <row r="1778" spans="1:7">
      <c r="A1778" t="n">
        <v>13396</v>
      </c>
      <c r="B1778" s="39" t="n">
        <v>16</v>
      </c>
      <c r="C1778" s="7" t="n">
        <v>700</v>
      </c>
    </row>
    <row r="1779" spans="1:7">
      <c r="A1779" t="s">
        <v>4</v>
      </c>
      <c r="B1779" s="4" t="s">
        <v>5</v>
      </c>
      <c r="C1779" s="4" t="s">
        <v>10</v>
      </c>
      <c r="D1779" s="4" t="s">
        <v>13</v>
      </c>
    </row>
    <row r="1780" spans="1:7">
      <c r="A1780" t="n">
        <v>13399</v>
      </c>
      <c r="B1780" s="70" t="n">
        <v>96</v>
      </c>
      <c r="C1780" s="7" t="n">
        <v>65534</v>
      </c>
      <c r="D1780" s="7" t="n">
        <v>1</v>
      </c>
    </row>
    <row r="1781" spans="1:7">
      <c r="A1781" t="s">
        <v>4</v>
      </c>
      <c r="B1781" s="4" t="s">
        <v>5</v>
      </c>
      <c r="C1781" s="4" t="s">
        <v>10</v>
      </c>
      <c r="D1781" s="4" t="s">
        <v>13</v>
      </c>
      <c r="E1781" s="4" t="s">
        <v>25</v>
      </c>
      <c r="F1781" s="4" t="s">
        <v>25</v>
      </c>
      <c r="G1781" s="4" t="s">
        <v>25</v>
      </c>
    </row>
    <row r="1782" spans="1:7">
      <c r="A1782" t="n">
        <v>13403</v>
      </c>
      <c r="B1782" s="70" t="n">
        <v>96</v>
      </c>
      <c r="C1782" s="7" t="n">
        <v>65534</v>
      </c>
      <c r="D1782" s="7" t="n">
        <v>2</v>
      </c>
      <c r="E1782" s="7" t="n">
        <v>280.200012207031</v>
      </c>
      <c r="F1782" s="7" t="n">
        <v>-9.77999973297119</v>
      </c>
      <c r="G1782" s="7" t="n">
        <v>35.2700004577637</v>
      </c>
    </row>
    <row r="1783" spans="1:7">
      <c r="A1783" t="s">
        <v>4</v>
      </c>
      <c r="B1783" s="4" t="s">
        <v>5</v>
      </c>
      <c r="C1783" s="4" t="s">
        <v>10</v>
      </c>
      <c r="D1783" s="4" t="s">
        <v>13</v>
      </c>
      <c r="E1783" s="4" t="s">
        <v>9</v>
      </c>
      <c r="F1783" s="4" t="s">
        <v>13</v>
      </c>
      <c r="G1783" s="4" t="s">
        <v>10</v>
      </c>
    </row>
    <row r="1784" spans="1:7">
      <c r="A1784" t="n">
        <v>13419</v>
      </c>
      <c r="B1784" s="70" t="n">
        <v>96</v>
      </c>
      <c r="C1784" s="7" t="n">
        <v>65534</v>
      </c>
      <c r="D1784" s="7" t="n">
        <v>0</v>
      </c>
      <c r="E1784" s="7" t="n">
        <v>1067030938</v>
      </c>
      <c r="F1784" s="7" t="n">
        <v>1</v>
      </c>
      <c r="G1784" s="7" t="n">
        <v>0</v>
      </c>
    </row>
    <row r="1785" spans="1:7">
      <c r="A1785" t="s">
        <v>4</v>
      </c>
      <c r="B1785" s="4" t="s">
        <v>5</v>
      </c>
      <c r="C1785" s="4" t="s">
        <v>10</v>
      </c>
      <c r="D1785" s="4" t="s">
        <v>13</v>
      </c>
    </row>
    <row r="1786" spans="1:7">
      <c r="A1786" t="n">
        <v>13430</v>
      </c>
      <c r="B1786" s="71" t="n">
        <v>56</v>
      </c>
      <c r="C1786" s="7" t="n">
        <v>65534</v>
      </c>
      <c r="D1786" s="7" t="n">
        <v>0</v>
      </c>
    </row>
    <row r="1787" spans="1:7">
      <c r="A1787" t="s">
        <v>4</v>
      </c>
      <c r="B1787" s="4" t="s">
        <v>5</v>
      </c>
    </row>
    <row r="1788" spans="1:7">
      <c r="A1788" t="n">
        <v>13434</v>
      </c>
      <c r="B1788" s="5" t="n">
        <v>1</v>
      </c>
    </row>
    <row r="1789" spans="1:7" s="3" customFormat="1" customHeight="0">
      <c r="A1789" s="3" t="s">
        <v>2</v>
      </c>
      <c r="B1789" s="3" t="s">
        <v>174</v>
      </c>
    </row>
    <row r="1790" spans="1:7">
      <c r="A1790" t="s">
        <v>4</v>
      </c>
      <c r="B1790" s="4" t="s">
        <v>5</v>
      </c>
      <c r="C1790" s="4" t="s">
        <v>10</v>
      </c>
    </row>
    <row r="1791" spans="1:7">
      <c r="A1791" t="n">
        <v>13436</v>
      </c>
      <c r="B1791" s="39" t="n">
        <v>16</v>
      </c>
      <c r="C1791" s="7" t="n">
        <v>1000</v>
      </c>
    </row>
    <row r="1792" spans="1:7">
      <c r="A1792" t="s">
        <v>4</v>
      </c>
      <c r="B1792" s="4" t="s">
        <v>5</v>
      </c>
      <c r="C1792" s="4" t="s">
        <v>10</v>
      </c>
      <c r="D1792" s="4" t="s">
        <v>13</v>
      </c>
    </row>
    <row r="1793" spans="1:7">
      <c r="A1793" t="n">
        <v>13439</v>
      </c>
      <c r="B1793" s="70" t="n">
        <v>96</v>
      </c>
      <c r="C1793" s="7" t="n">
        <v>65534</v>
      </c>
      <c r="D1793" s="7" t="n">
        <v>1</v>
      </c>
    </row>
    <row r="1794" spans="1:7">
      <c r="A1794" t="s">
        <v>4</v>
      </c>
      <c r="B1794" s="4" t="s">
        <v>5</v>
      </c>
      <c r="C1794" s="4" t="s">
        <v>10</v>
      </c>
      <c r="D1794" s="4" t="s">
        <v>13</v>
      </c>
      <c r="E1794" s="4" t="s">
        <v>25</v>
      </c>
      <c r="F1794" s="4" t="s">
        <v>25</v>
      </c>
      <c r="G1794" s="4" t="s">
        <v>25</v>
      </c>
    </row>
    <row r="1795" spans="1:7">
      <c r="A1795" t="n">
        <v>13443</v>
      </c>
      <c r="B1795" s="70" t="n">
        <v>96</v>
      </c>
      <c r="C1795" s="7" t="n">
        <v>65534</v>
      </c>
      <c r="D1795" s="7" t="n">
        <v>2</v>
      </c>
      <c r="E1795" s="7" t="n">
        <v>277.929992675781</v>
      </c>
      <c r="F1795" s="7" t="n">
        <v>-9.59000015258789</v>
      </c>
      <c r="G1795" s="7" t="n">
        <v>34.6399993896484</v>
      </c>
    </row>
    <row r="1796" spans="1:7">
      <c r="A1796" t="s">
        <v>4</v>
      </c>
      <c r="B1796" s="4" t="s">
        <v>5</v>
      </c>
      <c r="C1796" s="4" t="s">
        <v>10</v>
      </c>
      <c r="D1796" s="4" t="s">
        <v>13</v>
      </c>
      <c r="E1796" s="4" t="s">
        <v>9</v>
      </c>
      <c r="F1796" s="4" t="s">
        <v>13</v>
      </c>
      <c r="G1796" s="4" t="s">
        <v>10</v>
      </c>
    </row>
    <row r="1797" spans="1:7">
      <c r="A1797" t="n">
        <v>13459</v>
      </c>
      <c r="B1797" s="70" t="n">
        <v>96</v>
      </c>
      <c r="C1797" s="7" t="n">
        <v>65534</v>
      </c>
      <c r="D1797" s="7" t="n">
        <v>0</v>
      </c>
      <c r="E1797" s="7" t="n">
        <v>1067030938</v>
      </c>
      <c r="F1797" s="7" t="n">
        <v>1</v>
      </c>
      <c r="G1797" s="7" t="n">
        <v>0</v>
      </c>
    </row>
    <row r="1798" spans="1:7">
      <c r="A1798" t="s">
        <v>4</v>
      </c>
      <c r="B1798" s="4" t="s">
        <v>5</v>
      </c>
      <c r="C1798" s="4" t="s">
        <v>10</v>
      </c>
      <c r="D1798" s="4" t="s">
        <v>13</v>
      </c>
    </row>
    <row r="1799" spans="1:7">
      <c r="A1799" t="n">
        <v>13470</v>
      </c>
      <c r="B1799" s="71" t="n">
        <v>56</v>
      </c>
      <c r="C1799" s="7" t="n">
        <v>65534</v>
      </c>
      <c r="D1799" s="7" t="n">
        <v>0</v>
      </c>
    </row>
    <row r="1800" spans="1:7">
      <c r="A1800" t="s">
        <v>4</v>
      </c>
      <c r="B1800" s="4" t="s">
        <v>5</v>
      </c>
    </row>
    <row r="1801" spans="1:7">
      <c r="A1801" t="n">
        <v>13474</v>
      </c>
      <c r="B1801" s="5" t="n">
        <v>1</v>
      </c>
    </row>
    <row r="1802" spans="1:7" s="3" customFormat="1" customHeight="0">
      <c r="A1802" s="3" t="s">
        <v>2</v>
      </c>
      <c r="B1802" s="3" t="s">
        <v>175</v>
      </c>
    </row>
    <row r="1803" spans="1:7">
      <c r="A1803" t="s">
        <v>4</v>
      </c>
      <c r="B1803" s="4" t="s">
        <v>5</v>
      </c>
      <c r="C1803" s="4" t="s">
        <v>10</v>
      </c>
    </row>
    <row r="1804" spans="1:7">
      <c r="A1804" t="n">
        <v>13476</v>
      </c>
      <c r="B1804" s="39" t="n">
        <v>16</v>
      </c>
      <c r="C1804" s="7" t="n">
        <v>1800</v>
      </c>
    </row>
    <row r="1805" spans="1:7">
      <c r="A1805" t="s">
        <v>4</v>
      </c>
      <c r="B1805" s="4" t="s">
        <v>5</v>
      </c>
      <c r="C1805" s="4" t="s">
        <v>10</v>
      </c>
      <c r="D1805" s="4" t="s">
        <v>13</v>
      </c>
    </row>
    <row r="1806" spans="1:7">
      <c r="A1806" t="n">
        <v>13479</v>
      </c>
      <c r="B1806" s="70" t="n">
        <v>96</v>
      </c>
      <c r="C1806" s="7" t="n">
        <v>65534</v>
      </c>
      <c r="D1806" s="7" t="n">
        <v>1</v>
      </c>
    </row>
    <row r="1807" spans="1:7">
      <c r="A1807" t="s">
        <v>4</v>
      </c>
      <c r="B1807" s="4" t="s">
        <v>5</v>
      </c>
      <c r="C1807" s="4" t="s">
        <v>10</v>
      </c>
      <c r="D1807" s="4" t="s">
        <v>13</v>
      </c>
      <c r="E1807" s="4" t="s">
        <v>25</v>
      </c>
      <c r="F1807" s="4" t="s">
        <v>25</v>
      </c>
      <c r="G1807" s="4" t="s">
        <v>25</v>
      </c>
    </row>
    <row r="1808" spans="1:7">
      <c r="A1808" t="n">
        <v>13483</v>
      </c>
      <c r="B1808" s="70" t="n">
        <v>96</v>
      </c>
      <c r="C1808" s="7" t="n">
        <v>65534</v>
      </c>
      <c r="D1808" s="7" t="n">
        <v>2</v>
      </c>
      <c r="E1808" s="7" t="n">
        <v>278.149993896484</v>
      </c>
      <c r="F1808" s="7" t="n">
        <v>-9.59000015258789</v>
      </c>
      <c r="G1808" s="7" t="n">
        <v>35.4500007629395</v>
      </c>
    </row>
    <row r="1809" spans="1:7">
      <c r="A1809" t="s">
        <v>4</v>
      </c>
      <c r="B1809" s="4" t="s">
        <v>5</v>
      </c>
      <c r="C1809" s="4" t="s">
        <v>10</v>
      </c>
      <c r="D1809" s="4" t="s">
        <v>13</v>
      </c>
      <c r="E1809" s="4" t="s">
        <v>9</v>
      </c>
      <c r="F1809" s="4" t="s">
        <v>13</v>
      </c>
      <c r="G1809" s="4" t="s">
        <v>10</v>
      </c>
    </row>
    <row r="1810" spans="1:7">
      <c r="A1810" t="n">
        <v>13499</v>
      </c>
      <c r="B1810" s="70" t="n">
        <v>96</v>
      </c>
      <c r="C1810" s="7" t="n">
        <v>65534</v>
      </c>
      <c r="D1810" s="7" t="n">
        <v>0</v>
      </c>
      <c r="E1810" s="7" t="n">
        <v>1067030938</v>
      </c>
      <c r="F1810" s="7" t="n">
        <v>1</v>
      </c>
      <c r="G1810" s="7" t="n">
        <v>0</v>
      </c>
    </row>
    <row r="1811" spans="1:7">
      <c r="A1811" t="s">
        <v>4</v>
      </c>
      <c r="B1811" s="4" t="s">
        <v>5</v>
      </c>
      <c r="C1811" s="4" t="s">
        <v>10</v>
      </c>
      <c r="D1811" s="4" t="s">
        <v>13</v>
      </c>
    </row>
    <row r="1812" spans="1:7">
      <c r="A1812" t="n">
        <v>13510</v>
      </c>
      <c r="B1812" s="71" t="n">
        <v>56</v>
      </c>
      <c r="C1812" s="7" t="n">
        <v>65534</v>
      </c>
      <c r="D1812" s="7" t="n">
        <v>0</v>
      </c>
    </row>
    <row r="1813" spans="1:7">
      <c r="A1813" t="s">
        <v>4</v>
      </c>
      <c r="B1813" s="4" t="s">
        <v>5</v>
      </c>
    </row>
    <row r="1814" spans="1:7">
      <c r="A1814" t="n">
        <v>13514</v>
      </c>
      <c r="B1814" s="5" t="n">
        <v>1</v>
      </c>
    </row>
    <row r="1815" spans="1:7" s="3" customFormat="1" customHeight="0">
      <c r="A1815" s="3" t="s">
        <v>2</v>
      </c>
      <c r="B1815" s="3" t="s">
        <v>176</v>
      </c>
    </row>
    <row r="1816" spans="1:7">
      <c r="A1816" t="s">
        <v>4</v>
      </c>
      <c r="B1816" s="4" t="s">
        <v>5</v>
      </c>
      <c r="C1816" s="4" t="s">
        <v>10</v>
      </c>
    </row>
    <row r="1817" spans="1:7">
      <c r="A1817" t="n">
        <v>13516</v>
      </c>
      <c r="B1817" s="39" t="n">
        <v>16</v>
      </c>
      <c r="C1817" s="7" t="n">
        <v>1400</v>
      </c>
    </row>
    <row r="1818" spans="1:7">
      <c r="A1818" t="s">
        <v>4</v>
      </c>
      <c r="B1818" s="4" t="s">
        <v>5</v>
      </c>
      <c r="C1818" s="4" t="s">
        <v>10</v>
      </c>
      <c r="D1818" s="4" t="s">
        <v>13</v>
      </c>
    </row>
    <row r="1819" spans="1:7">
      <c r="A1819" t="n">
        <v>13519</v>
      </c>
      <c r="B1819" s="70" t="n">
        <v>96</v>
      </c>
      <c r="C1819" s="7" t="n">
        <v>65534</v>
      </c>
      <c r="D1819" s="7" t="n">
        <v>1</v>
      </c>
    </row>
    <row r="1820" spans="1:7">
      <c r="A1820" t="s">
        <v>4</v>
      </c>
      <c r="B1820" s="4" t="s">
        <v>5</v>
      </c>
      <c r="C1820" s="4" t="s">
        <v>10</v>
      </c>
      <c r="D1820" s="4" t="s">
        <v>13</v>
      </c>
      <c r="E1820" s="4" t="s">
        <v>25</v>
      </c>
      <c r="F1820" s="4" t="s">
        <v>25</v>
      </c>
      <c r="G1820" s="4" t="s">
        <v>25</v>
      </c>
    </row>
    <row r="1821" spans="1:7">
      <c r="A1821" t="n">
        <v>13523</v>
      </c>
      <c r="B1821" s="70" t="n">
        <v>96</v>
      </c>
      <c r="C1821" s="7" t="n">
        <v>65534</v>
      </c>
      <c r="D1821" s="7" t="n">
        <v>2</v>
      </c>
      <c r="E1821" s="7" t="n">
        <v>279.440002441406</v>
      </c>
      <c r="F1821" s="7" t="n">
        <v>-9.73999977111816</v>
      </c>
      <c r="G1821" s="7" t="n">
        <v>33.4000015258789</v>
      </c>
    </row>
    <row r="1822" spans="1:7">
      <c r="A1822" t="s">
        <v>4</v>
      </c>
      <c r="B1822" s="4" t="s">
        <v>5</v>
      </c>
      <c r="C1822" s="4" t="s">
        <v>10</v>
      </c>
      <c r="D1822" s="4" t="s">
        <v>13</v>
      </c>
      <c r="E1822" s="4" t="s">
        <v>9</v>
      </c>
      <c r="F1822" s="4" t="s">
        <v>13</v>
      </c>
      <c r="G1822" s="4" t="s">
        <v>10</v>
      </c>
    </row>
    <row r="1823" spans="1:7">
      <c r="A1823" t="n">
        <v>13539</v>
      </c>
      <c r="B1823" s="70" t="n">
        <v>96</v>
      </c>
      <c r="C1823" s="7" t="n">
        <v>65534</v>
      </c>
      <c r="D1823" s="7" t="n">
        <v>0</v>
      </c>
      <c r="E1823" s="7" t="n">
        <v>1067030938</v>
      </c>
      <c r="F1823" s="7" t="n">
        <v>1</v>
      </c>
      <c r="G1823" s="7" t="n">
        <v>0</v>
      </c>
    </row>
    <row r="1824" spans="1:7">
      <c r="A1824" t="s">
        <v>4</v>
      </c>
      <c r="B1824" s="4" t="s">
        <v>5</v>
      </c>
      <c r="C1824" s="4" t="s">
        <v>10</v>
      </c>
      <c r="D1824" s="4" t="s">
        <v>13</v>
      </c>
    </row>
    <row r="1825" spans="1:7">
      <c r="A1825" t="n">
        <v>13550</v>
      </c>
      <c r="B1825" s="71" t="n">
        <v>56</v>
      </c>
      <c r="C1825" s="7" t="n">
        <v>65534</v>
      </c>
      <c r="D1825" s="7" t="n">
        <v>0</v>
      </c>
    </row>
    <row r="1826" spans="1:7">
      <c r="A1826" t="s">
        <v>4</v>
      </c>
      <c r="B1826" s="4" t="s">
        <v>5</v>
      </c>
    </row>
    <row r="1827" spans="1:7">
      <c r="A1827" t="n">
        <v>13554</v>
      </c>
      <c r="B1827" s="5" t="n">
        <v>1</v>
      </c>
    </row>
    <row r="1828" spans="1:7" s="3" customFormat="1" customHeight="0">
      <c r="A1828" s="3" t="s">
        <v>2</v>
      </c>
      <c r="B1828" s="3" t="s">
        <v>177</v>
      </c>
    </row>
    <row r="1829" spans="1:7">
      <c r="A1829" t="s">
        <v>4</v>
      </c>
      <c r="B1829" s="4" t="s">
        <v>5</v>
      </c>
      <c r="C1829" s="4" t="s">
        <v>10</v>
      </c>
    </row>
    <row r="1830" spans="1:7">
      <c r="A1830" t="n">
        <v>13556</v>
      </c>
      <c r="B1830" s="39" t="n">
        <v>16</v>
      </c>
      <c r="C1830" s="7" t="n">
        <v>800</v>
      </c>
    </row>
    <row r="1831" spans="1:7">
      <c r="A1831" t="s">
        <v>4</v>
      </c>
      <c r="B1831" s="4" t="s">
        <v>5</v>
      </c>
      <c r="C1831" s="4" t="s">
        <v>10</v>
      </c>
      <c r="D1831" s="4" t="s">
        <v>13</v>
      </c>
    </row>
    <row r="1832" spans="1:7">
      <c r="A1832" t="n">
        <v>13559</v>
      </c>
      <c r="B1832" s="70" t="n">
        <v>96</v>
      </c>
      <c r="C1832" s="7" t="n">
        <v>65534</v>
      </c>
      <c r="D1832" s="7" t="n">
        <v>1</v>
      </c>
    </row>
    <row r="1833" spans="1:7">
      <c r="A1833" t="s">
        <v>4</v>
      </c>
      <c r="B1833" s="4" t="s">
        <v>5</v>
      </c>
      <c r="C1833" s="4" t="s">
        <v>10</v>
      </c>
      <c r="D1833" s="4" t="s">
        <v>13</v>
      </c>
      <c r="E1833" s="4" t="s">
        <v>25</v>
      </c>
      <c r="F1833" s="4" t="s">
        <v>25</v>
      </c>
      <c r="G1833" s="4" t="s">
        <v>25</v>
      </c>
    </row>
    <row r="1834" spans="1:7">
      <c r="A1834" t="n">
        <v>13563</v>
      </c>
      <c r="B1834" s="70" t="n">
        <v>96</v>
      </c>
      <c r="C1834" s="7" t="n">
        <v>65534</v>
      </c>
      <c r="D1834" s="7" t="n">
        <v>2</v>
      </c>
      <c r="E1834" s="7" t="n">
        <v>280.779998779297</v>
      </c>
      <c r="F1834" s="7" t="n">
        <v>-9.89000034332275</v>
      </c>
      <c r="G1834" s="7" t="n">
        <v>32.7999992370605</v>
      </c>
    </row>
    <row r="1835" spans="1:7">
      <c r="A1835" t="s">
        <v>4</v>
      </c>
      <c r="B1835" s="4" t="s">
        <v>5</v>
      </c>
      <c r="C1835" s="4" t="s">
        <v>10</v>
      </c>
      <c r="D1835" s="4" t="s">
        <v>13</v>
      </c>
      <c r="E1835" s="4" t="s">
        <v>9</v>
      </c>
      <c r="F1835" s="4" t="s">
        <v>13</v>
      </c>
      <c r="G1835" s="4" t="s">
        <v>10</v>
      </c>
    </row>
    <row r="1836" spans="1:7">
      <c r="A1836" t="n">
        <v>13579</v>
      </c>
      <c r="B1836" s="70" t="n">
        <v>96</v>
      </c>
      <c r="C1836" s="7" t="n">
        <v>65534</v>
      </c>
      <c r="D1836" s="7" t="n">
        <v>0</v>
      </c>
      <c r="E1836" s="7" t="n">
        <v>1067030938</v>
      </c>
      <c r="F1836" s="7" t="n">
        <v>1</v>
      </c>
      <c r="G1836" s="7" t="n">
        <v>0</v>
      </c>
    </row>
    <row r="1837" spans="1:7">
      <c r="A1837" t="s">
        <v>4</v>
      </c>
      <c r="B1837" s="4" t="s">
        <v>5</v>
      </c>
      <c r="C1837" s="4" t="s">
        <v>10</v>
      </c>
      <c r="D1837" s="4" t="s">
        <v>13</v>
      </c>
    </row>
    <row r="1838" spans="1:7">
      <c r="A1838" t="n">
        <v>13590</v>
      </c>
      <c r="B1838" s="71" t="n">
        <v>56</v>
      </c>
      <c r="C1838" s="7" t="n">
        <v>65534</v>
      </c>
      <c r="D1838" s="7" t="n">
        <v>0</v>
      </c>
    </row>
    <row r="1839" spans="1:7">
      <c r="A1839" t="s">
        <v>4</v>
      </c>
      <c r="B1839" s="4" t="s">
        <v>5</v>
      </c>
    </row>
    <row r="1840" spans="1:7">
      <c r="A1840" t="n">
        <v>13594</v>
      </c>
      <c r="B1840" s="5" t="n">
        <v>1</v>
      </c>
    </row>
    <row r="1841" spans="1:7" s="3" customFormat="1" customHeight="0">
      <c r="A1841" s="3" t="s">
        <v>2</v>
      </c>
      <c r="B1841" s="3" t="s">
        <v>178</v>
      </c>
    </row>
    <row r="1842" spans="1:7">
      <c r="A1842" t="s">
        <v>4</v>
      </c>
      <c r="B1842" s="4" t="s">
        <v>5</v>
      </c>
      <c r="C1842" s="4" t="s">
        <v>13</v>
      </c>
      <c r="D1842" s="4" t="s">
        <v>13</v>
      </c>
      <c r="E1842" s="4" t="s">
        <v>13</v>
      </c>
      <c r="F1842" s="4" t="s">
        <v>13</v>
      </c>
    </row>
    <row r="1843" spans="1:7">
      <c r="A1843" t="n">
        <v>13596</v>
      </c>
      <c r="B1843" s="8" t="n">
        <v>14</v>
      </c>
      <c r="C1843" s="7" t="n">
        <v>2</v>
      </c>
      <c r="D1843" s="7" t="n">
        <v>0</v>
      </c>
      <c r="E1843" s="7" t="n">
        <v>0</v>
      </c>
      <c r="F1843" s="7" t="n">
        <v>0</v>
      </c>
    </row>
    <row r="1844" spans="1:7">
      <c r="A1844" t="s">
        <v>4</v>
      </c>
      <c r="B1844" s="4" t="s">
        <v>5</v>
      </c>
      <c r="C1844" s="4" t="s">
        <v>13</v>
      </c>
      <c r="D1844" s="32" t="s">
        <v>55</v>
      </c>
      <c r="E1844" s="4" t="s">
        <v>5</v>
      </c>
      <c r="F1844" s="4" t="s">
        <v>13</v>
      </c>
      <c r="G1844" s="4" t="s">
        <v>10</v>
      </c>
      <c r="H1844" s="32" t="s">
        <v>56</v>
      </c>
      <c r="I1844" s="4" t="s">
        <v>13</v>
      </c>
      <c r="J1844" s="4" t="s">
        <v>9</v>
      </c>
      <c r="K1844" s="4" t="s">
        <v>13</v>
      </c>
      <c r="L1844" s="4" t="s">
        <v>13</v>
      </c>
      <c r="M1844" s="32" t="s">
        <v>55</v>
      </c>
      <c r="N1844" s="4" t="s">
        <v>5</v>
      </c>
      <c r="O1844" s="4" t="s">
        <v>13</v>
      </c>
      <c r="P1844" s="4" t="s">
        <v>10</v>
      </c>
      <c r="Q1844" s="32" t="s">
        <v>56</v>
      </c>
      <c r="R1844" s="4" t="s">
        <v>13</v>
      </c>
      <c r="S1844" s="4" t="s">
        <v>9</v>
      </c>
      <c r="T1844" s="4" t="s">
        <v>13</v>
      </c>
      <c r="U1844" s="4" t="s">
        <v>13</v>
      </c>
      <c r="V1844" s="4" t="s">
        <v>13</v>
      </c>
      <c r="W1844" s="4" t="s">
        <v>24</v>
      </c>
    </row>
    <row r="1845" spans="1:7">
      <c r="A1845" t="n">
        <v>13601</v>
      </c>
      <c r="B1845" s="11" t="n">
        <v>5</v>
      </c>
      <c r="C1845" s="7" t="n">
        <v>28</v>
      </c>
      <c r="D1845" s="32" t="s">
        <v>3</v>
      </c>
      <c r="E1845" s="10" t="n">
        <v>162</v>
      </c>
      <c r="F1845" s="7" t="n">
        <v>3</v>
      </c>
      <c r="G1845" s="7" t="n">
        <v>32789</v>
      </c>
      <c r="H1845" s="32" t="s">
        <v>3</v>
      </c>
      <c r="I1845" s="7" t="n">
        <v>0</v>
      </c>
      <c r="J1845" s="7" t="n">
        <v>1</v>
      </c>
      <c r="K1845" s="7" t="n">
        <v>2</v>
      </c>
      <c r="L1845" s="7" t="n">
        <v>28</v>
      </c>
      <c r="M1845" s="32" t="s">
        <v>3</v>
      </c>
      <c r="N1845" s="10" t="n">
        <v>162</v>
      </c>
      <c r="O1845" s="7" t="n">
        <v>3</v>
      </c>
      <c r="P1845" s="7" t="n">
        <v>32789</v>
      </c>
      <c r="Q1845" s="32" t="s">
        <v>3</v>
      </c>
      <c r="R1845" s="7" t="n">
        <v>0</v>
      </c>
      <c r="S1845" s="7" t="n">
        <v>2</v>
      </c>
      <c r="T1845" s="7" t="n">
        <v>2</v>
      </c>
      <c r="U1845" s="7" t="n">
        <v>11</v>
      </c>
      <c r="V1845" s="7" t="n">
        <v>1</v>
      </c>
      <c r="W1845" s="12" t="n">
        <f t="normal" ca="1">A1849</f>
        <v>0</v>
      </c>
    </row>
    <row r="1846" spans="1:7">
      <c r="A1846" t="s">
        <v>4</v>
      </c>
      <c r="B1846" s="4" t="s">
        <v>5</v>
      </c>
      <c r="C1846" s="4" t="s">
        <v>13</v>
      </c>
      <c r="D1846" s="4" t="s">
        <v>10</v>
      </c>
      <c r="E1846" s="4" t="s">
        <v>25</v>
      </c>
    </row>
    <row r="1847" spans="1:7">
      <c r="A1847" t="n">
        <v>13630</v>
      </c>
      <c r="B1847" s="35" t="n">
        <v>58</v>
      </c>
      <c r="C1847" s="7" t="n">
        <v>0</v>
      </c>
      <c r="D1847" s="7" t="n">
        <v>0</v>
      </c>
      <c r="E1847" s="7" t="n">
        <v>1</v>
      </c>
    </row>
    <row r="1848" spans="1:7">
      <c r="A1848" t="s">
        <v>4</v>
      </c>
      <c r="B1848" s="4" t="s">
        <v>5</v>
      </c>
      <c r="C1848" s="4" t="s">
        <v>13</v>
      </c>
      <c r="D1848" s="32" t="s">
        <v>55</v>
      </c>
      <c r="E1848" s="4" t="s">
        <v>5</v>
      </c>
      <c r="F1848" s="4" t="s">
        <v>13</v>
      </c>
      <c r="G1848" s="4" t="s">
        <v>10</v>
      </c>
      <c r="H1848" s="32" t="s">
        <v>56</v>
      </c>
      <c r="I1848" s="4" t="s">
        <v>13</v>
      </c>
      <c r="J1848" s="4" t="s">
        <v>9</v>
      </c>
      <c r="K1848" s="4" t="s">
        <v>13</v>
      </c>
      <c r="L1848" s="4" t="s">
        <v>13</v>
      </c>
      <c r="M1848" s="32" t="s">
        <v>55</v>
      </c>
      <c r="N1848" s="4" t="s">
        <v>5</v>
      </c>
      <c r="O1848" s="4" t="s">
        <v>13</v>
      </c>
      <c r="P1848" s="4" t="s">
        <v>10</v>
      </c>
      <c r="Q1848" s="32" t="s">
        <v>56</v>
      </c>
      <c r="R1848" s="4" t="s">
        <v>13</v>
      </c>
      <c r="S1848" s="4" t="s">
        <v>9</v>
      </c>
      <c r="T1848" s="4" t="s">
        <v>13</v>
      </c>
      <c r="U1848" s="4" t="s">
        <v>13</v>
      </c>
      <c r="V1848" s="4" t="s">
        <v>13</v>
      </c>
      <c r="W1848" s="4" t="s">
        <v>24</v>
      </c>
    </row>
    <row r="1849" spans="1:7">
      <c r="A1849" t="n">
        <v>13638</v>
      </c>
      <c r="B1849" s="11" t="n">
        <v>5</v>
      </c>
      <c r="C1849" s="7" t="n">
        <v>28</v>
      </c>
      <c r="D1849" s="32" t="s">
        <v>3</v>
      </c>
      <c r="E1849" s="10" t="n">
        <v>162</v>
      </c>
      <c r="F1849" s="7" t="n">
        <v>3</v>
      </c>
      <c r="G1849" s="7" t="n">
        <v>32789</v>
      </c>
      <c r="H1849" s="32" t="s">
        <v>3</v>
      </c>
      <c r="I1849" s="7" t="n">
        <v>0</v>
      </c>
      <c r="J1849" s="7" t="n">
        <v>1</v>
      </c>
      <c r="K1849" s="7" t="n">
        <v>3</v>
      </c>
      <c r="L1849" s="7" t="n">
        <v>28</v>
      </c>
      <c r="M1849" s="32" t="s">
        <v>3</v>
      </c>
      <c r="N1849" s="10" t="n">
        <v>162</v>
      </c>
      <c r="O1849" s="7" t="n">
        <v>3</v>
      </c>
      <c r="P1849" s="7" t="n">
        <v>32789</v>
      </c>
      <c r="Q1849" s="32" t="s">
        <v>3</v>
      </c>
      <c r="R1849" s="7" t="n">
        <v>0</v>
      </c>
      <c r="S1849" s="7" t="n">
        <v>2</v>
      </c>
      <c r="T1849" s="7" t="n">
        <v>3</v>
      </c>
      <c r="U1849" s="7" t="n">
        <v>9</v>
      </c>
      <c r="V1849" s="7" t="n">
        <v>1</v>
      </c>
      <c r="W1849" s="12" t="n">
        <f t="normal" ca="1">A1859</f>
        <v>0</v>
      </c>
    </row>
    <row r="1850" spans="1:7">
      <c r="A1850" t="s">
        <v>4</v>
      </c>
      <c r="B1850" s="4" t="s">
        <v>5</v>
      </c>
      <c r="C1850" s="4" t="s">
        <v>13</v>
      </c>
      <c r="D1850" s="32" t="s">
        <v>55</v>
      </c>
      <c r="E1850" s="4" t="s">
        <v>5</v>
      </c>
      <c r="F1850" s="4" t="s">
        <v>10</v>
      </c>
      <c r="G1850" s="4" t="s">
        <v>13</v>
      </c>
      <c r="H1850" s="4" t="s">
        <v>13</v>
      </c>
      <c r="I1850" s="4" t="s">
        <v>6</v>
      </c>
      <c r="J1850" s="32" t="s">
        <v>56</v>
      </c>
      <c r="K1850" s="4" t="s">
        <v>13</v>
      </c>
      <c r="L1850" s="4" t="s">
        <v>13</v>
      </c>
      <c r="M1850" s="32" t="s">
        <v>55</v>
      </c>
      <c r="N1850" s="4" t="s">
        <v>5</v>
      </c>
      <c r="O1850" s="4" t="s">
        <v>13</v>
      </c>
      <c r="P1850" s="32" t="s">
        <v>56</v>
      </c>
      <c r="Q1850" s="4" t="s">
        <v>13</v>
      </c>
      <c r="R1850" s="4" t="s">
        <v>9</v>
      </c>
      <c r="S1850" s="4" t="s">
        <v>13</v>
      </c>
      <c r="T1850" s="4" t="s">
        <v>13</v>
      </c>
      <c r="U1850" s="4" t="s">
        <v>13</v>
      </c>
      <c r="V1850" s="32" t="s">
        <v>55</v>
      </c>
      <c r="W1850" s="4" t="s">
        <v>5</v>
      </c>
      <c r="X1850" s="4" t="s">
        <v>13</v>
      </c>
      <c r="Y1850" s="32" t="s">
        <v>56</v>
      </c>
      <c r="Z1850" s="4" t="s">
        <v>13</v>
      </c>
      <c r="AA1850" s="4" t="s">
        <v>9</v>
      </c>
      <c r="AB1850" s="4" t="s">
        <v>13</v>
      </c>
      <c r="AC1850" s="4" t="s">
        <v>13</v>
      </c>
      <c r="AD1850" s="4" t="s">
        <v>13</v>
      </c>
      <c r="AE1850" s="4" t="s">
        <v>24</v>
      </c>
    </row>
    <row r="1851" spans="1:7">
      <c r="A1851" t="n">
        <v>13667</v>
      </c>
      <c r="B1851" s="11" t="n">
        <v>5</v>
      </c>
      <c r="C1851" s="7" t="n">
        <v>28</v>
      </c>
      <c r="D1851" s="32" t="s">
        <v>3</v>
      </c>
      <c r="E1851" s="46" t="n">
        <v>47</v>
      </c>
      <c r="F1851" s="7" t="n">
        <v>61456</v>
      </c>
      <c r="G1851" s="7" t="n">
        <v>2</v>
      </c>
      <c r="H1851" s="7" t="n">
        <v>0</v>
      </c>
      <c r="I1851" s="7" t="s">
        <v>73</v>
      </c>
      <c r="J1851" s="32" t="s">
        <v>3</v>
      </c>
      <c r="K1851" s="7" t="n">
        <v>8</v>
      </c>
      <c r="L1851" s="7" t="n">
        <v>28</v>
      </c>
      <c r="M1851" s="32" t="s">
        <v>3</v>
      </c>
      <c r="N1851" s="15" t="n">
        <v>74</v>
      </c>
      <c r="O1851" s="7" t="n">
        <v>65</v>
      </c>
      <c r="P1851" s="32" t="s">
        <v>3</v>
      </c>
      <c r="Q1851" s="7" t="n">
        <v>0</v>
      </c>
      <c r="R1851" s="7" t="n">
        <v>1</v>
      </c>
      <c r="S1851" s="7" t="n">
        <v>3</v>
      </c>
      <c r="T1851" s="7" t="n">
        <v>9</v>
      </c>
      <c r="U1851" s="7" t="n">
        <v>28</v>
      </c>
      <c r="V1851" s="32" t="s">
        <v>3</v>
      </c>
      <c r="W1851" s="15" t="n">
        <v>74</v>
      </c>
      <c r="X1851" s="7" t="n">
        <v>65</v>
      </c>
      <c r="Y1851" s="32" t="s">
        <v>3</v>
      </c>
      <c r="Z1851" s="7" t="n">
        <v>0</v>
      </c>
      <c r="AA1851" s="7" t="n">
        <v>2</v>
      </c>
      <c r="AB1851" s="7" t="n">
        <v>3</v>
      </c>
      <c r="AC1851" s="7" t="n">
        <v>9</v>
      </c>
      <c r="AD1851" s="7" t="n">
        <v>1</v>
      </c>
      <c r="AE1851" s="12" t="n">
        <f t="normal" ca="1">A1855</f>
        <v>0</v>
      </c>
    </row>
    <row r="1852" spans="1:7">
      <c r="A1852" t="s">
        <v>4</v>
      </c>
      <c r="B1852" s="4" t="s">
        <v>5</v>
      </c>
      <c r="C1852" s="4" t="s">
        <v>10</v>
      </c>
      <c r="D1852" s="4" t="s">
        <v>13</v>
      </c>
      <c r="E1852" s="4" t="s">
        <v>13</v>
      </c>
      <c r="F1852" s="4" t="s">
        <v>6</v>
      </c>
    </row>
    <row r="1853" spans="1:7">
      <c r="A1853" t="n">
        <v>13715</v>
      </c>
      <c r="B1853" s="46" t="n">
        <v>47</v>
      </c>
      <c r="C1853" s="7" t="n">
        <v>61456</v>
      </c>
      <c r="D1853" s="7" t="n">
        <v>0</v>
      </c>
      <c r="E1853" s="7" t="n">
        <v>0</v>
      </c>
      <c r="F1853" s="7" t="s">
        <v>74</v>
      </c>
    </row>
    <row r="1854" spans="1:7">
      <c r="A1854" t="s">
        <v>4</v>
      </c>
      <c r="B1854" s="4" t="s">
        <v>5</v>
      </c>
      <c r="C1854" s="4" t="s">
        <v>13</v>
      </c>
      <c r="D1854" s="4" t="s">
        <v>10</v>
      </c>
      <c r="E1854" s="4" t="s">
        <v>25</v>
      </c>
    </row>
    <row r="1855" spans="1:7">
      <c r="A1855" t="n">
        <v>13728</v>
      </c>
      <c r="B1855" s="35" t="n">
        <v>58</v>
      </c>
      <c r="C1855" s="7" t="n">
        <v>0</v>
      </c>
      <c r="D1855" s="7" t="n">
        <v>300</v>
      </c>
      <c r="E1855" s="7" t="n">
        <v>1</v>
      </c>
    </row>
    <row r="1856" spans="1:7">
      <c r="A1856" t="s">
        <v>4</v>
      </c>
      <c r="B1856" s="4" t="s">
        <v>5</v>
      </c>
      <c r="C1856" s="4" t="s">
        <v>13</v>
      </c>
      <c r="D1856" s="4" t="s">
        <v>10</v>
      </c>
    </row>
    <row r="1857" spans="1:31">
      <c r="A1857" t="n">
        <v>13736</v>
      </c>
      <c r="B1857" s="35" t="n">
        <v>58</v>
      </c>
      <c r="C1857" s="7" t="n">
        <v>255</v>
      </c>
      <c r="D1857" s="7" t="n">
        <v>0</v>
      </c>
    </row>
    <row r="1858" spans="1:31">
      <c r="A1858" t="s">
        <v>4</v>
      </c>
      <c r="B1858" s="4" t="s">
        <v>5</v>
      </c>
      <c r="C1858" s="4" t="s">
        <v>13</v>
      </c>
      <c r="D1858" s="4" t="s">
        <v>13</v>
      </c>
      <c r="E1858" s="4" t="s">
        <v>13</v>
      </c>
      <c r="F1858" s="4" t="s">
        <v>13</v>
      </c>
    </row>
    <row r="1859" spans="1:31">
      <c r="A1859" t="n">
        <v>13740</v>
      </c>
      <c r="B1859" s="8" t="n">
        <v>14</v>
      </c>
      <c r="C1859" s="7" t="n">
        <v>0</v>
      </c>
      <c r="D1859" s="7" t="n">
        <v>0</v>
      </c>
      <c r="E1859" s="7" t="n">
        <v>0</v>
      </c>
      <c r="F1859" s="7" t="n">
        <v>64</v>
      </c>
    </row>
    <row r="1860" spans="1:31">
      <c r="A1860" t="s">
        <v>4</v>
      </c>
      <c r="B1860" s="4" t="s">
        <v>5</v>
      </c>
      <c r="C1860" s="4" t="s">
        <v>13</v>
      </c>
      <c r="D1860" s="4" t="s">
        <v>10</v>
      </c>
    </row>
    <row r="1861" spans="1:31">
      <c r="A1861" t="n">
        <v>13745</v>
      </c>
      <c r="B1861" s="27" t="n">
        <v>22</v>
      </c>
      <c r="C1861" s="7" t="n">
        <v>0</v>
      </c>
      <c r="D1861" s="7" t="n">
        <v>32789</v>
      </c>
    </row>
    <row r="1862" spans="1:31">
      <c r="A1862" t="s">
        <v>4</v>
      </c>
      <c r="B1862" s="4" t="s">
        <v>5</v>
      </c>
      <c r="C1862" s="4" t="s">
        <v>13</v>
      </c>
      <c r="D1862" s="4" t="s">
        <v>10</v>
      </c>
    </row>
    <row r="1863" spans="1:31">
      <c r="A1863" t="n">
        <v>13749</v>
      </c>
      <c r="B1863" s="35" t="n">
        <v>58</v>
      </c>
      <c r="C1863" s="7" t="n">
        <v>5</v>
      </c>
      <c r="D1863" s="7" t="n">
        <v>300</v>
      </c>
    </row>
    <row r="1864" spans="1:31">
      <c r="A1864" t="s">
        <v>4</v>
      </c>
      <c r="B1864" s="4" t="s">
        <v>5</v>
      </c>
      <c r="C1864" s="4" t="s">
        <v>25</v>
      </c>
      <c r="D1864" s="4" t="s">
        <v>10</v>
      </c>
    </row>
    <row r="1865" spans="1:31">
      <c r="A1865" t="n">
        <v>13753</v>
      </c>
      <c r="B1865" s="47" t="n">
        <v>103</v>
      </c>
      <c r="C1865" s="7" t="n">
        <v>0</v>
      </c>
      <c r="D1865" s="7" t="n">
        <v>300</v>
      </c>
    </row>
    <row r="1866" spans="1:31">
      <c r="A1866" t="s">
        <v>4</v>
      </c>
      <c r="B1866" s="4" t="s">
        <v>5</v>
      </c>
      <c r="C1866" s="4" t="s">
        <v>13</v>
      </c>
    </row>
    <row r="1867" spans="1:31">
      <c r="A1867" t="n">
        <v>13760</v>
      </c>
      <c r="B1867" s="33" t="n">
        <v>64</v>
      </c>
      <c r="C1867" s="7" t="n">
        <v>7</v>
      </c>
    </row>
    <row r="1868" spans="1:31">
      <c r="A1868" t="s">
        <v>4</v>
      </c>
      <c r="B1868" s="4" t="s">
        <v>5</v>
      </c>
      <c r="C1868" s="4" t="s">
        <v>13</v>
      </c>
      <c r="D1868" s="4" t="s">
        <v>10</v>
      </c>
    </row>
    <row r="1869" spans="1:31">
      <c r="A1869" t="n">
        <v>13762</v>
      </c>
      <c r="B1869" s="48" t="n">
        <v>72</v>
      </c>
      <c r="C1869" s="7" t="n">
        <v>5</v>
      </c>
      <c r="D1869" s="7" t="n">
        <v>0</v>
      </c>
    </row>
    <row r="1870" spans="1:31">
      <c r="A1870" t="s">
        <v>4</v>
      </c>
      <c r="B1870" s="4" t="s">
        <v>5</v>
      </c>
      <c r="C1870" s="4" t="s">
        <v>13</v>
      </c>
      <c r="D1870" s="32" t="s">
        <v>55</v>
      </c>
      <c r="E1870" s="4" t="s">
        <v>5</v>
      </c>
      <c r="F1870" s="4" t="s">
        <v>13</v>
      </c>
      <c r="G1870" s="4" t="s">
        <v>10</v>
      </c>
      <c r="H1870" s="32" t="s">
        <v>56</v>
      </c>
      <c r="I1870" s="4" t="s">
        <v>13</v>
      </c>
      <c r="J1870" s="4" t="s">
        <v>9</v>
      </c>
      <c r="K1870" s="4" t="s">
        <v>13</v>
      </c>
      <c r="L1870" s="4" t="s">
        <v>13</v>
      </c>
      <c r="M1870" s="4" t="s">
        <v>24</v>
      </c>
    </row>
    <row r="1871" spans="1:31">
      <c r="A1871" t="n">
        <v>13766</v>
      </c>
      <c r="B1871" s="11" t="n">
        <v>5</v>
      </c>
      <c r="C1871" s="7" t="n">
        <v>28</v>
      </c>
      <c r="D1871" s="32" t="s">
        <v>3</v>
      </c>
      <c r="E1871" s="10" t="n">
        <v>162</v>
      </c>
      <c r="F1871" s="7" t="n">
        <v>4</v>
      </c>
      <c r="G1871" s="7" t="n">
        <v>32789</v>
      </c>
      <c r="H1871" s="32" t="s">
        <v>3</v>
      </c>
      <c r="I1871" s="7" t="n">
        <v>0</v>
      </c>
      <c r="J1871" s="7" t="n">
        <v>1</v>
      </c>
      <c r="K1871" s="7" t="n">
        <v>2</v>
      </c>
      <c r="L1871" s="7" t="n">
        <v>1</v>
      </c>
      <c r="M1871" s="12" t="n">
        <f t="normal" ca="1">A1877</f>
        <v>0</v>
      </c>
    </row>
    <row r="1872" spans="1:31">
      <c r="A1872" t="s">
        <v>4</v>
      </c>
      <c r="B1872" s="4" t="s">
        <v>5</v>
      </c>
      <c r="C1872" s="4" t="s">
        <v>13</v>
      </c>
      <c r="D1872" s="4" t="s">
        <v>6</v>
      </c>
    </row>
    <row r="1873" spans="1:13">
      <c r="A1873" t="n">
        <v>13783</v>
      </c>
      <c r="B1873" s="9" t="n">
        <v>2</v>
      </c>
      <c r="C1873" s="7" t="n">
        <v>10</v>
      </c>
      <c r="D1873" s="7" t="s">
        <v>75</v>
      </c>
    </row>
    <row r="1874" spans="1:13">
      <c r="A1874" t="s">
        <v>4</v>
      </c>
      <c r="B1874" s="4" t="s">
        <v>5</v>
      </c>
      <c r="C1874" s="4" t="s">
        <v>10</v>
      </c>
    </row>
    <row r="1875" spans="1:13">
      <c r="A1875" t="n">
        <v>13800</v>
      </c>
      <c r="B1875" s="39" t="n">
        <v>16</v>
      </c>
      <c r="C1875" s="7" t="n">
        <v>0</v>
      </c>
    </row>
    <row r="1876" spans="1:13">
      <c r="A1876" t="s">
        <v>4</v>
      </c>
      <c r="B1876" s="4" t="s">
        <v>5</v>
      </c>
      <c r="C1876" s="4" t="s">
        <v>13</v>
      </c>
      <c r="D1876" s="4" t="s">
        <v>6</v>
      </c>
    </row>
    <row r="1877" spans="1:13">
      <c r="A1877" t="n">
        <v>13803</v>
      </c>
      <c r="B1877" s="9" t="n">
        <v>2</v>
      </c>
      <c r="C1877" s="7" t="n">
        <v>10</v>
      </c>
      <c r="D1877" s="7" t="s">
        <v>179</v>
      </c>
    </row>
    <row r="1878" spans="1:13">
      <c r="A1878" t="s">
        <v>4</v>
      </c>
      <c r="B1878" s="4" t="s">
        <v>5</v>
      </c>
      <c r="C1878" s="4" t="s">
        <v>13</v>
      </c>
      <c r="D1878" s="4" t="s">
        <v>10</v>
      </c>
      <c r="E1878" s="4" t="s">
        <v>13</v>
      </c>
      <c r="F1878" s="4" t="s">
        <v>24</v>
      </c>
    </row>
    <row r="1879" spans="1:13">
      <c r="A1879" t="n">
        <v>13824</v>
      </c>
      <c r="B1879" s="11" t="n">
        <v>5</v>
      </c>
      <c r="C1879" s="7" t="n">
        <v>30</v>
      </c>
      <c r="D1879" s="7" t="n">
        <v>6471</v>
      </c>
      <c r="E1879" s="7" t="n">
        <v>1</v>
      </c>
      <c r="F1879" s="12" t="n">
        <f t="normal" ca="1">A1881</f>
        <v>0</v>
      </c>
    </row>
    <row r="1880" spans="1:13">
      <c r="A1880" t="s">
        <v>4</v>
      </c>
      <c r="B1880" s="4" t="s">
        <v>5</v>
      </c>
      <c r="C1880" s="4" t="s">
        <v>10</v>
      </c>
      <c r="D1880" s="4" t="s">
        <v>13</v>
      </c>
      <c r="E1880" s="4" t="s">
        <v>13</v>
      </c>
      <c r="F1880" s="4" t="s">
        <v>6</v>
      </c>
    </row>
    <row r="1881" spans="1:13">
      <c r="A1881" t="n">
        <v>13833</v>
      </c>
      <c r="B1881" s="25" t="n">
        <v>20</v>
      </c>
      <c r="C1881" s="7" t="n">
        <v>61456</v>
      </c>
      <c r="D1881" s="7" t="n">
        <v>3</v>
      </c>
      <c r="E1881" s="7" t="n">
        <v>10</v>
      </c>
      <c r="F1881" s="7" t="s">
        <v>76</v>
      </c>
    </row>
    <row r="1882" spans="1:13">
      <c r="A1882" t="s">
        <v>4</v>
      </c>
      <c r="B1882" s="4" t="s">
        <v>5</v>
      </c>
      <c r="C1882" s="4" t="s">
        <v>10</v>
      </c>
    </row>
    <row r="1883" spans="1:13">
      <c r="A1883" t="n">
        <v>13851</v>
      </c>
      <c r="B1883" s="39" t="n">
        <v>16</v>
      </c>
      <c r="C1883" s="7" t="n">
        <v>0</v>
      </c>
    </row>
    <row r="1884" spans="1:13">
      <c r="A1884" t="s">
        <v>4</v>
      </c>
      <c r="B1884" s="4" t="s">
        <v>5</v>
      </c>
      <c r="C1884" s="4" t="s">
        <v>10</v>
      </c>
      <c r="D1884" s="4" t="s">
        <v>13</v>
      </c>
      <c r="E1884" s="4" t="s">
        <v>13</v>
      </c>
      <c r="F1884" s="4" t="s">
        <v>6</v>
      </c>
    </row>
    <row r="1885" spans="1:13">
      <c r="A1885" t="n">
        <v>13854</v>
      </c>
      <c r="B1885" s="25" t="n">
        <v>20</v>
      </c>
      <c r="C1885" s="7" t="n">
        <v>110</v>
      </c>
      <c r="D1885" s="7" t="n">
        <v>3</v>
      </c>
      <c r="E1885" s="7" t="n">
        <v>10</v>
      </c>
      <c r="F1885" s="7" t="s">
        <v>76</v>
      </c>
    </row>
    <row r="1886" spans="1:13">
      <c r="A1886" t="s">
        <v>4</v>
      </c>
      <c r="B1886" s="4" t="s">
        <v>5</v>
      </c>
      <c r="C1886" s="4" t="s">
        <v>10</v>
      </c>
    </row>
    <row r="1887" spans="1:13">
      <c r="A1887" t="n">
        <v>13872</v>
      </c>
      <c r="B1887" s="39" t="n">
        <v>16</v>
      </c>
      <c r="C1887" s="7" t="n">
        <v>0</v>
      </c>
    </row>
    <row r="1888" spans="1:13">
      <c r="A1888" t="s">
        <v>4</v>
      </c>
      <c r="B1888" s="4" t="s">
        <v>5</v>
      </c>
      <c r="C1888" s="4" t="s">
        <v>10</v>
      </c>
      <c r="D1888" s="4" t="s">
        <v>13</v>
      </c>
      <c r="E1888" s="4" t="s">
        <v>13</v>
      </c>
      <c r="F1888" s="4" t="s">
        <v>6</v>
      </c>
    </row>
    <row r="1889" spans="1:6">
      <c r="A1889" t="n">
        <v>13875</v>
      </c>
      <c r="B1889" s="25" t="n">
        <v>20</v>
      </c>
      <c r="C1889" s="7" t="n">
        <v>98</v>
      </c>
      <c r="D1889" s="7" t="n">
        <v>3</v>
      </c>
      <c r="E1889" s="7" t="n">
        <v>10</v>
      </c>
      <c r="F1889" s="7" t="s">
        <v>76</v>
      </c>
    </row>
    <row r="1890" spans="1:6">
      <c r="A1890" t="s">
        <v>4</v>
      </c>
      <c r="B1890" s="4" t="s">
        <v>5</v>
      </c>
      <c r="C1890" s="4" t="s">
        <v>10</v>
      </c>
    </row>
    <row r="1891" spans="1:6">
      <c r="A1891" t="n">
        <v>13893</v>
      </c>
      <c r="B1891" s="39" t="n">
        <v>16</v>
      </c>
      <c r="C1891" s="7" t="n">
        <v>0</v>
      </c>
    </row>
    <row r="1892" spans="1:6">
      <c r="A1892" t="s">
        <v>4</v>
      </c>
      <c r="B1892" s="4" t="s">
        <v>5</v>
      </c>
      <c r="C1892" s="4" t="s">
        <v>10</v>
      </c>
      <c r="D1892" s="4" t="s">
        <v>25</v>
      </c>
      <c r="E1892" s="4" t="s">
        <v>25</v>
      </c>
      <c r="F1892" s="4" t="s">
        <v>25</v>
      </c>
      <c r="G1892" s="4" t="s">
        <v>25</v>
      </c>
    </row>
    <row r="1893" spans="1:6">
      <c r="A1893" t="n">
        <v>13896</v>
      </c>
      <c r="B1893" s="58" t="n">
        <v>46</v>
      </c>
      <c r="C1893" s="7" t="n">
        <v>61456</v>
      </c>
      <c r="D1893" s="7" t="n">
        <v>475.040008544922</v>
      </c>
      <c r="E1893" s="7" t="n">
        <v>6.6399998664856</v>
      </c>
      <c r="F1893" s="7" t="n">
        <v>-59.2999992370605</v>
      </c>
      <c r="G1893" s="7" t="n">
        <v>180.899993896484</v>
      </c>
    </row>
    <row r="1894" spans="1:6">
      <c r="A1894" t="s">
        <v>4</v>
      </c>
      <c r="B1894" s="4" t="s">
        <v>5</v>
      </c>
      <c r="C1894" s="4" t="s">
        <v>10</v>
      </c>
      <c r="D1894" s="4" t="s">
        <v>25</v>
      </c>
      <c r="E1894" s="4" t="s">
        <v>25</v>
      </c>
      <c r="F1894" s="4" t="s">
        <v>25</v>
      </c>
      <c r="G1894" s="4" t="s">
        <v>25</v>
      </c>
    </row>
    <row r="1895" spans="1:6">
      <c r="A1895" t="n">
        <v>13915</v>
      </c>
      <c r="B1895" s="58" t="n">
        <v>46</v>
      </c>
      <c r="C1895" s="7" t="n">
        <v>110</v>
      </c>
      <c r="D1895" s="7" t="n">
        <v>474.420013427734</v>
      </c>
      <c r="E1895" s="7" t="n">
        <v>6.6399998664856</v>
      </c>
      <c r="F1895" s="7" t="n">
        <v>-60.5400009155273</v>
      </c>
      <c r="G1895" s="7" t="n">
        <v>35.5</v>
      </c>
    </row>
    <row r="1896" spans="1:6">
      <c r="A1896" t="s">
        <v>4</v>
      </c>
      <c r="B1896" s="4" t="s">
        <v>5</v>
      </c>
      <c r="C1896" s="4" t="s">
        <v>10</v>
      </c>
      <c r="D1896" s="4" t="s">
        <v>25</v>
      </c>
      <c r="E1896" s="4" t="s">
        <v>25</v>
      </c>
      <c r="F1896" s="4" t="s">
        <v>25</v>
      </c>
      <c r="G1896" s="4" t="s">
        <v>25</v>
      </c>
    </row>
    <row r="1897" spans="1:6">
      <c r="A1897" t="n">
        <v>13934</v>
      </c>
      <c r="B1897" s="58" t="n">
        <v>46</v>
      </c>
      <c r="C1897" s="7" t="n">
        <v>98</v>
      </c>
      <c r="D1897" s="7" t="n">
        <v>475.570007324219</v>
      </c>
      <c r="E1897" s="7" t="n">
        <v>6.6399998664856</v>
      </c>
      <c r="F1897" s="7" t="n">
        <v>-60.689998626709</v>
      </c>
      <c r="G1897" s="7" t="n">
        <v>327.899993896484</v>
      </c>
    </row>
    <row r="1898" spans="1:6">
      <c r="A1898" t="s">
        <v>4</v>
      </c>
      <c r="B1898" s="4" t="s">
        <v>5</v>
      </c>
      <c r="C1898" s="4" t="s">
        <v>13</v>
      </c>
    </row>
    <row r="1899" spans="1:6">
      <c r="A1899" t="n">
        <v>13953</v>
      </c>
      <c r="B1899" s="15" t="n">
        <v>74</v>
      </c>
      <c r="C1899" s="7" t="n">
        <v>18</v>
      </c>
    </row>
    <row r="1900" spans="1:6">
      <c r="A1900" t="s">
        <v>4</v>
      </c>
      <c r="B1900" s="4" t="s">
        <v>5</v>
      </c>
      <c r="C1900" s="4" t="s">
        <v>13</v>
      </c>
      <c r="D1900" s="4" t="s">
        <v>13</v>
      </c>
      <c r="E1900" s="4" t="s">
        <v>25</v>
      </c>
      <c r="F1900" s="4" t="s">
        <v>25</v>
      </c>
      <c r="G1900" s="4" t="s">
        <v>25</v>
      </c>
      <c r="H1900" s="4" t="s">
        <v>10</v>
      </c>
    </row>
    <row r="1901" spans="1:6">
      <c r="A1901" t="n">
        <v>13955</v>
      </c>
      <c r="B1901" s="51" t="n">
        <v>45</v>
      </c>
      <c r="C1901" s="7" t="n">
        <v>2</v>
      </c>
      <c r="D1901" s="7" t="n">
        <v>3</v>
      </c>
      <c r="E1901" s="7" t="n">
        <v>475.230010986328</v>
      </c>
      <c r="F1901" s="7" t="n">
        <v>7.42000007629395</v>
      </c>
      <c r="G1901" s="7" t="n">
        <v>-62.6300010681152</v>
      </c>
      <c r="H1901" s="7" t="n">
        <v>0</v>
      </c>
    </row>
    <row r="1902" spans="1:6">
      <c r="A1902" t="s">
        <v>4</v>
      </c>
      <c r="B1902" s="4" t="s">
        <v>5</v>
      </c>
      <c r="C1902" s="4" t="s">
        <v>13</v>
      </c>
      <c r="D1902" s="4" t="s">
        <v>13</v>
      </c>
      <c r="E1902" s="4" t="s">
        <v>25</v>
      </c>
      <c r="F1902" s="4" t="s">
        <v>25</v>
      </c>
      <c r="G1902" s="4" t="s">
        <v>25</v>
      </c>
      <c r="H1902" s="4" t="s">
        <v>10</v>
      </c>
      <c r="I1902" s="4" t="s">
        <v>13</v>
      </c>
    </row>
    <row r="1903" spans="1:6">
      <c r="A1903" t="n">
        <v>13972</v>
      </c>
      <c r="B1903" s="51" t="n">
        <v>45</v>
      </c>
      <c r="C1903" s="7" t="n">
        <v>4</v>
      </c>
      <c r="D1903" s="7" t="n">
        <v>3</v>
      </c>
      <c r="E1903" s="7" t="n">
        <v>14.4799995422363</v>
      </c>
      <c r="F1903" s="7" t="n">
        <v>352.489990234375</v>
      </c>
      <c r="G1903" s="7" t="n">
        <v>0</v>
      </c>
      <c r="H1903" s="7" t="n">
        <v>0</v>
      </c>
      <c r="I1903" s="7" t="n">
        <v>0</v>
      </c>
    </row>
    <row r="1904" spans="1:6">
      <c r="A1904" t="s">
        <v>4</v>
      </c>
      <c r="B1904" s="4" t="s">
        <v>5</v>
      </c>
      <c r="C1904" s="4" t="s">
        <v>13</v>
      </c>
      <c r="D1904" s="4" t="s">
        <v>13</v>
      </c>
      <c r="E1904" s="4" t="s">
        <v>25</v>
      </c>
      <c r="F1904" s="4" t="s">
        <v>10</v>
      </c>
    </row>
    <row r="1905" spans="1:9">
      <c r="A1905" t="n">
        <v>13990</v>
      </c>
      <c r="B1905" s="51" t="n">
        <v>45</v>
      </c>
      <c r="C1905" s="7" t="n">
        <v>5</v>
      </c>
      <c r="D1905" s="7" t="n">
        <v>3</v>
      </c>
      <c r="E1905" s="7" t="n">
        <v>6.30000019073486</v>
      </c>
      <c r="F1905" s="7" t="n">
        <v>0</v>
      </c>
    </row>
    <row r="1906" spans="1:9">
      <c r="A1906" t="s">
        <v>4</v>
      </c>
      <c r="B1906" s="4" t="s">
        <v>5</v>
      </c>
      <c r="C1906" s="4" t="s">
        <v>13</v>
      </c>
      <c r="D1906" s="4" t="s">
        <v>13</v>
      </c>
      <c r="E1906" s="4" t="s">
        <v>25</v>
      </c>
      <c r="F1906" s="4" t="s">
        <v>10</v>
      </c>
    </row>
    <row r="1907" spans="1:9">
      <c r="A1907" t="n">
        <v>13999</v>
      </c>
      <c r="B1907" s="51" t="n">
        <v>45</v>
      </c>
      <c r="C1907" s="7" t="n">
        <v>11</v>
      </c>
      <c r="D1907" s="7" t="n">
        <v>3</v>
      </c>
      <c r="E1907" s="7" t="n">
        <v>40</v>
      </c>
      <c r="F1907" s="7" t="n">
        <v>0</v>
      </c>
    </row>
    <row r="1908" spans="1:9">
      <c r="A1908" t="s">
        <v>4</v>
      </c>
      <c r="B1908" s="4" t="s">
        <v>5</v>
      </c>
      <c r="C1908" s="4" t="s">
        <v>13</v>
      </c>
      <c r="D1908" s="4" t="s">
        <v>13</v>
      </c>
      <c r="E1908" s="4" t="s">
        <v>25</v>
      </c>
      <c r="F1908" s="4" t="s">
        <v>10</v>
      </c>
    </row>
    <row r="1909" spans="1:9">
      <c r="A1909" t="n">
        <v>14008</v>
      </c>
      <c r="B1909" s="51" t="n">
        <v>45</v>
      </c>
      <c r="C1909" s="7" t="n">
        <v>5</v>
      </c>
      <c r="D1909" s="7" t="n">
        <v>3</v>
      </c>
      <c r="E1909" s="7" t="n">
        <v>5.80000019073486</v>
      </c>
      <c r="F1909" s="7" t="n">
        <v>2000</v>
      </c>
    </row>
    <row r="1910" spans="1:9">
      <c r="A1910" t="s">
        <v>4</v>
      </c>
      <c r="B1910" s="4" t="s">
        <v>5</v>
      </c>
      <c r="C1910" s="4" t="s">
        <v>10</v>
      </c>
      <c r="D1910" s="4" t="s">
        <v>13</v>
      </c>
      <c r="E1910" s="4" t="s">
        <v>6</v>
      </c>
      <c r="F1910" s="4" t="s">
        <v>25</v>
      </c>
      <c r="G1910" s="4" t="s">
        <v>25</v>
      </c>
      <c r="H1910" s="4" t="s">
        <v>25</v>
      </c>
    </row>
    <row r="1911" spans="1:9">
      <c r="A1911" t="n">
        <v>14017</v>
      </c>
      <c r="B1911" s="60" t="n">
        <v>48</v>
      </c>
      <c r="C1911" s="7" t="n">
        <v>110</v>
      </c>
      <c r="D1911" s="7" t="n">
        <v>0</v>
      </c>
      <c r="E1911" s="7" t="s">
        <v>74</v>
      </c>
      <c r="F1911" s="7" t="n">
        <v>-1</v>
      </c>
      <c r="G1911" s="7" t="n">
        <v>1</v>
      </c>
      <c r="H1911" s="7" t="n">
        <v>0</v>
      </c>
    </row>
    <row r="1912" spans="1:9">
      <c r="A1912" t="s">
        <v>4</v>
      </c>
      <c r="B1912" s="4" t="s">
        <v>5</v>
      </c>
      <c r="C1912" s="4" t="s">
        <v>13</v>
      </c>
      <c r="D1912" s="4" t="s">
        <v>10</v>
      </c>
      <c r="E1912" s="4" t="s">
        <v>25</v>
      </c>
    </row>
    <row r="1913" spans="1:9">
      <c r="A1913" t="n">
        <v>14041</v>
      </c>
      <c r="B1913" s="35" t="n">
        <v>58</v>
      </c>
      <c r="C1913" s="7" t="n">
        <v>100</v>
      </c>
      <c r="D1913" s="7" t="n">
        <v>1000</v>
      </c>
      <c r="E1913" s="7" t="n">
        <v>1</v>
      </c>
    </row>
    <row r="1914" spans="1:9">
      <c r="A1914" t="s">
        <v>4</v>
      </c>
      <c r="B1914" s="4" t="s">
        <v>5</v>
      </c>
      <c r="C1914" s="4" t="s">
        <v>13</v>
      </c>
      <c r="D1914" s="4" t="s">
        <v>10</v>
      </c>
    </row>
    <row r="1915" spans="1:9">
      <c r="A1915" t="n">
        <v>14049</v>
      </c>
      <c r="B1915" s="35" t="n">
        <v>58</v>
      </c>
      <c r="C1915" s="7" t="n">
        <v>255</v>
      </c>
      <c r="D1915" s="7" t="n">
        <v>0</v>
      </c>
    </row>
    <row r="1916" spans="1:9">
      <c r="A1916" t="s">
        <v>4</v>
      </c>
      <c r="B1916" s="4" t="s">
        <v>5</v>
      </c>
      <c r="C1916" s="4" t="s">
        <v>13</v>
      </c>
      <c r="D1916" s="4" t="s">
        <v>10</v>
      </c>
    </row>
    <row r="1917" spans="1:9">
      <c r="A1917" t="n">
        <v>14053</v>
      </c>
      <c r="B1917" s="51" t="n">
        <v>45</v>
      </c>
      <c r="C1917" s="7" t="n">
        <v>7</v>
      </c>
      <c r="D1917" s="7" t="n">
        <v>255</v>
      </c>
    </row>
    <row r="1918" spans="1:9">
      <c r="A1918" t="s">
        <v>4</v>
      </c>
      <c r="B1918" s="4" t="s">
        <v>5</v>
      </c>
      <c r="C1918" s="4" t="s">
        <v>13</v>
      </c>
      <c r="D1918" s="4" t="s">
        <v>25</v>
      </c>
      <c r="E1918" s="4" t="s">
        <v>10</v>
      </c>
      <c r="F1918" s="4" t="s">
        <v>13</v>
      </c>
    </row>
    <row r="1919" spans="1:9">
      <c r="A1919" t="n">
        <v>14057</v>
      </c>
      <c r="B1919" s="13" t="n">
        <v>49</v>
      </c>
      <c r="C1919" s="7" t="n">
        <v>3</v>
      </c>
      <c r="D1919" s="7" t="n">
        <v>0.699999988079071</v>
      </c>
      <c r="E1919" s="7" t="n">
        <v>500</v>
      </c>
      <c r="F1919" s="7" t="n">
        <v>0</v>
      </c>
    </row>
    <row r="1920" spans="1:9">
      <c r="A1920" t="s">
        <v>4</v>
      </c>
      <c r="B1920" s="4" t="s">
        <v>5</v>
      </c>
      <c r="C1920" s="4" t="s">
        <v>13</v>
      </c>
      <c r="D1920" s="4" t="s">
        <v>10</v>
      </c>
    </row>
    <row r="1921" spans="1:8">
      <c r="A1921" t="n">
        <v>14066</v>
      </c>
      <c r="B1921" s="35" t="n">
        <v>58</v>
      </c>
      <c r="C1921" s="7" t="n">
        <v>10</v>
      </c>
      <c r="D1921" s="7" t="n">
        <v>300</v>
      </c>
    </row>
    <row r="1922" spans="1:8">
      <c r="A1922" t="s">
        <v>4</v>
      </c>
      <c r="B1922" s="4" t="s">
        <v>5</v>
      </c>
      <c r="C1922" s="4" t="s">
        <v>13</v>
      </c>
      <c r="D1922" s="4" t="s">
        <v>10</v>
      </c>
    </row>
    <row r="1923" spans="1:8">
      <c r="A1923" t="n">
        <v>14070</v>
      </c>
      <c r="B1923" s="35" t="n">
        <v>58</v>
      </c>
      <c r="C1923" s="7" t="n">
        <v>12</v>
      </c>
      <c r="D1923" s="7" t="n">
        <v>0</v>
      </c>
    </row>
    <row r="1924" spans="1:8">
      <c r="A1924" t="s">
        <v>4</v>
      </c>
      <c r="B1924" s="4" t="s">
        <v>5</v>
      </c>
      <c r="C1924" s="4" t="s">
        <v>13</v>
      </c>
      <c r="D1924" s="4" t="s">
        <v>10</v>
      </c>
      <c r="E1924" s="4" t="s">
        <v>13</v>
      </c>
      <c r="F1924" s="4" t="s">
        <v>13</v>
      </c>
      <c r="G1924" s="4" t="s">
        <v>24</v>
      </c>
    </row>
    <row r="1925" spans="1:8">
      <c r="A1925" t="n">
        <v>14074</v>
      </c>
      <c r="B1925" s="11" t="n">
        <v>5</v>
      </c>
      <c r="C1925" s="7" t="n">
        <v>30</v>
      </c>
      <c r="D1925" s="7" t="n">
        <v>10644</v>
      </c>
      <c r="E1925" s="7" t="n">
        <v>8</v>
      </c>
      <c r="F1925" s="7" t="n">
        <v>1</v>
      </c>
      <c r="G1925" s="12" t="n">
        <f t="normal" ca="1">A2253</f>
        <v>0</v>
      </c>
    </row>
    <row r="1926" spans="1:8">
      <c r="A1926" t="s">
        <v>4</v>
      </c>
      <c r="B1926" s="4" t="s">
        <v>5</v>
      </c>
      <c r="C1926" s="4" t="s">
        <v>13</v>
      </c>
      <c r="D1926" s="4" t="s">
        <v>10</v>
      </c>
      <c r="E1926" s="4" t="s">
        <v>10</v>
      </c>
      <c r="F1926" s="4" t="s">
        <v>13</v>
      </c>
    </row>
    <row r="1927" spans="1:8">
      <c r="A1927" t="n">
        <v>14084</v>
      </c>
      <c r="B1927" s="29" t="n">
        <v>25</v>
      </c>
      <c r="C1927" s="7" t="n">
        <v>1</v>
      </c>
      <c r="D1927" s="7" t="n">
        <v>260</v>
      </c>
      <c r="E1927" s="7" t="n">
        <v>280</v>
      </c>
      <c r="F1927" s="7" t="n">
        <v>1</v>
      </c>
    </row>
    <row r="1928" spans="1:8">
      <c r="A1928" t="s">
        <v>4</v>
      </c>
      <c r="B1928" s="4" t="s">
        <v>5</v>
      </c>
      <c r="C1928" s="4" t="s">
        <v>13</v>
      </c>
      <c r="D1928" s="4" t="s">
        <v>10</v>
      </c>
      <c r="E1928" s="4" t="s">
        <v>6</v>
      </c>
    </row>
    <row r="1929" spans="1:8">
      <c r="A1929" t="n">
        <v>14091</v>
      </c>
      <c r="B1929" s="52" t="n">
        <v>51</v>
      </c>
      <c r="C1929" s="7" t="n">
        <v>4</v>
      </c>
      <c r="D1929" s="7" t="n">
        <v>98</v>
      </c>
      <c r="E1929" s="7" t="s">
        <v>127</v>
      </c>
    </row>
    <row r="1930" spans="1:8">
      <c r="A1930" t="s">
        <v>4</v>
      </c>
      <c r="B1930" s="4" t="s">
        <v>5</v>
      </c>
      <c r="C1930" s="4" t="s">
        <v>10</v>
      </c>
    </row>
    <row r="1931" spans="1:8">
      <c r="A1931" t="n">
        <v>14104</v>
      </c>
      <c r="B1931" s="39" t="n">
        <v>16</v>
      </c>
      <c r="C1931" s="7" t="n">
        <v>0</v>
      </c>
    </row>
    <row r="1932" spans="1:8">
      <c r="A1932" t="s">
        <v>4</v>
      </c>
      <c r="B1932" s="4" t="s">
        <v>5</v>
      </c>
      <c r="C1932" s="4" t="s">
        <v>10</v>
      </c>
      <c r="D1932" s="4" t="s">
        <v>53</v>
      </c>
      <c r="E1932" s="4" t="s">
        <v>13</v>
      </c>
      <c r="F1932" s="4" t="s">
        <v>13</v>
      </c>
    </row>
    <row r="1933" spans="1:8">
      <c r="A1933" t="n">
        <v>14107</v>
      </c>
      <c r="B1933" s="53" t="n">
        <v>26</v>
      </c>
      <c r="C1933" s="7" t="n">
        <v>98</v>
      </c>
      <c r="D1933" s="7" t="s">
        <v>180</v>
      </c>
      <c r="E1933" s="7" t="n">
        <v>2</v>
      </c>
      <c r="F1933" s="7" t="n">
        <v>0</v>
      </c>
    </row>
    <row r="1934" spans="1:8">
      <c r="A1934" t="s">
        <v>4</v>
      </c>
      <c r="B1934" s="4" t="s">
        <v>5</v>
      </c>
    </row>
    <row r="1935" spans="1:8">
      <c r="A1935" t="n">
        <v>14155</v>
      </c>
      <c r="B1935" s="31" t="n">
        <v>28</v>
      </c>
    </row>
    <row r="1936" spans="1:8">
      <c r="A1936" t="s">
        <v>4</v>
      </c>
      <c r="B1936" s="4" t="s">
        <v>5</v>
      </c>
      <c r="C1936" s="4" t="s">
        <v>13</v>
      </c>
      <c r="D1936" s="32" t="s">
        <v>55</v>
      </c>
      <c r="E1936" s="4" t="s">
        <v>5</v>
      </c>
      <c r="F1936" s="4" t="s">
        <v>13</v>
      </c>
      <c r="G1936" s="4" t="s">
        <v>10</v>
      </c>
      <c r="H1936" s="32" t="s">
        <v>56</v>
      </c>
      <c r="I1936" s="4" t="s">
        <v>13</v>
      </c>
      <c r="J1936" s="4" t="s">
        <v>24</v>
      </c>
    </row>
    <row r="1937" spans="1:10">
      <c r="A1937" t="n">
        <v>14156</v>
      </c>
      <c r="B1937" s="11" t="n">
        <v>5</v>
      </c>
      <c r="C1937" s="7" t="n">
        <v>28</v>
      </c>
      <c r="D1937" s="32" t="s">
        <v>3</v>
      </c>
      <c r="E1937" s="33" t="n">
        <v>64</v>
      </c>
      <c r="F1937" s="7" t="n">
        <v>5</v>
      </c>
      <c r="G1937" s="7" t="n">
        <v>1</v>
      </c>
      <c r="H1937" s="32" t="s">
        <v>3</v>
      </c>
      <c r="I1937" s="7" t="n">
        <v>1</v>
      </c>
      <c r="J1937" s="12" t="n">
        <f t="normal" ca="1">A1961</f>
        <v>0</v>
      </c>
    </row>
    <row r="1938" spans="1:10">
      <c r="A1938" t="s">
        <v>4</v>
      </c>
      <c r="B1938" s="4" t="s">
        <v>5</v>
      </c>
      <c r="C1938" s="4" t="s">
        <v>13</v>
      </c>
      <c r="D1938" s="4" t="s">
        <v>10</v>
      </c>
      <c r="E1938" s="4" t="s">
        <v>10</v>
      </c>
      <c r="F1938" s="4" t="s">
        <v>13</v>
      </c>
    </row>
    <row r="1939" spans="1:10">
      <c r="A1939" t="n">
        <v>14167</v>
      </c>
      <c r="B1939" s="29" t="n">
        <v>25</v>
      </c>
      <c r="C1939" s="7" t="n">
        <v>1</v>
      </c>
      <c r="D1939" s="7" t="n">
        <v>160</v>
      </c>
      <c r="E1939" s="7" t="n">
        <v>350</v>
      </c>
      <c r="F1939" s="7" t="n">
        <v>1</v>
      </c>
    </row>
    <row r="1940" spans="1:10">
      <c r="A1940" t="s">
        <v>4</v>
      </c>
      <c r="B1940" s="4" t="s">
        <v>5</v>
      </c>
      <c r="C1940" s="4" t="s">
        <v>13</v>
      </c>
      <c r="D1940" s="4" t="s">
        <v>10</v>
      </c>
      <c r="E1940" s="4" t="s">
        <v>6</v>
      </c>
    </row>
    <row r="1941" spans="1:10">
      <c r="A1941" t="n">
        <v>14174</v>
      </c>
      <c r="B1941" s="52" t="n">
        <v>51</v>
      </c>
      <c r="C1941" s="7" t="n">
        <v>4</v>
      </c>
      <c r="D1941" s="7" t="n">
        <v>110</v>
      </c>
      <c r="E1941" s="7" t="s">
        <v>77</v>
      </c>
    </row>
    <row r="1942" spans="1:10">
      <c r="A1942" t="s">
        <v>4</v>
      </c>
      <c r="B1942" s="4" t="s">
        <v>5</v>
      </c>
      <c r="C1942" s="4" t="s">
        <v>10</v>
      </c>
    </row>
    <row r="1943" spans="1:10">
      <c r="A1943" t="n">
        <v>14187</v>
      </c>
      <c r="B1943" s="39" t="n">
        <v>16</v>
      </c>
      <c r="C1943" s="7" t="n">
        <v>0</v>
      </c>
    </row>
    <row r="1944" spans="1:10">
      <c r="A1944" t="s">
        <v>4</v>
      </c>
      <c r="B1944" s="4" t="s">
        <v>5</v>
      </c>
      <c r="C1944" s="4" t="s">
        <v>10</v>
      </c>
      <c r="D1944" s="4" t="s">
        <v>53</v>
      </c>
      <c r="E1944" s="4" t="s">
        <v>13</v>
      </c>
      <c r="F1944" s="4" t="s">
        <v>13</v>
      </c>
    </row>
    <row r="1945" spans="1:10">
      <c r="A1945" t="n">
        <v>14190</v>
      </c>
      <c r="B1945" s="53" t="n">
        <v>26</v>
      </c>
      <c r="C1945" s="7" t="n">
        <v>110</v>
      </c>
      <c r="D1945" s="7" t="s">
        <v>181</v>
      </c>
      <c r="E1945" s="7" t="n">
        <v>2</v>
      </c>
      <c r="F1945" s="7" t="n">
        <v>0</v>
      </c>
    </row>
    <row r="1946" spans="1:10">
      <c r="A1946" t="s">
        <v>4</v>
      </c>
      <c r="B1946" s="4" t="s">
        <v>5</v>
      </c>
    </row>
    <row r="1947" spans="1:10">
      <c r="A1947" t="n">
        <v>14228</v>
      </c>
      <c r="B1947" s="31" t="n">
        <v>28</v>
      </c>
    </row>
    <row r="1948" spans="1:10">
      <c r="A1948" t="s">
        <v>4</v>
      </c>
      <c r="B1948" s="4" t="s">
        <v>5</v>
      </c>
      <c r="C1948" s="4" t="s">
        <v>13</v>
      </c>
      <c r="D1948" s="4" t="s">
        <v>10</v>
      </c>
      <c r="E1948" s="4" t="s">
        <v>10</v>
      </c>
      <c r="F1948" s="4" t="s">
        <v>13</v>
      </c>
    </row>
    <row r="1949" spans="1:10">
      <c r="A1949" t="n">
        <v>14229</v>
      </c>
      <c r="B1949" s="29" t="n">
        <v>25</v>
      </c>
      <c r="C1949" s="7" t="n">
        <v>1</v>
      </c>
      <c r="D1949" s="7" t="n">
        <v>60</v>
      </c>
      <c r="E1949" s="7" t="n">
        <v>500</v>
      </c>
      <c r="F1949" s="7" t="n">
        <v>2</v>
      </c>
    </row>
    <row r="1950" spans="1:10">
      <c r="A1950" t="s">
        <v>4</v>
      </c>
      <c r="B1950" s="4" t="s">
        <v>5</v>
      </c>
      <c r="C1950" s="4" t="s">
        <v>13</v>
      </c>
      <c r="D1950" s="4" t="s">
        <v>10</v>
      </c>
      <c r="E1950" s="4" t="s">
        <v>6</v>
      </c>
    </row>
    <row r="1951" spans="1:10">
      <c r="A1951" t="n">
        <v>14236</v>
      </c>
      <c r="B1951" s="52" t="n">
        <v>51</v>
      </c>
      <c r="C1951" s="7" t="n">
        <v>4</v>
      </c>
      <c r="D1951" s="7" t="n">
        <v>1</v>
      </c>
      <c r="E1951" s="7" t="s">
        <v>182</v>
      </c>
    </row>
    <row r="1952" spans="1:10">
      <c r="A1952" t="s">
        <v>4</v>
      </c>
      <c r="B1952" s="4" t="s">
        <v>5</v>
      </c>
      <c r="C1952" s="4" t="s">
        <v>10</v>
      </c>
    </row>
    <row r="1953" spans="1:10">
      <c r="A1953" t="n">
        <v>14250</v>
      </c>
      <c r="B1953" s="39" t="n">
        <v>16</v>
      </c>
      <c r="C1953" s="7" t="n">
        <v>0</v>
      </c>
    </row>
    <row r="1954" spans="1:10">
      <c r="A1954" t="s">
        <v>4</v>
      </c>
      <c r="B1954" s="4" t="s">
        <v>5</v>
      </c>
      <c r="C1954" s="4" t="s">
        <v>10</v>
      </c>
      <c r="D1954" s="4" t="s">
        <v>53</v>
      </c>
      <c r="E1954" s="4" t="s">
        <v>13</v>
      </c>
      <c r="F1954" s="4" t="s">
        <v>13</v>
      </c>
    </row>
    <row r="1955" spans="1:10">
      <c r="A1955" t="n">
        <v>14253</v>
      </c>
      <c r="B1955" s="53" t="n">
        <v>26</v>
      </c>
      <c r="C1955" s="7" t="n">
        <v>1</v>
      </c>
      <c r="D1955" s="7" t="s">
        <v>183</v>
      </c>
      <c r="E1955" s="7" t="n">
        <v>2</v>
      </c>
      <c r="F1955" s="7" t="n">
        <v>0</v>
      </c>
    </row>
    <row r="1956" spans="1:10">
      <c r="A1956" t="s">
        <v>4</v>
      </c>
      <c r="B1956" s="4" t="s">
        <v>5</v>
      </c>
    </row>
    <row r="1957" spans="1:10">
      <c r="A1957" t="n">
        <v>14296</v>
      </c>
      <c r="B1957" s="31" t="n">
        <v>28</v>
      </c>
    </row>
    <row r="1958" spans="1:10">
      <c r="A1958" t="s">
        <v>4</v>
      </c>
      <c r="B1958" s="4" t="s">
        <v>5</v>
      </c>
      <c r="C1958" s="4" t="s">
        <v>24</v>
      </c>
    </row>
    <row r="1959" spans="1:10">
      <c r="A1959" t="n">
        <v>14297</v>
      </c>
      <c r="B1959" s="24" t="n">
        <v>3</v>
      </c>
      <c r="C1959" s="12" t="n">
        <f t="normal" ca="1">A1971</f>
        <v>0</v>
      </c>
    </row>
    <row r="1960" spans="1:10">
      <c r="A1960" t="s">
        <v>4</v>
      </c>
      <c r="B1960" s="4" t="s">
        <v>5</v>
      </c>
      <c r="C1960" s="4" t="s">
        <v>13</v>
      </c>
      <c r="D1960" s="4" t="s">
        <v>10</v>
      </c>
      <c r="E1960" s="4" t="s">
        <v>10</v>
      </c>
      <c r="F1960" s="4" t="s">
        <v>13</v>
      </c>
    </row>
    <row r="1961" spans="1:10">
      <c r="A1961" t="n">
        <v>14302</v>
      </c>
      <c r="B1961" s="29" t="n">
        <v>25</v>
      </c>
      <c r="C1961" s="7" t="n">
        <v>1</v>
      </c>
      <c r="D1961" s="7" t="n">
        <v>160</v>
      </c>
      <c r="E1961" s="7" t="n">
        <v>350</v>
      </c>
      <c r="F1961" s="7" t="n">
        <v>1</v>
      </c>
    </row>
    <row r="1962" spans="1:10">
      <c r="A1962" t="s">
        <v>4</v>
      </c>
      <c r="B1962" s="4" t="s">
        <v>5</v>
      </c>
      <c r="C1962" s="4" t="s">
        <v>13</v>
      </c>
      <c r="D1962" s="4" t="s">
        <v>10</v>
      </c>
      <c r="E1962" s="4" t="s">
        <v>6</v>
      </c>
    </row>
    <row r="1963" spans="1:10">
      <c r="A1963" t="n">
        <v>14309</v>
      </c>
      <c r="B1963" s="52" t="n">
        <v>51</v>
      </c>
      <c r="C1963" s="7" t="n">
        <v>4</v>
      </c>
      <c r="D1963" s="7" t="n">
        <v>110</v>
      </c>
      <c r="E1963" s="7" t="s">
        <v>77</v>
      </c>
    </row>
    <row r="1964" spans="1:10">
      <c r="A1964" t="s">
        <v>4</v>
      </c>
      <c r="B1964" s="4" t="s">
        <v>5</v>
      </c>
      <c r="C1964" s="4" t="s">
        <v>10</v>
      </c>
    </row>
    <row r="1965" spans="1:10">
      <c r="A1965" t="n">
        <v>14322</v>
      </c>
      <c r="B1965" s="39" t="n">
        <v>16</v>
      </c>
      <c r="C1965" s="7" t="n">
        <v>0</v>
      </c>
    </row>
    <row r="1966" spans="1:10">
      <c r="A1966" t="s">
        <v>4</v>
      </c>
      <c r="B1966" s="4" t="s">
        <v>5</v>
      </c>
      <c r="C1966" s="4" t="s">
        <v>10</v>
      </c>
      <c r="D1966" s="4" t="s">
        <v>53</v>
      </c>
      <c r="E1966" s="4" t="s">
        <v>13</v>
      </c>
      <c r="F1966" s="4" t="s">
        <v>13</v>
      </c>
    </row>
    <row r="1967" spans="1:10">
      <c r="A1967" t="n">
        <v>14325</v>
      </c>
      <c r="B1967" s="53" t="n">
        <v>26</v>
      </c>
      <c r="C1967" s="7" t="n">
        <v>110</v>
      </c>
      <c r="D1967" s="7" t="s">
        <v>184</v>
      </c>
      <c r="E1967" s="7" t="n">
        <v>2</v>
      </c>
      <c r="F1967" s="7" t="n">
        <v>0</v>
      </c>
    </row>
    <row r="1968" spans="1:10">
      <c r="A1968" t="s">
        <v>4</v>
      </c>
      <c r="B1968" s="4" t="s">
        <v>5</v>
      </c>
    </row>
    <row r="1969" spans="1:6">
      <c r="A1969" t="n">
        <v>14356</v>
      </c>
      <c r="B1969" s="31" t="n">
        <v>28</v>
      </c>
    </row>
    <row r="1970" spans="1:6">
      <c r="A1970" t="s">
        <v>4</v>
      </c>
      <c r="B1970" s="4" t="s">
        <v>5</v>
      </c>
      <c r="C1970" s="4" t="s">
        <v>13</v>
      </c>
      <c r="D1970" s="4" t="s">
        <v>10</v>
      </c>
      <c r="E1970" s="4" t="s">
        <v>10</v>
      </c>
      <c r="F1970" s="4" t="s">
        <v>13</v>
      </c>
    </row>
    <row r="1971" spans="1:6">
      <c r="A1971" t="n">
        <v>14357</v>
      </c>
      <c r="B1971" s="29" t="n">
        <v>25</v>
      </c>
      <c r="C1971" s="7" t="n">
        <v>1</v>
      </c>
      <c r="D1971" s="7" t="n">
        <v>160</v>
      </c>
      <c r="E1971" s="7" t="n">
        <v>570</v>
      </c>
      <c r="F1971" s="7" t="n">
        <v>2</v>
      </c>
    </row>
    <row r="1972" spans="1:6">
      <c r="A1972" t="s">
        <v>4</v>
      </c>
      <c r="B1972" s="4" t="s">
        <v>5</v>
      </c>
      <c r="C1972" s="4" t="s">
        <v>13</v>
      </c>
      <c r="D1972" s="4" t="s">
        <v>10</v>
      </c>
      <c r="E1972" s="4" t="s">
        <v>6</v>
      </c>
    </row>
    <row r="1973" spans="1:6">
      <c r="A1973" t="n">
        <v>14364</v>
      </c>
      <c r="B1973" s="52" t="n">
        <v>51</v>
      </c>
      <c r="C1973" s="7" t="n">
        <v>4</v>
      </c>
      <c r="D1973" s="7" t="n">
        <v>0</v>
      </c>
      <c r="E1973" s="7" t="s">
        <v>185</v>
      </c>
    </row>
    <row r="1974" spans="1:6">
      <c r="A1974" t="s">
        <v>4</v>
      </c>
      <c r="B1974" s="4" t="s">
        <v>5</v>
      </c>
      <c r="C1974" s="4" t="s">
        <v>10</v>
      </c>
    </row>
    <row r="1975" spans="1:6">
      <c r="A1975" t="n">
        <v>14377</v>
      </c>
      <c r="B1975" s="39" t="n">
        <v>16</v>
      </c>
      <c r="C1975" s="7" t="n">
        <v>0</v>
      </c>
    </row>
    <row r="1976" spans="1:6">
      <c r="A1976" t="s">
        <v>4</v>
      </c>
      <c r="B1976" s="4" t="s">
        <v>5</v>
      </c>
      <c r="C1976" s="4" t="s">
        <v>10</v>
      </c>
      <c r="D1976" s="4" t="s">
        <v>53</v>
      </c>
      <c r="E1976" s="4" t="s">
        <v>13</v>
      </c>
      <c r="F1976" s="4" t="s">
        <v>13</v>
      </c>
    </row>
    <row r="1977" spans="1:6">
      <c r="A1977" t="n">
        <v>14380</v>
      </c>
      <c r="B1977" s="53" t="n">
        <v>26</v>
      </c>
      <c r="C1977" s="7" t="n">
        <v>0</v>
      </c>
      <c r="D1977" s="7" t="s">
        <v>186</v>
      </c>
      <c r="E1977" s="7" t="n">
        <v>2</v>
      </c>
      <c r="F1977" s="7" t="n">
        <v>0</v>
      </c>
    </row>
    <row r="1978" spans="1:6">
      <c r="A1978" t="s">
        <v>4</v>
      </c>
      <c r="B1978" s="4" t="s">
        <v>5</v>
      </c>
    </row>
    <row r="1979" spans="1:6">
      <c r="A1979" t="n">
        <v>14424</v>
      </c>
      <c r="B1979" s="31" t="n">
        <v>28</v>
      </c>
    </row>
    <row r="1980" spans="1:6">
      <c r="A1980" t="s">
        <v>4</v>
      </c>
      <c r="B1980" s="4" t="s">
        <v>5</v>
      </c>
      <c r="C1980" s="4" t="s">
        <v>13</v>
      </c>
      <c r="D1980" s="32" t="s">
        <v>55</v>
      </c>
      <c r="E1980" s="4" t="s">
        <v>5</v>
      </c>
      <c r="F1980" s="4" t="s">
        <v>13</v>
      </c>
      <c r="G1980" s="4" t="s">
        <v>10</v>
      </c>
      <c r="H1980" s="32" t="s">
        <v>56</v>
      </c>
      <c r="I1980" s="4" t="s">
        <v>13</v>
      </c>
      <c r="J1980" s="4" t="s">
        <v>24</v>
      </c>
    </row>
    <row r="1981" spans="1:6">
      <c r="A1981" t="n">
        <v>14425</v>
      </c>
      <c r="B1981" s="11" t="n">
        <v>5</v>
      </c>
      <c r="C1981" s="7" t="n">
        <v>28</v>
      </c>
      <c r="D1981" s="32" t="s">
        <v>3</v>
      </c>
      <c r="E1981" s="33" t="n">
        <v>64</v>
      </c>
      <c r="F1981" s="7" t="n">
        <v>5</v>
      </c>
      <c r="G1981" s="7" t="n">
        <v>9</v>
      </c>
      <c r="H1981" s="32" t="s">
        <v>3</v>
      </c>
      <c r="I1981" s="7" t="n">
        <v>1</v>
      </c>
      <c r="J1981" s="12" t="n">
        <f t="normal" ca="1">A2005</f>
        <v>0</v>
      </c>
    </row>
    <row r="1982" spans="1:6">
      <c r="A1982" t="s">
        <v>4</v>
      </c>
      <c r="B1982" s="4" t="s">
        <v>5</v>
      </c>
      <c r="C1982" s="4" t="s">
        <v>13</v>
      </c>
      <c r="D1982" s="4" t="s">
        <v>10</v>
      </c>
      <c r="E1982" s="4" t="s">
        <v>10</v>
      </c>
      <c r="F1982" s="4" t="s">
        <v>13</v>
      </c>
    </row>
    <row r="1983" spans="1:6">
      <c r="A1983" t="n">
        <v>14436</v>
      </c>
      <c r="B1983" s="29" t="n">
        <v>25</v>
      </c>
      <c r="C1983" s="7" t="n">
        <v>1</v>
      </c>
      <c r="D1983" s="7" t="n">
        <v>260</v>
      </c>
      <c r="E1983" s="7" t="n">
        <v>640</v>
      </c>
      <c r="F1983" s="7" t="n">
        <v>2</v>
      </c>
    </row>
    <row r="1984" spans="1:6">
      <c r="A1984" t="s">
        <v>4</v>
      </c>
      <c r="B1984" s="4" t="s">
        <v>5</v>
      </c>
      <c r="C1984" s="4" t="s">
        <v>13</v>
      </c>
      <c r="D1984" s="4" t="s">
        <v>10</v>
      </c>
      <c r="E1984" s="4" t="s">
        <v>6</v>
      </c>
    </row>
    <row r="1985" spans="1:10">
      <c r="A1985" t="n">
        <v>14443</v>
      </c>
      <c r="B1985" s="52" t="n">
        <v>51</v>
      </c>
      <c r="C1985" s="7" t="n">
        <v>4</v>
      </c>
      <c r="D1985" s="7" t="n">
        <v>9</v>
      </c>
      <c r="E1985" s="7" t="s">
        <v>187</v>
      </c>
    </row>
    <row r="1986" spans="1:10">
      <c r="A1986" t="s">
        <v>4</v>
      </c>
      <c r="B1986" s="4" t="s">
        <v>5</v>
      </c>
      <c r="C1986" s="4" t="s">
        <v>10</v>
      </c>
    </row>
    <row r="1987" spans="1:10">
      <c r="A1987" t="n">
        <v>14457</v>
      </c>
      <c r="B1987" s="39" t="n">
        <v>16</v>
      </c>
      <c r="C1987" s="7" t="n">
        <v>0</v>
      </c>
    </row>
    <row r="1988" spans="1:10">
      <c r="A1988" t="s">
        <v>4</v>
      </c>
      <c r="B1988" s="4" t="s">
        <v>5</v>
      </c>
      <c r="C1988" s="4" t="s">
        <v>10</v>
      </c>
      <c r="D1988" s="4" t="s">
        <v>53</v>
      </c>
      <c r="E1988" s="4" t="s">
        <v>13</v>
      </c>
      <c r="F1988" s="4" t="s">
        <v>13</v>
      </c>
    </row>
    <row r="1989" spans="1:10">
      <c r="A1989" t="n">
        <v>14460</v>
      </c>
      <c r="B1989" s="53" t="n">
        <v>26</v>
      </c>
      <c r="C1989" s="7" t="n">
        <v>9</v>
      </c>
      <c r="D1989" s="7" t="s">
        <v>188</v>
      </c>
      <c r="E1989" s="7" t="n">
        <v>2</v>
      </c>
      <c r="F1989" s="7" t="n">
        <v>0</v>
      </c>
    </row>
    <row r="1990" spans="1:10">
      <c r="A1990" t="s">
        <v>4</v>
      </c>
      <c r="B1990" s="4" t="s">
        <v>5</v>
      </c>
    </row>
    <row r="1991" spans="1:10">
      <c r="A1991" t="n">
        <v>14504</v>
      </c>
      <c r="B1991" s="31" t="n">
        <v>28</v>
      </c>
    </row>
    <row r="1992" spans="1:10">
      <c r="A1992" t="s">
        <v>4</v>
      </c>
      <c r="B1992" s="4" t="s">
        <v>5</v>
      </c>
      <c r="C1992" s="4" t="s">
        <v>13</v>
      </c>
      <c r="D1992" s="4" t="s">
        <v>10</v>
      </c>
      <c r="E1992" s="4" t="s">
        <v>10</v>
      </c>
      <c r="F1992" s="4" t="s">
        <v>13</v>
      </c>
    </row>
    <row r="1993" spans="1:10">
      <c r="A1993" t="n">
        <v>14505</v>
      </c>
      <c r="B1993" s="29" t="n">
        <v>25</v>
      </c>
      <c r="C1993" s="7" t="n">
        <v>1</v>
      </c>
      <c r="D1993" s="7" t="n">
        <v>260</v>
      </c>
      <c r="E1993" s="7" t="n">
        <v>280</v>
      </c>
      <c r="F1993" s="7" t="n">
        <v>1</v>
      </c>
    </row>
    <row r="1994" spans="1:10">
      <c r="A1994" t="s">
        <v>4</v>
      </c>
      <c r="B1994" s="4" t="s">
        <v>5</v>
      </c>
      <c r="C1994" s="4" t="s">
        <v>13</v>
      </c>
      <c r="D1994" s="4" t="s">
        <v>10</v>
      </c>
      <c r="E1994" s="4" t="s">
        <v>6</v>
      </c>
    </row>
    <row r="1995" spans="1:10">
      <c r="A1995" t="n">
        <v>14512</v>
      </c>
      <c r="B1995" s="52" t="n">
        <v>51</v>
      </c>
      <c r="C1995" s="7" t="n">
        <v>4</v>
      </c>
      <c r="D1995" s="7" t="n">
        <v>98</v>
      </c>
      <c r="E1995" s="7" t="s">
        <v>79</v>
      </c>
    </row>
    <row r="1996" spans="1:10">
      <c r="A1996" t="s">
        <v>4</v>
      </c>
      <c r="B1996" s="4" t="s">
        <v>5</v>
      </c>
      <c r="C1996" s="4" t="s">
        <v>10</v>
      </c>
    </row>
    <row r="1997" spans="1:10">
      <c r="A1997" t="n">
        <v>14525</v>
      </c>
      <c r="B1997" s="39" t="n">
        <v>16</v>
      </c>
      <c r="C1997" s="7" t="n">
        <v>0</v>
      </c>
    </row>
    <row r="1998" spans="1:10">
      <c r="A1998" t="s">
        <v>4</v>
      </c>
      <c r="B1998" s="4" t="s">
        <v>5</v>
      </c>
      <c r="C1998" s="4" t="s">
        <v>10</v>
      </c>
      <c r="D1998" s="4" t="s">
        <v>53</v>
      </c>
      <c r="E1998" s="4" t="s">
        <v>13</v>
      </c>
      <c r="F1998" s="4" t="s">
        <v>13</v>
      </c>
    </row>
    <row r="1999" spans="1:10">
      <c r="A1999" t="n">
        <v>14528</v>
      </c>
      <c r="B1999" s="53" t="n">
        <v>26</v>
      </c>
      <c r="C1999" s="7" t="n">
        <v>98</v>
      </c>
      <c r="D1999" s="7" t="s">
        <v>189</v>
      </c>
      <c r="E1999" s="7" t="n">
        <v>2</v>
      </c>
      <c r="F1999" s="7" t="n">
        <v>0</v>
      </c>
    </row>
    <row r="2000" spans="1:10">
      <c r="A2000" t="s">
        <v>4</v>
      </c>
      <c r="B2000" s="4" t="s">
        <v>5</v>
      </c>
    </row>
    <row r="2001" spans="1:6">
      <c r="A2001" t="n">
        <v>14624</v>
      </c>
      <c r="B2001" s="31" t="n">
        <v>28</v>
      </c>
    </row>
    <row r="2002" spans="1:6">
      <c r="A2002" t="s">
        <v>4</v>
      </c>
      <c r="B2002" s="4" t="s">
        <v>5</v>
      </c>
      <c r="C2002" s="4" t="s">
        <v>24</v>
      </c>
    </row>
    <row r="2003" spans="1:6">
      <c r="A2003" t="n">
        <v>14625</v>
      </c>
      <c r="B2003" s="24" t="n">
        <v>3</v>
      </c>
      <c r="C2003" s="12" t="n">
        <f t="normal" ca="1">A2015</f>
        <v>0</v>
      </c>
    </row>
    <row r="2004" spans="1:6">
      <c r="A2004" t="s">
        <v>4</v>
      </c>
      <c r="B2004" s="4" t="s">
        <v>5</v>
      </c>
      <c r="C2004" s="4" t="s">
        <v>13</v>
      </c>
      <c r="D2004" s="4" t="s">
        <v>10</v>
      </c>
      <c r="E2004" s="4" t="s">
        <v>10</v>
      </c>
      <c r="F2004" s="4" t="s">
        <v>13</v>
      </c>
    </row>
    <row r="2005" spans="1:6">
      <c r="A2005" t="n">
        <v>14630</v>
      </c>
      <c r="B2005" s="29" t="n">
        <v>25</v>
      </c>
      <c r="C2005" s="7" t="n">
        <v>1</v>
      </c>
      <c r="D2005" s="7" t="n">
        <v>260</v>
      </c>
      <c r="E2005" s="7" t="n">
        <v>280</v>
      </c>
      <c r="F2005" s="7" t="n">
        <v>1</v>
      </c>
    </row>
    <row r="2006" spans="1:6">
      <c r="A2006" t="s">
        <v>4</v>
      </c>
      <c r="B2006" s="4" t="s">
        <v>5</v>
      </c>
      <c r="C2006" s="4" t="s">
        <v>13</v>
      </c>
      <c r="D2006" s="4" t="s">
        <v>10</v>
      </c>
      <c r="E2006" s="4" t="s">
        <v>6</v>
      </c>
    </row>
    <row r="2007" spans="1:6">
      <c r="A2007" t="n">
        <v>14637</v>
      </c>
      <c r="B2007" s="52" t="n">
        <v>51</v>
      </c>
      <c r="C2007" s="7" t="n">
        <v>4</v>
      </c>
      <c r="D2007" s="7" t="n">
        <v>98</v>
      </c>
      <c r="E2007" s="7" t="s">
        <v>79</v>
      </c>
    </row>
    <row r="2008" spans="1:6">
      <c r="A2008" t="s">
        <v>4</v>
      </c>
      <c r="B2008" s="4" t="s">
        <v>5</v>
      </c>
      <c r="C2008" s="4" t="s">
        <v>10</v>
      </c>
    </row>
    <row r="2009" spans="1:6">
      <c r="A2009" t="n">
        <v>14650</v>
      </c>
      <c r="B2009" s="39" t="n">
        <v>16</v>
      </c>
      <c r="C2009" s="7" t="n">
        <v>0</v>
      </c>
    </row>
    <row r="2010" spans="1:6">
      <c r="A2010" t="s">
        <v>4</v>
      </c>
      <c r="B2010" s="4" t="s">
        <v>5</v>
      </c>
      <c r="C2010" s="4" t="s">
        <v>10</v>
      </c>
      <c r="D2010" s="4" t="s">
        <v>53</v>
      </c>
      <c r="E2010" s="4" t="s">
        <v>13</v>
      </c>
      <c r="F2010" s="4" t="s">
        <v>13</v>
      </c>
    </row>
    <row r="2011" spans="1:6">
      <c r="A2011" t="n">
        <v>14653</v>
      </c>
      <c r="B2011" s="53" t="n">
        <v>26</v>
      </c>
      <c r="C2011" s="7" t="n">
        <v>98</v>
      </c>
      <c r="D2011" s="7" t="s">
        <v>190</v>
      </c>
      <c r="E2011" s="7" t="n">
        <v>2</v>
      </c>
      <c r="F2011" s="7" t="n">
        <v>0</v>
      </c>
    </row>
    <row r="2012" spans="1:6">
      <c r="A2012" t="s">
        <v>4</v>
      </c>
      <c r="B2012" s="4" t="s">
        <v>5</v>
      </c>
    </row>
    <row r="2013" spans="1:6">
      <c r="A2013" t="n">
        <v>14686</v>
      </c>
      <c r="B2013" s="31" t="n">
        <v>28</v>
      </c>
    </row>
    <row r="2014" spans="1:6">
      <c r="A2014" t="s">
        <v>4</v>
      </c>
      <c r="B2014" s="4" t="s">
        <v>5</v>
      </c>
      <c r="C2014" s="4" t="s">
        <v>13</v>
      </c>
      <c r="D2014" s="4" t="s">
        <v>10</v>
      </c>
      <c r="E2014" s="4" t="s">
        <v>10</v>
      </c>
      <c r="F2014" s="4" t="s">
        <v>13</v>
      </c>
    </row>
    <row r="2015" spans="1:6">
      <c r="A2015" t="n">
        <v>14687</v>
      </c>
      <c r="B2015" s="29" t="n">
        <v>25</v>
      </c>
      <c r="C2015" s="7" t="n">
        <v>1</v>
      </c>
      <c r="D2015" s="7" t="n">
        <v>160</v>
      </c>
      <c r="E2015" s="7" t="n">
        <v>350</v>
      </c>
      <c r="F2015" s="7" t="n">
        <v>1</v>
      </c>
    </row>
    <row r="2016" spans="1:6">
      <c r="A2016" t="s">
        <v>4</v>
      </c>
      <c r="B2016" s="4" t="s">
        <v>5</v>
      </c>
      <c r="C2016" s="4" t="s">
        <v>13</v>
      </c>
      <c r="D2016" s="4" t="s">
        <v>10</v>
      </c>
      <c r="E2016" s="4" t="s">
        <v>6</v>
      </c>
    </row>
    <row r="2017" spans="1:6">
      <c r="A2017" t="n">
        <v>14694</v>
      </c>
      <c r="B2017" s="52" t="n">
        <v>51</v>
      </c>
      <c r="C2017" s="7" t="n">
        <v>4</v>
      </c>
      <c r="D2017" s="7" t="n">
        <v>110</v>
      </c>
      <c r="E2017" s="7" t="s">
        <v>79</v>
      </c>
    </row>
    <row r="2018" spans="1:6">
      <c r="A2018" t="s">
        <v>4</v>
      </c>
      <c r="B2018" s="4" t="s">
        <v>5</v>
      </c>
      <c r="C2018" s="4" t="s">
        <v>10</v>
      </c>
    </row>
    <row r="2019" spans="1:6">
      <c r="A2019" t="n">
        <v>14707</v>
      </c>
      <c r="B2019" s="39" t="n">
        <v>16</v>
      </c>
      <c r="C2019" s="7" t="n">
        <v>0</v>
      </c>
    </row>
    <row r="2020" spans="1:6">
      <c r="A2020" t="s">
        <v>4</v>
      </c>
      <c r="B2020" s="4" t="s">
        <v>5</v>
      </c>
      <c r="C2020" s="4" t="s">
        <v>10</v>
      </c>
      <c r="D2020" s="4" t="s">
        <v>53</v>
      </c>
      <c r="E2020" s="4" t="s">
        <v>13</v>
      </c>
      <c r="F2020" s="4" t="s">
        <v>13</v>
      </c>
    </row>
    <row r="2021" spans="1:6">
      <c r="A2021" t="n">
        <v>14710</v>
      </c>
      <c r="B2021" s="53" t="n">
        <v>26</v>
      </c>
      <c r="C2021" s="7" t="n">
        <v>110</v>
      </c>
      <c r="D2021" s="7" t="s">
        <v>191</v>
      </c>
      <c r="E2021" s="7" t="n">
        <v>2</v>
      </c>
      <c r="F2021" s="7" t="n">
        <v>0</v>
      </c>
    </row>
    <row r="2022" spans="1:6">
      <c r="A2022" t="s">
        <v>4</v>
      </c>
      <c r="B2022" s="4" t="s">
        <v>5</v>
      </c>
    </row>
    <row r="2023" spans="1:6">
      <c r="A2023" t="n">
        <v>14749</v>
      </c>
      <c r="B2023" s="31" t="n">
        <v>28</v>
      </c>
    </row>
    <row r="2024" spans="1:6">
      <c r="A2024" t="s">
        <v>4</v>
      </c>
      <c r="B2024" s="4" t="s">
        <v>5</v>
      </c>
      <c r="C2024" s="4" t="s">
        <v>13</v>
      </c>
      <c r="D2024" s="4" t="s">
        <v>10</v>
      </c>
      <c r="E2024" s="4" t="s">
        <v>10</v>
      </c>
      <c r="F2024" s="4" t="s">
        <v>13</v>
      </c>
    </row>
    <row r="2025" spans="1:6">
      <c r="A2025" t="n">
        <v>14750</v>
      </c>
      <c r="B2025" s="29" t="n">
        <v>25</v>
      </c>
      <c r="C2025" s="7" t="n">
        <v>1</v>
      </c>
      <c r="D2025" s="7" t="n">
        <v>160</v>
      </c>
      <c r="E2025" s="7" t="n">
        <v>570</v>
      </c>
      <c r="F2025" s="7" t="n">
        <v>2</v>
      </c>
    </row>
    <row r="2026" spans="1:6">
      <c r="A2026" t="s">
        <v>4</v>
      </c>
      <c r="B2026" s="4" t="s">
        <v>5</v>
      </c>
      <c r="C2026" s="4" t="s">
        <v>13</v>
      </c>
      <c r="D2026" s="4" t="s">
        <v>10</v>
      </c>
      <c r="E2026" s="4" t="s">
        <v>6</v>
      </c>
    </row>
    <row r="2027" spans="1:6">
      <c r="A2027" t="n">
        <v>14757</v>
      </c>
      <c r="B2027" s="52" t="n">
        <v>51</v>
      </c>
      <c r="C2027" s="7" t="n">
        <v>4</v>
      </c>
      <c r="D2027" s="7" t="n">
        <v>0</v>
      </c>
      <c r="E2027" s="7" t="s">
        <v>81</v>
      </c>
    </row>
    <row r="2028" spans="1:6">
      <c r="A2028" t="s">
        <v>4</v>
      </c>
      <c r="B2028" s="4" t="s">
        <v>5</v>
      </c>
      <c r="C2028" s="4" t="s">
        <v>10</v>
      </c>
    </row>
    <row r="2029" spans="1:6">
      <c r="A2029" t="n">
        <v>14771</v>
      </c>
      <c r="B2029" s="39" t="n">
        <v>16</v>
      </c>
      <c r="C2029" s="7" t="n">
        <v>0</v>
      </c>
    </row>
    <row r="2030" spans="1:6">
      <c r="A2030" t="s">
        <v>4</v>
      </c>
      <c r="B2030" s="4" t="s">
        <v>5</v>
      </c>
      <c r="C2030" s="4" t="s">
        <v>10</v>
      </c>
      <c r="D2030" s="4" t="s">
        <v>53</v>
      </c>
      <c r="E2030" s="4" t="s">
        <v>13</v>
      </c>
      <c r="F2030" s="4" t="s">
        <v>13</v>
      </c>
    </row>
    <row r="2031" spans="1:6">
      <c r="A2031" t="n">
        <v>14774</v>
      </c>
      <c r="B2031" s="53" t="n">
        <v>26</v>
      </c>
      <c r="C2031" s="7" t="n">
        <v>0</v>
      </c>
      <c r="D2031" s="7" t="s">
        <v>192</v>
      </c>
      <c r="E2031" s="7" t="n">
        <v>2</v>
      </c>
      <c r="F2031" s="7" t="n">
        <v>0</v>
      </c>
    </row>
    <row r="2032" spans="1:6">
      <c r="A2032" t="s">
        <v>4</v>
      </c>
      <c r="B2032" s="4" t="s">
        <v>5</v>
      </c>
    </row>
    <row r="2033" spans="1:6">
      <c r="A2033" t="n">
        <v>14791</v>
      </c>
      <c r="B2033" s="31" t="n">
        <v>28</v>
      </c>
    </row>
    <row r="2034" spans="1:6">
      <c r="A2034" t="s">
        <v>4</v>
      </c>
      <c r="B2034" s="4" t="s">
        <v>5</v>
      </c>
      <c r="C2034" s="4" t="s">
        <v>13</v>
      </c>
      <c r="D2034" s="4" t="s">
        <v>10</v>
      </c>
      <c r="E2034" s="4" t="s">
        <v>25</v>
      </c>
    </row>
    <row r="2035" spans="1:6">
      <c r="A2035" t="n">
        <v>14792</v>
      </c>
      <c r="B2035" s="35" t="n">
        <v>58</v>
      </c>
      <c r="C2035" s="7" t="n">
        <v>0</v>
      </c>
      <c r="D2035" s="7" t="n">
        <v>300</v>
      </c>
      <c r="E2035" s="7" t="n">
        <v>0.300000011920929</v>
      </c>
    </row>
    <row r="2036" spans="1:6">
      <c r="A2036" t="s">
        <v>4</v>
      </c>
      <c r="B2036" s="4" t="s">
        <v>5</v>
      </c>
      <c r="C2036" s="4" t="s">
        <v>13</v>
      </c>
      <c r="D2036" s="4" t="s">
        <v>10</v>
      </c>
    </row>
    <row r="2037" spans="1:6">
      <c r="A2037" t="n">
        <v>14800</v>
      </c>
      <c r="B2037" s="35" t="n">
        <v>58</v>
      </c>
      <c r="C2037" s="7" t="n">
        <v>255</v>
      </c>
      <c r="D2037" s="7" t="n">
        <v>0</v>
      </c>
    </row>
    <row r="2038" spans="1:6">
      <c r="A2038" t="s">
        <v>4</v>
      </c>
      <c r="B2038" s="4" t="s">
        <v>5</v>
      </c>
      <c r="C2038" s="4" t="s">
        <v>13</v>
      </c>
      <c r="D2038" s="4" t="s">
        <v>10</v>
      </c>
      <c r="E2038" s="4" t="s">
        <v>10</v>
      </c>
      <c r="F2038" s="4" t="s">
        <v>10</v>
      </c>
      <c r="G2038" s="4" t="s">
        <v>10</v>
      </c>
      <c r="H2038" s="4" t="s">
        <v>13</v>
      </c>
    </row>
    <row r="2039" spans="1:6">
      <c r="A2039" t="n">
        <v>14804</v>
      </c>
      <c r="B2039" s="29" t="n">
        <v>25</v>
      </c>
      <c r="C2039" s="7" t="n">
        <v>5</v>
      </c>
      <c r="D2039" s="7" t="n">
        <v>65535</v>
      </c>
      <c r="E2039" s="7" t="n">
        <v>500</v>
      </c>
      <c r="F2039" s="7" t="n">
        <v>800</v>
      </c>
      <c r="G2039" s="7" t="n">
        <v>140</v>
      </c>
      <c r="H2039" s="7" t="n">
        <v>0</v>
      </c>
    </row>
    <row r="2040" spans="1:6">
      <c r="A2040" t="s">
        <v>4</v>
      </c>
      <c r="B2040" s="4" t="s">
        <v>5</v>
      </c>
      <c r="C2040" s="4" t="s">
        <v>10</v>
      </c>
      <c r="D2040" s="4" t="s">
        <v>13</v>
      </c>
      <c r="E2040" s="4" t="s">
        <v>53</v>
      </c>
      <c r="F2040" s="4" t="s">
        <v>13</v>
      </c>
      <c r="G2040" s="4" t="s">
        <v>13</v>
      </c>
    </row>
    <row r="2041" spans="1:6">
      <c r="A2041" t="n">
        <v>14815</v>
      </c>
      <c r="B2041" s="30" t="n">
        <v>24</v>
      </c>
      <c r="C2041" s="7" t="n">
        <v>65533</v>
      </c>
      <c r="D2041" s="7" t="n">
        <v>11</v>
      </c>
      <c r="E2041" s="7" t="s">
        <v>193</v>
      </c>
      <c r="F2041" s="7" t="n">
        <v>2</v>
      </c>
      <c r="G2041" s="7" t="n">
        <v>0</v>
      </c>
    </row>
    <row r="2042" spans="1:6">
      <c r="A2042" t="s">
        <v>4</v>
      </c>
      <c r="B2042" s="4" t="s">
        <v>5</v>
      </c>
    </row>
    <row r="2043" spans="1:6">
      <c r="A2043" t="n">
        <v>14856</v>
      </c>
      <c r="B2043" s="31" t="n">
        <v>28</v>
      </c>
    </row>
    <row r="2044" spans="1:6">
      <c r="A2044" t="s">
        <v>4</v>
      </c>
      <c r="B2044" s="4" t="s">
        <v>5</v>
      </c>
      <c r="C2044" s="4" t="s">
        <v>13</v>
      </c>
    </row>
    <row r="2045" spans="1:6">
      <c r="A2045" t="n">
        <v>14857</v>
      </c>
      <c r="B2045" s="34" t="n">
        <v>27</v>
      </c>
      <c r="C2045" s="7" t="n">
        <v>0</v>
      </c>
    </row>
    <row r="2046" spans="1:6">
      <c r="A2046" t="s">
        <v>4</v>
      </c>
      <c r="B2046" s="4" t="s">
        <v>5</v>
      </c>
      <c r="C2046" s="4" t="s">
        <v>13</v>
      </c>
    </row>
    <row r="2047" spans="1:6">
      <c r="A2047" t="n">
        <v>14859</v>
      </c>
      <c r="B2047" s="34" t="n">
        <v>27</v>
      </c>
      <c r="C2047" s="7" t="n">
        <v>1</v>
      </c>
    </row>
    <row r="2048" spans="1:6">
      <c r="A2048" t="s">
        <v>4</v>
      </c>
      <c r="B2048" s="4" t="s">
        <v>5</v>
      </c>
      <c r="C2048" s="4" t="s">
        <v>13</v>
      </c>
      <c r="D2048" s="4" t="s">
        <v>10</v>
      </c>
      <c r="E2048" s="4" t="s">
        <v>10</v>
      </c>
      <c r="F2048" s="4" t="s">
        <v>10</v>
      </c>
      <c r="G2048" s="4" t="s">
        <v>10</v>
      </c>
      <c r="H2048" s="4" t="s">
        <v>13</v>
      </c>
    </row>
    <row r="2049" spans="1:8">
      <c r="A2049" t="n">
        <v>14861</v>
      </c>
      <c r="B2049" s="29" t="n">
        <v>25</v>
      </c>
      <c r="C2049" s="7" t="n">
        <v>5</v>
      </c>
      <c r="D2049" s="7" t="n">
        <v>65535</v>
      </c>
      <c r="E2049" s="7" t="n">
        <v>65535</v>
      </c>
      <c r="F2049" s="7" t="n">
        <v>65535</v>
      </c>
      <c r="G2049" s="7" t="n">
        <v>65535</v>
      </c>
      <c r="H2049" s="7" t="n">
        <v>0</v>
      </c>
    </row>
    <row r="2050" spans="1:8">
      <c r="A2050" t="s">
        <v>4</v>
      </c>
      <c r="B2050" s="4" t="s">
        <v>5</v>
      </c>
      <c r="C2050" s="4" t="s">
        <v>13</v>
      </c>
      <c r="D2050" s="4" t="s">
        <v>10</v>
      </c>
      <c r="E2050" s="4" t="s">
        <v>25</v>
      </c>
    </row>
    <row r="2051" spans="1:8">
      <c r="A2051" t="n">
        <v>14872</v>
      </c>
      <c r="B2051" s="35" t="n">
        <v>58</v>
      </c>
      <c r="C2051" s="7" t="n">
        <v>100</v>
      </c>
      <c r="D2051" s="7" t="n">
        <v>300</v>
      </c>
      <c r="E2051" s="7" t="n">
        <v>0.300000011920929</v>
      </c>
    </row>
    <row r="2052" spans="1:8">
      <c r="A2052" t="s">
        <v>4</v>
      </c>
      <c r="B2052" s="4" t="s">
        <v>5</v>
      </c>
      <c r="C2052" s="4" t="s">
        <v>13</v>
      </c>
      <c r="D2052" s="4" t="s">
        <v>10</v>
      </c>
    </row>
    <row r="2053" spans="1:8">
      <c r="A2053" t="n">
        <v>14880</v>
      </c>
      <c r="B2053" s="35" t="n">
        <v>58</v>
      </c>
      <c r="C2053" s="7" t="n">
        <v>255</v>
      </c>
      <c r="D2053" s="7" t="n">
        <v>0</v>
      </c>
    </row>
    <row r="2054" spans="1:8">
      <c r="A2054" t="s">
        <v>4</v>
      </c>
      <c r="B2054" s="4" t="s">
        <v>5</v>
      </c>
      <c r="C2054" s="4" t="s">
        <v>13</v>
      </c>
      <c r="D2054" s="4" t="s">
        <v>10</v>
      </c>
      <c r="E2054" s="4" t="s">
        <v>10</v>
      </c>
      <c r="F2054" s="4" t="s">
        <v>13</v>
      </c>
    </row>
    <row r="2055" spans="1:8">
      <c r="A2055" t="n">
        <v>14884</v>
      </c>
      <c r="B2055" s="29" t="n">
        <v>25</v>
      </c>
      <c r="C2055" s="7" t="n">
        <v>1</v>
      </c>
      <c r="D2055" s="7" t="n">
        <v>260</v>
      </c>
      <c r="E2055" s="7" t="n">
        <v>280</v>
      </c>
      <c r="F2055" s="7" t="n">
        <v>1</v>
      </c>
    </row>
    <row r="2056" spans="1:8">
      <c r="A2056" t="s">
        <v>4</v>
      </c>
      <c r="B2056" s="4" t="s">
        <v>5</v>
      </c>
      <c r="C2056" s="4" t="s">
        <v>13</v>
      </c>
      <c r="D2056" s="4" t="s">
        <v>10</v>
      </c>
      <c r="E2056" s="4" t="s">
        <v>6</v>
      </c>
    </row>
    <row r="2057" spans="1:8">
      <c r="A2057" t="n">
        <v>14891</v>
      </c>
      <c r="B2057" s="52" t="n">
        <v>51</v>
      </c>
      <c r="C2057" s="7" t="n">
        <v>4</v>
      </c>
      <c r="D2057" s="7" t="n">
        <v>98</v>
      </c>
      <c r="E2057" s="7" t="s">
        <v>83</v>
      </c>
    </row>
    <row r="2058" spans="1:8">
      <c r="A2058" t="s">
        <v>4</v>
      </c>
      <c r="B2058" s="4" t="s">
        <v>5</v>
      </c>
      <c r="C2058" s="4" t="s">
        <v>10</v>
      </c>
    </row>
    <row r="2059" spans="1:8">
      <c r="A2059" t="n">
        <v>14905</v>
      </c>
      <c r="B2059" s="39" t="n">
        <v>16</v>
      </c>
      <c r="C2059" s="7" t="n">
        <v>0</v>
      </c>
    </row>
    <row r="2060" spans="1:8">
      <c r="A2060" t="s">
        <v>4</v>
      </c>
      <c r="B2060" s="4" t="s">
        <v>5</v>
      </c>
      <c r="C2060" s="4" t="s">
        <v>10</v>
      </c>
      <c r="D2060" s="4" t="s">
        <v>53</v>
      </c>
      <c r="E2060" s="4" t="s">
        <v>13</v>
      </c>
      <c r="F2060" s="4" t="s">
        <v>13</v>
      </c>
    </row>
    <row r="2061" spans="1:8">
      <c r="A2061" t="n">
        <v>14908</v>
      </c>
      <c r="B2061" s="53" t="n">
        <v>26</v>
      </c>
      <c r="C2061" s="7" t="n">
        <v>98</v>
      </c>
      <c r="D2061" s="7" t="s">
        <v>194</v>
      </c>
      <c r="E2061" s="7" t="n">
        <v>2</v>
      </c>
      <c r="F2061" s="7" t="n">
        <v>0</v>
      </c>
    </row>
    <row r="2062" spans="1:8">
      <c r="A2062" t="s">
        <v>4</v>
      </c>
      <c r="B2062" s="4" t="s">
        <v>5</v>
      </c>
    </row>
    <row r="2063" spans="1:8">
      <c r="A2063" t="n">
        <v>14952</v>
      </c>
      <c r="B2063" s="31" t="n">
        <v>28</v>
      </c>
    </row>
    <row r="2064" spans="1:8">
      <c r="A2064" t="s">
        <v>4</v>
      </c>
      <c r="B2064" s="4" t="s">
        <v>5</v>
      </c>
      <c r="C2064" s="4" t="s">
        <v>13</v>
      </c>
      <c r="D2064" s="4" t="s">
        <v>10</v>
      </c>
      <c r="E2064" s="4" t="s">
        <v>10</v>
      </c>
      <c r="F2064" s="4" t="s">
        <v>13</v>
      </c>
    </row>
    <row r="2065" spans="1:8">
      <c r="A2065" t="n">
        <v>14953</v>
      </c>
      <c r="B2065" s="29" t="n">
        <v>25</v>
      </c>
      <c r="C2065" s="7" t="n">
        <v>1</v>
      </c>
      <c r="D2065" s="7" t="n">
        <v>160</v>
      </c>
      <c r="E2065" s="7" t="n">
        <v>350</v>
      </c>
      <c r="F2065" s="7" t="n">
        <v>1</v>
      </c>
    </row>
    <row r="2066" spans="1:8">
      <c r="A2066" t="s">
        <v>4</v>
      </c>
      <c r="B2066" s="4" t="s">
        <v>5</v>
      </c>
      <c r="C2066" s="4" t="s">
        <v>13</v>
      </c>
      <c r="D2066" s="4" t="s">
        <v>10</v>
      </c>
      <c r="E2066" s="4" t="s">
        <v>6</v>
      </c>
    </row>
    <row r="2067" spans="1:8">
      <c r="A2067" t="n">
        <v>14960</v>
      </c>
      <c r="B2067" s="52" t="n">
        <v>51</v>
      </c>
      <c r="C2067" s="7" t="n">
        <v>4</v>
      </c>
      <c r="D2067" s="7" t="n">
        <v>110</v>
      </c>
      <c r="E2067" s="7" t="s">
        <v>81</v>
      </c>
    </row>
    <row r="2068" spans="1:8">
      <c r="A2068" t="s">
        <v>4</v>
      </c>
      <c r="B2068" s="4" t="s">
        <v>5</v>
      </c>
      <c r="C2068" s="4" t="s">
        <v>10</v>
      </c>
    </row>
    <row r="2069" spans="1:8">
      <c r="A2069" t="n">
        <v>14974</v>
      </c>
      <c r="B2069" s="39" t="n">
        <v>16</v>
      </c>
      <c r="C2069" s="7" t="n">
        <v>0</v>
      </c>
    </row>
    <row r="2070" spans="1:8">
      <c r="A2070" t="s">
        <v>4</v>
      </c>
      <c r="B2070" s="4" t="s">
        <v>5</v>
      </c>
      <c r="C2070" s="4" t="s">
        <v>10</v>
      </c>
      <c r="D2070" s="4" t="s">
        <v>53</v>
      </c>
      <c r="E2070" s="4" t="s">
        <v>13</v>
      </c>
      <c r="F2070" s="4" t="s">
        <v>13</v>
      </c>
      <c r="G2070" s="4" t="s">
        <v>53</v>
      </c>
      <c r="H2070" s="4" t="s">
        <v>13</v>
      </c>
      <c r="I2070" s="4" t="s">
        <v>13</v>
      </c>
    </row>
    <row r="2071" spans="1:8">
      <c r="A2071" t="n">
        <v>14977</v>
      </c>
      <c r="B2071" s="53" t="n">
        <v>26</v>
      </c>
      <c r="C2071" s="7" t="n">
        <v>110</v>
      </c>
      <c r="D2071" s="7" t="s">
        <v>195</v>
      </c>
      <c r="E2071" s="7" t="n">
        <v>2</v>
      </c>
      <c r="F2071" s="7" t="n">
        <v>3</v>
      </c>
      <c r="G2071" s="7" t="s">
        <v>196</v>
      </c>
      <c r="H2071" s="7" t="n">
        <v>2</v>
      </c>
      <c r="I2071" s="7" t="n">
        <v>0</v>
      </c>
    </row>
    <row r="2072" spans="1:8">
      <c r="A2072" t="s">
        <v>4</v>
      </c>
      <c r="B2072" s="4" t="s">
        <v>5</v>
      </c>
    </row>
    <row r="2073" spans="1:8">
      <c r="A2073" t="n">
        <v>15147</v>
      </c>
      <c r="B2073" s="31" t="n">
        <v>28</v>
      </c>
    </row>
    <row r="2074" spans="1:8">
      <c r="A2074" t="s">
        <v>4</v>
      </c>
      <c r="B2074" s="4" t="s">
        <v>5</v>
      </c>
      <c r="C2074" s="4" t="s">
        <v>13</v>
      </c>
      <c r="D2074" s="4" t="s">
        <v>10</v>
      </c>
      <c r="E2074" s="4" t="s">
        <v>10</v>
      </c>
      <c r="F2074" s="4" t="s">
        <v>13</v>
      </c>
    </row>
    <row r="2075" spans="1:8">
      <c r="A2075" t="n">
        <v>15148</v>
      </c>
      <c r="B2075" s="29" t="n">
        <v>25</v>
      </c>
      <c r="C2075" s="7" t="n">
        <v>1</v>
      </c>
      <c r="D2075" s="7" t="n">
        <v>160</v>
      </c>
      <c r="E2075" s="7" t="n">
        <v>570</v>
      </c>
      <c r="F2075" s="7" t="n">
        <v>2</v>
      </c>
    </row>
    <row r="2076" spans="1:8">
      <c r="A2076" t="s">
        <v>4</v>
      </c>
      <c r="B2076" s="4" t="s">
        <v>5</v>
      </c>
      <c r="C2076" s="4" t="s">
        <v>13</v>
      </c>
      <c r="D2076" s="4" t="s">
        <v>10</v>
      </c>
      <c r="E2076" s="4" t="s">
        <v>6</v>
      </c>
    </row>
    <row r="2077" spans="1:8">
      <c r="A2077" t="n">
        <v>15155</v>
      </c>
      <c r="B2077" s="52" t="n">
        <v>51</v>
      </c>
      <c r="C2077" s="7" t="n">
        <v>4</v>
      </c>
      <c r="D2077" s="7" t="n">
        <v>0</v>
      </c>
      <c r="E2077" s="7" t="s">
        <v>197</v>
      </c>
    </row>
    <row r="2078" spans="1:8">
      <c r="A2078" t="s">
        <v>4</v>
      </c>
      <c r="B2078" s="4" t="s">
        <v>5</v>
      </c>
      <c r="C2078" s="4" t="s">
        <v>10</v>
      </c>
    </row>
    <row r="2079" spans="1:8">
      <c r="A2079" t="n">
        <v>15169</v>
      </c>
      <c r="B2079" s="39" t="n">
        <v>16</v>
      </c>
      <c r="C2079" s="7" t="n">
        <v>0</v>
      </c>
    </row>
    <row r="2080" spans="1:8">
      <c r="A2080" t="s">
        <v>4</v>
      </c>
      <c r="B2080" s="4" t="s">
        <v>5</v>
      </c>
      <c r="C2080" s="4" t="s">
        <v>10</v>
      </c>
      <c r="D2080" s="4" t="s">
        <v>53</v>
      </c>
      <c r="E2080" s="4" t="s">
        <v>13</v>
      </c>
      <c r="F2080" s="4" t="s">
        <v>13</v>
      </c>
      <c r="G2080" s="4" t="s">
        <v>53</v>
      </c>
      <c r="H2080" s="4" t="s">
        <v>13</v>
      </c>
      <c r="I2080" s="4" t="s">
        <v>13</v>
      </c>
    </row>
    <row r="2081" spans="1:9">
      <c r="A2081" t="n">
        <v>15172</v>
      </c>
      <c r="B2081" s="53" t="n">
        <v>26</v>
      </c>
      <c r="C2081" s="7" t="n">
        <v>0</v>
      </c>
      <c r="D2081" s="7" t="s">
        <v>198</v>
      </c>
      <c r="E2081" s="7" t="n">
        <v>2</v>
      </c>
      <c r="F2081" s="7" t="n">
        <v>3</v>
      </c>
      <c r="G2081" s="7" t="s">
        <v>199</v>
      </c>
      <c r="H2081" s="7" t="n">
        <v>2</v>
      </c>
      <c r="I2081" s="7" t="n">
        <v>0</v>
      </c>
    </row>
    <row r="2082" spans="1:9">
      <c r="A2082" t="s">
        <v>4</v>
      </c>
      <c r="B2082" s="4" t="s">
        <v>5</v>
      </c>
    </row>
    <row r="2083" spans="1:9">
      <c r="A2083" t="n">
        <v>15281</v>
      </c>
      <c r="B2083" s="31" t="n">
        <v>28</v>
      </c>
    </row>
    <row r="2084" spans="1:9">
      <c r="A2084" t="s">
        <v>4</v>
      </c>
      <c r="B2084" s="4" t="s">
        <v>5</v>
      </c>
      <c r="C2084" s="4" t="s">
        <v>13</v>
      </c>
      <c r="D2084" s="4" t="s">
        <v>10</v>
      </c>
      <c r="E2084" s="4" t="s">
        <v>10</v>
      </c>
      <c r="F2084" s="4" t="s">
        <v>13</v>
      </c>
    </row>
    <row r="2085" spans="1:9">
      <c r="A2085" t="n">
        <v>15282</v>
      </c>
      <c r="B2085" s="29" t="n">
        <v>25</v>
      </c>
      <c r="C2085" s="7" t="n">
        <v>1</v>
      </c>
      <c r="D2085" s="7" t="n">
        <v>260</v>
      </c>
      <c r="E2085" s="7" t="n">
        <v>280</v>
      </c>
      <c r="F2085" s="7" t="n">
        <v>1</v>
      </c>
    </row>
    <row r="2086" spans="1:9">
      <c r="A2086" t="s">
        <v>4</v>
      </c>
      <c r="B2086" s="4" t="s">
        <v>5</v>
      </c>
      <c r="C2086" s="4" t="s">
        <v>13</v>
      </c>
      <c r="D2086" s="4" t="s">
        <v>10</v>
      </c>
      <c r="E2086" s="4" t="s">
        <v>6</v>
      </c>
    </row>
    <row r="2087" spans="1:9">
      <c r="A2087" t="n">
        <v>15289</v>
      </c>
      <c r="B2087" s="52" t="n">
        <v>51</v>
      </c>
      <c r="C2087" s="7" t="n">
        <v>4</v>
      </c>
      <c r="D2087" s="7" t="n">
        <v>98</v>
      </c>
      <c r="E2087" s="7" t="s">
        <v>79</v>
      </c>
    </row>
    <row r="2088" spans="1:9">
      <c r="A2088" t="s">
        <v>4</v>
      </c>
      <c r="B2088" s="4" t="s">
        <v>5</v>
      </c>
      <c r="C2088" s="4" t="s">
        <v>10</v>
      </c>
    </row>
    <row r="2089" spans="1:9">
      <c r="A2089" t="n">
        <v>15302</v>
      </c>
      <c r="B2089" s="39" t="n">
        <v>16</v>
      </c>
      <c r="C2089" s="7" t="n">
        <v>0</v>
      </c>
    </row>
    <row r="2090" spans="1:9">
      <c r="A2090" t="s">
        <v>4</v>
      </c>
      <c r="B2090" s="4" t="s">
        <v>5</v>
      </c>
      <c r="C2090" s="4" t="s">
        <v>10</v>
      </c>
      <c r="D2090" s="4" t="s">
        <v>53</v>
      </c>
      <c r="E2090" s="4" t="s">
        <v>13</v>
      </c>
      <c r="F2090" s="4" t="s">
        <v>13</v>
      </c>
      <c r="G2090" s="4" t="s">
        <v>53</v>
      </c>
      <c r="H2090" s="4" t="s">
        <v>13</v>
      </c>
      <c r="I2090" s="4" t="s">
        <v>13</v>
      </c>
    </row>
    <row r="2091" spans="1:9">
      <c r="A2091" t="n">
        <v>15305</v>
      </c>
      <c r="B2091" s="53" t="n">
        <v>26</v>
      </c>
      <c r="C2091" s="7" t="n">
        <v>98</v>
      </c>
      <c r="D2091" s="7" t="s">
        <v>200</v>
      </c>
      <c r="E2091" s="7" t="n">
        <v>2</v>
      </c>
      <c r="F2091" s="7" t="n">
        <v>3</v>
      </c>
      <c r="G2091" s="7" t="s">
        <v>201</v>
      </c>
      <c r="H2091" s="7" t="n">
        <v>2</v>
      </c>
      <c r="I2091" s="7" t="n">
        <v>0</v>
      </c>
    </row>
    <row r="2092" spans="1:9">
      <c r="A2092" t="s">
        <v>4</v>
      </c>
      <c r="B2092" s="4" t="s">
        <v>5</v>
      </c>
    </row>
    <row r="2093" spans="1:9">
      <c r="A2093" t="n">
        <v>15467</v>
      </c>
      <c r="B2093" s="31" t="n">
        <v>28</v>
      </c>
    </row>
    <row r="2094" spans="1:9">
      <c r="A2094" t="s">
        <v>4</v>
      </c>
      <c r="B2094" s="4" t="s">
        <v>5</v>
      </c>
      <c r="C2094" s="4" t="s">
        <v>13</v>
      </c>
      <c r="D2094" s="4" t="s">
        <v>10</v>
      </c>
      <c r="E2094" s="4" t="s">
        <v>10</v>
      </c>
      <c r="F2094" s="4" t="s">
        <v>13</v>
      </c>
    </row>
    <row r="2095" spans="1:9">
      <c r="A2095" t="n">
        <v>15468</v>
      </c>
      <c r="B2095" s="29" t="n">
        <v>25</v>
      </c>
      <c r="C2095" s="7" t="n">
        <v>1</v>
      </c>
      <c r="D2095" s="7" t="n">
        <v>160</v>
      </c>
      <c r="E2095" s="7" t="n">
        <v>350</v>
      </c>
      <c r="F2095" s="7" t="n">
        <v>1</v>
      </c>
    </row>
    <row r="2096" spans="1:9">
      <c r="A2096" t="s">
        <v>4</v>
      </c>
      <c r="B2096" s="4" t="s">
        <v>5</v>
      </c>
      <c r="C2096" s="4" t="s">
        <v>13</v>
      </c>
      <c r="D2096" s="4" t="s">
        <v>10</v>
      </c>
      <c r="E2096" s="4" t="s">
        <v>6</v>
      </c>
    </row>
    <row r="2097" spans="1:9">
      <c r="A2097" t="n">
        <v>15475</v>
      </c>
      <c r="B2097" s="52" t="n">
        <v>51</v>
      </c>
      <c r="C2097" s="7" t="n">
        <v>4</v>
      </c>
      <c r="D2097" s="7" t="n">
        <v>110</v>
      </c>
      <c r="E2097" s="7" t="s">
        <v>185</v>
      </c>
    </row>
    <row r="2098" spans="1:9">
      <c r="A2098" t="s">
        <v>4</v>
      </c>
      <c r="B2098" s="4" t="s">
        <v>5</v>
      </c>
      <c r="C2098" s="4" t="s">
        <v>10</v>
      </c>
    </row>
    <row r="2099" spans="1:9">
      <c r="A2099" t="n">
        <v>15488</v>
      </c>
      <c r="B2099" s="39" t="n">
        <v>16</v>
      </c>
      <c r="C2099" s="7" t="n">
        <v>0</v>
      </c>
    </row>
    <row r="2100" spans="1:9">
      <c r="A2100" t="s">
        <v>4</v>
      </c>
      <c r="B2100" s="4" t="s">
        <v>5</v>
      </c>
      <c r="C2100" s="4" t="s">
        <v>10</v>
      </c>
      <c r="D2100" s="4" t="s">
        <v>53</v>
      </c>
      <c r="E2100" s="4" t="s">
        <v>13</v>
      </c>
      <c r="F2100" s="4" t="s">
        <v>13</v>
      </c>
      <c r="G2100" s="4" t="s">
        <v>53</v>
      </c>
      <c r="H2100" s="4" t="s">
        <v>13</v>
      </c>
      <c r="I2100" s="4" t="s">
        <v>13</v>
      </c>
    </row>
    <row r="2101" spans="1:9">
      <c r="A2101" t="n">
        <v>15491</v>
      </c>
      <c r="B2101" s="53" t="n">
        <v>26</v>
      </c>
      <c r="C2101" s="7" t="n">
        <v>110</v>
      </c>
      <c r="D2101" s="7" t="s">
        <v>202</v>
      </c>
      <c r="E2101" s="7" t="n">
        <v>2</v>
      </c>
      <c r="F2101" s="7" t="n">
        <v>3</v>
      </c>
      <c r="G2101" s="7" t="s">
        <v>203</v>
      </c>
      <c r="H2101" s="7" t="n">
        <v>2</v>
      </c>
      <c r="I2101" s="7" t="n">
        <v>0</v>
      </c>
    </row>
    <row r="2102" spans="1:9">
      <c r="A2102" t="s">
        <v>4</v>
      </c>
      <c r="B2102" s="4" t="s">
        <v>5</v>
      </c>
    </row>
    <row r="2103" spans="1:9">
      <c r="A2103" t="n">
        <v>15693</v>
      </c>
      <c r="B2103" s="31" t="n">
        <v>28</v>
      </c>
    </row>
    <row r="2104" spans="1:9">
      <c r="A2104" t="s">
        <v>4</v>
      </c>
      <c r="B2104" s="4" t="s">
        <v>5</v>
      </c>
      <c r="C2104" s="4" t="s">
        <v>13</v>
      </c>
      <c r="D2104" s="4" t="s">
        <v>10</v>
      </c>
      <c r="E2104" s="4" t="s">
        <v>10</v>
      </c>
      <c r="F2104" s="4" t="s">
        <v>13</v>
      </c>
    </row>
    <row r="2105" spans="1:9">
      <c r="A2105" t="n">
        <v>15694</v>
      </c>
      <c r="B2105" s="29" t="n">
        <v>25</v>
      </c>
      <c r="C2105" s="7" t="n">
        <v>1</v>
      </c>
      <c r="D2105" s="7" t="n">
        <v>260</v>
      </c>
      <c r="E2105" s="7" t="n">
        <v>280</v>
      </c>
      <c r="F2105" s="7" t="n">
        <v>1</v>
      </c>
    </row>
    <row r="2106" spans="1:9">
      <c r="A2106" t="s">
        <v>4</v>
      </c>
      <c r="B2106" s="4" t="s">
        <v>5</v>
      </c>
      <c r="C2106" s="4" t="s">
        <v>13</v>
      </c>
      <c r="D2106" s="4" t="s">
        <v>10</v>
      </c>
      <c r="E2106" s="4" t="s">
        <v>6</v>
      </c>
    </row>
    <row r="2107" spans="1:9">
      <c r="A2107" t="n">
        <v>15701</v>
      </c>
      <c r="B2107" s="52" t="n">
        <v>51</v>
      </c>
      <c r="C2107" s="7" t="n">
        <v>4</v>
      </c>
      <c r="D2107" s="7" t="n">
        <v>98</v>
      </c>
      <c r="E2107" s="7" t="s">
        <v>204</v>
      </c>
    </row>
    <row r="2108" spans="1:9">
      <c r="A2108" t="s">
        <v>4</v>
      </c>
      <c r="B2108" s="4" t="s">
        <v>5</v>
      </c>
      <c r="C2108" s="4" t="s">
        <v>10</v>
      </c>
    </row>
    <row r="2109" spans="1:9">
      <c r="A2109" t="n">
        <v>15715</v>
      </c>
      <c r="B2109" s="39" t="n">
        <v>16</v>
      </c>
      <c r="C2109" s="7" t="n">
        <v>0</v>
      </c>
    </row>
    <row r="2110" spans="1:9">
      <c r="A2110" t="s">
        <v>4</v>
      </c>
      <c r="B2110" s="4" t="s">
        <v>5</v>
      </c>
      <c r="C2110" s="4" t="s">
        <v>10</v>
      </c>
      <c r="D2110" s="4" t="s">
        <v>53</v>
      </c>
      <c r="E2110" s="4" t="s">
        <v>13</v>
      </c>
      <c r="F2110" s="4" t="s">
        <v>13</v>
      </c>
    </row>
    <row r="2111" spans="1:9">
      <c r="A2111" t="n">
        <v>15718</v>
      </c>
      <c r="B2111" s="53" t="n">
        <v>26</v>
      </c>
      <c r="C2111" s="7" t="n">
        <v>98</v>
      </c>
      <c r="D2111" s="7" t="s">
        <v>205</v>
      </c>
      <c r="E2111" s="7" t="n">
        <v>2</v>
      </c>
      <c r="F2111" s="7" t="n">
        <v>0</v>
      </c>
    </row>
    <row r="2112" spans="1:9">
      <c r="A2112" t="s">
        <v>4</v>
      </c>
      <c r="B2112" s="4" t="s">
        <v>5</v>
      </c>
    </row>
    <row r="2113" spans="1:9">
      <c r="A2113" t="n">
        <v>15749</v>
      </c>
      <c r="B2113" s="31" t="n">
        <v>28</v>
      </c>
    </row>
    <row r="2114" spans="1:9">
      <c r="A2114" t="s">
        <v>4</v>
      </c>
      <c r="B2114" s="4" t="s">
        <v>5</v>
      </c>
      <c r="C2114" s="4" t="s">
        <v>13</v>
      </c>
      <c r="D2114" s="32" t="s">
        <v>55</v>
      </c>
      <c r="E2114" s="4" t="s">
        <v>5</v>
      </c>
      <c r="F2114" s="4" t="s">
        <v>13</v>
      </c>
      <c r="G2114" s="4" t="s">
        <v>10</v>
      </c>
      <c r="H2114" s="32" t="s">
        <v>56</v>
      </c>
      <c r="I2114" s="4" t="s">
        <v>13</v>
      </c>
      <c r="J2114" s="4" t="s">
        <v>24</v>
      </c>
    </row>
    <row r="2115" spans="1:9">
      <c r="A2115" t="n">
        <v>15750</v>
      </c>
      <c r="B2115" s="11" t="n">
        <v>5</v>
      </c>
      <c r="C2115" s="7" t="n">
        <v>28</v>
      </c>
      <c r="D2115" s="32" t="s">
        <v>3</v>
      </c>
      <c r="E2115" s="33" t="n">
        <v>64</v>
      </c>
      <c r="F2115" s="7" t="n">
        <v>5</v>
      </c>
      <c r="G2115" s="7" t="n">
        <v>9</v>
      </c>
      <c r="H2115" s="32" t="s">
        <v>3</v>
      </c>
      <c r="I2115" s="7" t="n">
        <v>1</v>
      </c>
      <c r="J2115" s="12" t="n">
        <f t="normal" ca="1">A2127</f>
        <v>0</v>
      </c>
    </row>
    <row r="2116" spans="1:9">
      <c r="A2116" t="s">
        <v>4</v>
      </c>
      <c r="B2116" s="4" t="s">
        <v>5</v>
      </c>
      <c r="C2116" s="4" t="s">
        <v>13</v>
      </c>
      <c r="D2116" s="4" t="s">
        <v>10</v>
      </c>
      <c r="E2116" s="4" t="s">
        <v>10</v>
      </c>
      <c r="F2116" s="4" t="s">
        <v>13</v>
      </c>
    </row>
    <row r="2117" spans="1:9">
      <c r="A2117" t="n">
        <v>15761</v>
      </c>
      <c r="B2117" s="29" t="n">
        <v>25</v>
      </c>
      <c r="C2117" s="7" t="n">
        <v>1</v>
      </c>
      <c r="D2117" s="7" t="n">
        <v>260</v>
      </c>
      <c r="E2117" s="7" t="n">
        <v>640</v>
      </c>
      <c r="F2117" s="7" t="n">
        <v>2</v>
      </c>
    </row>
    <row r="2118" spans="1:9">
      <c r="A2118" t="s">
        <v>4</v>
      </c>
      <c r="B2118" s="4" t="s">
        <v>5</v>
      </c>
      <c r="C2118" s="4" t="s">
        <v>13</v>
      </c>
      <c r="D2118" s="4" t="s">
        <v>10</v>
      </c>
      <c r="E2118" s="4" t="s">
        <v>6</v>
      </c>
    </row>
    <row r="2119" spans="1:9">
      <c r="A2119" t="n">
        <v>15768</v>
      </c>
      <c r="B2119" s="52" t="n">
        <v>51</v>
      </c>
      <c r="C2119" s="7" t="n">
        <v>4</v>
      </c>
      <c r="D2119" s="7" t="n">
        <v>9</v>
      </c>
      <c r="E2119" s="7" t="s">
        <v>81</v>
      </c>
    </row>
    <row r="2120" spans="1:9">
      <c r="A2120" t="s">
        <v>4</v>
      </c>
      <c r="B2120" s="4" t="s">
        <v>5</v>
      </c>
      <c r="C2120" s="4" t="s">
        <v>10</v>
      </c>
    </row>
    <row r="2121" spans="1:9">
      <c r="A2121" t="n">
        <v>15782</v>
      </c>
      <c r="B2121" s="39" t="n">
        <v>16</v>
      </c>
      <c r="C2121" s="7" t="n">
        <v>0</v>
      </c>
    </row>
    <row r="2122" spans="1:9">
      <c r="A2122" t="s">
        <v>4</v>
      </c>
      <c r="B2122" s="4" t="s">
        <v>5</v>
      </c>
      <c r="C2122" s="4" t="s">
        <v>10</v>
      </c>
      <c r="D2122" s="4" t="s">
        <v>53</v>
      </c>
      <c r="E2122" s="4" t="s">
        <v>13</v>
      </c>
      <c r="F2122" s="4" t="s">
        <v>13</v>
      </c>
    </row>
    <row r="2123" spans="1:9">
      <c r="A2123" t="n">
        <v>15785</v>
      </c>
      <c r="B2123" s="53" t="n">
        <v>26</v>
      </c>
      <c r="C2123" s="7" t="n">
        <v>9</v>
      </c>
      <c r="D2123" s="7" t="s">
        <v>206</v>
      </c>
      <c r="E2123" s="7" t="n">
        <v>2</v>
      </c>
      <c r="F2123" s="7" t="n">
        <v>0</v>
      </c>
    </row>
    <row r="2124" spans="1:9">
      <c r="A2124" t="s">
        <v>4</v>
      </c>
      <c r="B2124" s="4" t="s">
        <v>5</v>
      </c>
    </row>
    <row r="2125" spans="1:9">
      <c r="A2125" t="n">
        <v>15828</v>
      </c>
      <c r="B2125" s="31" t="n">
        <v>28</v>
      </c>
    </row>
    <row r="2126" spans="1:9">
      <c r="A2126" t="s">
        <v>4</v>
      </c>
      <c r="B2126" s="4" t="s">
        <v>5</v>
      </c>
      <c r="C2126" s="4" t="s">
        <v>13</v>
      </c>
      <c r="D2126" s="32" t="s">
        <v>55</v>
      </c>
      <c r="E2126" s="4" t="s">
        <v>5</v>
      </c>
      <c r="F2126" s="4" t="s">
        <v>13</v>
      </c>
      <c r="G2126" s="4" t="s">
        <v>10</v>
      </c>
      <c r="H2126" s="32" t="s">
        <v>56</v>
      </c>
      <c r="I2126" s="4" t="s">
        <v>13</v>
      </c>
      <c r="J2126" s="4" t="s">
        <v>24</v>
      </c>
    </row>
    <row r="2127" spans="1:9">
      <c r="A2127" t="n">
        <v>15829</v>
      </c>
      <c r="B2127" s="11" t="n">
        <v>5</v>
      </c>
      <c r="C2127" s="7" t="n">
        <v>28</v>
      </c>
      <c r="D2127" s="32" t="s">
        <v>3</v>
      </c>
      <c r="E2127" s="33" t="n">
        <v>64</v>
      </c>
      <c r="F2127" s="7" t="n">
        <v>5</v>
      </c>
      <c r="G2127" s="7" t="n">
        <v>1</v>
      </c>
      <c r="H2127" s="32" t="s">
        <v>3</v>
      </c>
      <c r="I2127" s="7" t="n">
        <v>1</v>
      </c>
      <c r="J2127" s="12" t="n">
        <f t="normal" ca="1">A2141</f>
        <v>0</v>
      </c>
    </row>
    <row r="2128" spans="1:9">
      <c r="A2128" t="s">
        <v>4</v>
      </c>
      <c r="B2128" s="4" t="s">
        <v>5</v>
      </c>
      <c r="C2128" s="4" t="s">
        <v>13</v>
      </c>
      <c r="D2128" s="4" t="s">
        <v>10</v>
      </c>
      <c r="E2128" s="4" t="s">
        <v>10</v>
      </c>
      <c r="F2128" s="4" t="s">
        <v>13</v>
      </c>
    </row>
    <row r="2129" spans="1:10">
      <c r="A2129" t="n">
        <v>15840</v>
      </c>
      <c r="B2129" s="29" t="n">
        <v>25</v>
      </c>
      <c r="C2129" s="7" t="n">
        <v>1</v>
      </c>
      <c r="D2129" s="7" t="n">
        <v>60</v>
      </c>
      <c r="E2129" s="7" t="n">
        <v>500</v>
      </c>
      <c r="F2129" s="7" t="n">
        <v>2</v>
      </c>
    </row>
    <row r="2130" spans="1:10">
      <c r="A2130" t="s">
        <v>4</v>
      </c>
      <c r="B2130" s="4" t="s">
        <v>5</v>
      </c>
      <c r="C2130" s="4" t="s">
        <v>13</v>
      </c>
      <c r="D2130" s="4" t="s">
        <v>10</v>
      </c>
      <c r="E2130" s="4" t="s">
        <v>6</v>
      </c>
    </row>
    <row r="2131" spans="1:10">
      <c r="A2131" t="n">
        <v>15847</v>
      </c>
      <c r="B2131" s="52" t="n">
        <v>51</v>
      </c>
      <c r="C2131" s="7" t="n">
        <v>4</v>
      </c>
      <c r="D2131" s="7" t="n">
        <v>1</v>
      </c>
      <c r="E2131" s="7" t="s">
        <v>207</v>
      </c>
    </row>
    <row r="2132" spans="1:10">
      <c r="A2132" t="s">
        <v>4</v>
      </c>
      <c r="B2132" s="4" t="s">
        <v>5</v>
      </c>
      <c r="C2132" s="4" t="s">
        <v>10</v>
      </c>
    </row>
    <row r="2133" spans="1:10">
      <c r="A2133" t="n">
        <v>15860</v>
      </c>
      <c r="B2133" s="39" t="n">
        <v>16</v>
      </c>
      <c r="C2133" s="7" t="n">
        <v>0</v>
      </c>
    </row>
    <row r="2134" spans="1:10">
      <c r="A2134" t="s">
        <v>4</v>
      </c>
      <c r="B2134" s="4" t="s">
        <v>5</v>
      </c>
      <c r="C2134" s="4" t="s">
        <v>10</v>
      </c>
      <c r="D2134" s="4" t="s">
        <v>53</v>
      </c>
      <c r="E2134" s="4" t="s">
        <v>13</v>
      </c>
      <c r="F2134" s="4" t="s">
        <v>13</v>
      </c>
      <c r="G2134" s="4" t="s">
        <v>53</v>
      </c>
      <c r="H2134" s="4" t="s">
        <v>13</v>
      </c>
      <c r="I2134" s="4" t="s">
        <v>13</v>
      </c>
    </row>
    <row r="2135" spans="1:10">
      <c r="A2135" t="n">
        <v>15863</v>
      </c>
      <c r="B2135" s="53" t="n">
        <v>26</v>
      </c>
      <c r="C2135" s="7" t="n">
        <v>1</v>
      </c>
      <c r="D2135" s="7" t="s">
        <v>208</v>
      </c>
      <c r="E2135" s="7" t="n">
        <v>2</v>
      </c>
      <c r="F2135" s="7" t="n">
        <v>3</v>
      </c>
      <c r="G2135" s="7" t="s">
        <v>209</v>
      </c>
      <c r="H2135" s="7" t="n">
        <v>2</v>
      </c>
      <c r="I2135" s="7" t="n">
        <v>0</v>
      </c>
    </row>
    <row r="2136" spans="1:10">
      <c r="A2136" t="s">
        <v>4</v>
      </c>
      <c r="B2136" s="4" t="s">
        <v>5</v>
      </c>
    </row>
    <row r="2137" spans="1:10">
      <c r="A2137" t="n">
        <v>15954</v>
      </c>
      <c r="B2137" s="31" t="n">
        <v>28</v>
      </c>
    </row>
    <row r="2138" spans="1:10">
      <c r="A2138" t="s">
        <v>4</v>
      </c>
      <c r="B2138" s="4" t="s">
        <v>5</v>
      </c>
      <c r="C2138" s="4" t="s">
        <v>24</v>
      </c>
    </row>
    <row r="2139" spans="1:10">
      <c r="A2139" t="n">
        <v>15955</v>
      </c>
      <c r="B2139" s="24" t="n">
        <v>3</v>
      </c>
      <c r="C2139" s="12" t="n">
        <f t="normal" ca="1">A2151</f>
        <v>0</v>
      </c>
    </row>
    <row r="2140" spans="1:10">
      <c r="A2140" t="s">
        <v>4</v>
      </c>
      <c r="B2140" s="4" t="s">
        <v>5</v>
      </c>
      <c r="C2140" s="4" t="s">
        <v>13</v>
      </c>
      <c r="D2140" s="4" t="s">
        <v>10</v>
      </c>
      <c r="E2140" s="4" t="s">
        <v>10</v>
      </c>
      <c r="F2140" s="4" t="s">
        <v>13</v>
      </c>
    </row>
    <row r="2141" spans="1:10">
      <c r="A2141" t="n">
        <v>15960</v>
      </c>
      <c r="B2141" s="29" t="n">
        <v>25</v>
      </c>
      <c r="C2141" s="7" t="n">
        <v>1</v>
      </c>
      <c r="D2141" s="7" t="n">
        <v>160</v>
      </c>
      <c r="E2141" s="7" t="n">
        <v>570</v>
      </c>
      <c r="F2141" s="7" t="n">
        <v>2</v>
      </c>
    </row>
    <row r="2142" spans="1:10">
      <c r="A2142" t="s">
        <v>4</v>
      </c>
      <c r="B2142" s="4" t="s">
        <v>5</v>
      </c>
      <c r="C2142" s="4" t="s">
        <v>13</v>
      </c>
      <c r="D2142" s="4" t="s">
        <v>10</v>
      </c>
      <c r="E2142" s="4" t="s">
        <v>6</v>
      </c>
    </row>
    <row r="2143" spans="1:10">
      <c r="A2143" t="n">
        <v>15967</v>
      </c>
      <c r="B2143" s="52" t="n">
        <v>51</v>
      </c>
      <c r="C2143" s="7" t="n">
        <v>4</v>
      </c>
      <c r="D2143" s="7" t="n">
        <v>0</v>
      </c>
      <c r="E2143" s="7" t="s">
        <v>210</v>
      </c>
    </row>
    <row r="2144" spans="1:10">
      <c r="A2144" t="s">
        <v>4</v>
      </c>
      <c r="B2144" s="4" t="s">
        <v>5</v>
      </c>
      <c r="C2144" s="4" t="s">
        <v>10</v>
      </c>
    </row>
    <row r="2145" spans="1:9">
      <c r="A2145" t="n">
        <v>15980</v>
      </c>
      <c r="B2145" s="39" t="n">
        <v>16</v>
      </c>
      <c r="C2145" s="7" t="n">
        <v>0</v>
      </c>
    </row>
    <row r="2146" spans="1:9">
      <c r="A2146" t="s">
        <v>4</v>
      </c>
      <c r="B2146" s="4" t="s">
        <v>5</v>
      </c>
      <c r="C2146" s="4" t="s">
        <v>10</v>
      </c>
      <c r="D2146" s="4" t="s">
        <v>53</v>
      </c>
      <c r="E2146" s="4" t="s">
        <v>13</v>
      </c>
      <c r="F2146" s="4" t="s">
        <v>13</v>
      </c>
      <c r="G2146" s="4" t="s">
        <v>53</v>
      </c>
      <c r="H2146" s="4" t="s">
        <v>13</v>
      </c>
      <c r="I2146" s="4" t="s">
        <v>13</v>
      </c>
    </row>
    <row r="2147" spans="1:9">
      <c r="A2147" t="n">
        <v>15983</v>
      </c>
      <c r="B2147" s="53" t="n">
        <v>26</v>
      </c>
      <c r="C2147" s="7" t="n">
        <v>0</v>
      </c>
      <c r="D2147" s="7" t="s">
        <v>211</v>
      </c>
      <c r="E2147" s="7" t="n">
        <v>2</v>
      </c>
      <c r="F2147" s="7" t="n">
        <v>3</v>
      </c>
      <c r="G2147" s="7" t="s">
        <v>212</v>
      </c>
      <c r="H2147" s="7" t="n">
        <v>2</v>
      </c>
      <c r="I2147" s="7" t="n">
        <v>0</v>
      </c>
    </row>
    <row r="2148" spans="1:9">
      <c r="A2148" t="s">
        <v>4</v>
      </c>
      <c r="B2148" s="4" t="s">
        <v>5</v>
      </c>
    </row>
    <row r="2149" spans="1:9">
      <c r="A2149" t="n">
        <v>16091</v>
      </c>
      <c r="B2149" s="31" t="n">
        <v>28</v>
      </c>
    </row>
    <row r="2150" spans="1:9">
      <c r="A2150" t="s">
        <v>4</v>
      </c>
      <c r="B2150" s="4" t="s">
        <v>5</v>
      </c>
      <c r="C2150" s="4" t="s">
        <v>13</v>
      </c>
      <c r="D2150" s="4" t="s">
        <v>10</v>
      </c>
      <c r="E2150" s="4" t="s">
        <v>10</v>
      </c>
      <c r="F2150" s="4" t="s">
        <v>13</v>
      </c>
    </row>
    <row r="2151" spans="1:9">
      <c r="A2151" t="n">
        <v>16092</v>
      </c>
      <c r="B2151" s="29" t="n">
        <v>25</v>
      </c>
      <c r="C2151" s="7" t="n">
        <v>1</v>
      </c>
      <c r="D2151" s="7" t="n">
        <v>160</v>
      </c>
      <c r="E2151" s="7" t="n">
        <v>350</v>
      </c>
      <c r="F2151" s="7" t="n">
        <v>1</v>
      </c>
    </row>
    <row r="2152" spans="1:9">
      <c r="A2152" t="s">
        <v>4</v>
      </c>
      <c r="B2152" s="4" t="s">
        <v>5</v>
      </c>
      <c r="C2152" s="4" t="s">
        <v>13</v>
      </c>
      <c r="D2152" s="4" t="s">
        <v>10</v>
      </c>
      <c r="E2152" s="4" t="s">
        <v>6</v>
      </c>
    </row>
    <row r="2153" spans="1:9">
      <c r="A2153" t="n">
        <v>16099</v>
      </c>
      <c r="B2153" s="52" t="n">
        <v>51</v>
      </c>
      <c r="C2153" s="7" t="n">
        <v>4</v>
      </c>
      <c r="D2153" s="7" t="n">
        <v>110</v>
      </c>
      <c r="E2153" s="7" t="s">
        <v>81</v>
      </c>
    </row>
    <row r="2154" spans="1:9">
      <c r="A2154" t="s">
        <v>4</v>
      </c>
      <c r="B2154" s="4" t="s">
        <v>5</v>
      </c>
      <c r="C2154" s="4" t="s">
        <v>10</v>
      </c>
    </row>
    <row r="2155" spans="1:9">
      <c r="A2155" t="n">
        <v>16113</v>
      </c>
      <c r="B2155" s="39" t="n">
        <v>16</v>
      </c>
      <c r="C2155" s="7" t="n">
        <v>0</v>
      </c>
    </row>
    <row r="2156" spans="1:9">
      <c r="A2156" t="s">
        <v>4</v>
      </c>
      <c r="B2156" s="4" t="s">
        <v>5</v>
      </c>
      <c r="C2156" s="4" t="s">
        <v>10</v>
      </c>
      <c r="D2156" s="4" t="s">
        <v>53</v>
      </c>
      <c r="E2156" s="4" t="s">
        <v>13</v>
      </c>
      <c r="F2156" s="4" t="s">
        <v>13</v>
      </c>
      <c r="G2156" s="4" t="s">
        <v>53</v>
      </c>
      <c r="H2156" s="4" t="s">
        <v>13</v>
      </c>
      <c r="I2156" s="4" t="s">
        <v>13</v>
      </c>
    </row>
    <row r="2157" spans="1:9">
      <c r="A2157" t="n">
        <v>16116</v>
      </c>
      <c r="B2157" s="53" t="n">
        <v>26</v>
      </c>
      <c r="C2157" s="7" t="n">
        <v>110</v>
      </c>
      <c r="D2157" s="7" t="s">
        <v>213</v>
      </c>
      <c r="E2157" s="7" t="n">
        <v>2</v>
      </c>
      <c r="F2157" s="7" t="n">
        <v>3</v>
      </c>
      <c r="G2157" s="7" t="s">
        <v>214</v>
      </c>
      <c r="H2157" s="7" t="n">
        <v>2</v>
      </c>
      <c r="I2157" s="7" t="n">
        <v>0</v>
      </c>
    </row>
    <row r="2158" spans="1:9">
      <c r="A2158" t="s">
        <v>4</v>
      </c>
      <c r="B2158" s="4" t="s">
        <v>5</v>
      </c>
    </row>
    <row r="2159" spans="1:9">
      <c r="A2159" t="n">
        <v>16216</v>
      </c>
      <c r="B2159" s="31" t="n">
        <v>28</v>
      </c>
    </row>
    <row r="2160" spans="1:9">
      <c r="A2160" t="s">
        <v>4</v>
      </c>
      <c r="B2160" s="4" t="s">
        <v>5</v>
      </c>
      <c r="C2160" s="4" t="s">
        <v>13</v>
      </c>
      <c r="D2160" s="32" t="s">
        <v>55</v>
      </c>
      <c r="E2160" s="4" t="s">
        <v>5</v>
      </c>
      <c r="F2160" s="4" t="s">
        <v>13</v>
      </c>
      <c r="G2160" s="4" t="s">
        <v>10</v>
      </c>
      <c r="H2160" s="32" t="s">
        <v>56</v>
      </c>
      <c r="I2160" s="4" t="s">
        <v>13</v>
      </c>
      <c r="J2160" s="4" t="s">
        <v>24</v>
      </c>
    </row>
    <row r="2161" spans="1:10">
      <c r="A2161" t="n">
        <v>16217</v>
      </c>
      <c r="B2161" s="11" t="n">
        <v>5</v>
      </c>
      <c r="C2161" s="7" t="n">
        <v>28</v>
      </c>
      <c r="D2161" s="32" t="s">
        <v>3</v>
      </c>
      <c r="E2161" s="33" t="n">
        <v>64</v>
      </c>
      <c r="F2161" s="7" t="n">
        <v>5</v>
      </c>
      <c r="G2161" s="7" t="n">
        <v>2</v>
      </c>
      <c r="H2161" s="32" t="s">
        <v>3</v>
      </c>
      <c r="I2161" s="7" t="n">
        <v>1</v>
      </c>
      <c r="J2161" s="12" t="n">
        <f t="normal" ca="1">A2173</f>
        <v>0</v>
      </c>
    </row>
    <row r="2162" spans="1:10">
      <c r="A2162" t="s">
        <v>4</v>
      </c>
      <c r="B2162" s="4" t="s">
        <v>5</v>
      </c>
      <c r="C2162" s="4" t="s">
        <v>13</v>
      </c>
      <c r="D2162" s="4" t="s">
        <v>10</v>
      </c>
      <c r="E2162" s="4" t="s">
        <v>10</v>
      </c>
      <c r="F2162" s="4" t="s">
        <v>13</v>
      </c>
    </row>
    <row r="2163" spans="1:10">
      <c r="A2163" t="n">
        <v>16228</v>
      </c>
      <c r="B2163" s="29" t="n">
        <v>25</v>
      </c>
      <c r="C2163" s="7" t="n">
        <v>1</v>
      </c>
      <c r="D2163" s="7" t="n">
        <v>60</v>
      </c>
      <c r="E2163" s="7" t="n">
        <v>640</v>
      </c>
      <c r="F2163" s="7" t="n">
        <v>2</v>
      </c>
    </row>
    <row r="2164" spans="1:10">
      <c r="A2164" t="s">
        <v>4</v>
      </c>
      <c r="B2164" s="4" t="s">
        <v>5</v>
      </c>
      <c r="C2164" s="4" t="s">
        <v>13</v>
      </c>
      <c r="D2164" s="4" t="s">
        <v>10</v>
      </c>
      <c r="E2164" s="4" t="s">
        <v>6</v>
      </c>
    </row>
    <row r="2165" spans="1:10">
      <c r="A2165" t="n">
        <v>16235</v>
      </c>
      <c r="B2165" s="52" t="n">
        <v>51</v>
      </c>
      <c r="C2165" s="7" t="n">
        <v>4</v>
      </c>
      <c r="D2165" s="7" t="n">
        <v>2</v>
      </c>
      <c r="E2165" s="7" t="s">
        <v>204</v>
      </c>
    </row>
    <row r="2166" spans="1:10">
      <c r="A2166" t="s">
        <v>4</v>
      </c>
      <c r="B2166" s="4" t="s">
        <v>5</v>
      </c>
      <c r="C2166" s="4" t="s">
        <v>10</v>
      </c>
    </row>
    <row r="2167" spans="1:10">
      <c r="A2167" t="n">
        <v>16249</v>
      </c>
      <c r="B2167" s="39" t="n">
        <v>16</v>
      </c>
      <c r="C2167" s="7" t="n">
        <v>0</v>
      </c>
    </row>
    <row r="2168" spans="1:10">
      <c r="A2168" t="s">
        <v>4</v>
      </c>
      <c r="B2168" s="4" t="s">
        <v>5</v>
      </c>
      <c r="C2168" s="4" t="s">
        <v>10</v>
      </c>
      <c r="D2168" s="4" t="s">
        <v>53</v>
      </c>
      <c r="E2168" s="4" t="s">
        <v>13</v>
      </c>
      <c r="F2168" s="4" t="s">
        <v>13</v>
      </c>
    </row>
    <row r="2169" spans="1:10">
      <c r="A2169" t="n">
        <v>16252</v>
      </c>
      <c r="B2169" s="53" t="n">
        <v>26</v>
      </c>
      <c r="C2169" s="7" t="n">
        <v>2</v>
      </c>
      <c r="D2169" s="7" t="s">
        <v>215</v>
      </c>
      <c r="E2169" s="7" t="n">
        <v>2</v>
      </c>
      <c r="F2169" s="7" t="n">
        <v>0</v>
      </c>
    </row>
    <row r="2170" spans="1:10">
      <c r="A2170" t="s">
        <v>4</v>
      </c>
      <c r="B2170" s="4" t="s">
        <v>5</v>
      </c>
    </row>
    <row r="2171" spans="1:10">
      <c r="A2171" t="n">
        <v>16326</v>
      </c>
      <c r="B2171" s="31" t="n">
        <v>28</v>
      </c>
    </row>
    <row r="2172" spans="1:10">
      <c r="A2172" t="s">
        <v>4</v>
      </c>
      <c r="B2172" s="4" t="s">
        <v>5</v>
      </c>
      <c r="C2172" s="4" t="s">
        <v>13</v>
      </c>
      <c r="D2172" s="32" t="s">
        <v>55</v>
      </c>
      <c r="E2172" s="4" t="s">
        <v>5</v>
      </c>
      <c r="F2172" s="4" t="s">
        <v>13</v>
      </c>
      <c r="G2172" s="4" t="s">
        <v>10</v>
      </c>
      <c r="H2172" s="32" t="s">
        <v>56</v>
      </c>
      <c r="I2172" s="4" t="s">
        <v>13</v>
      </c>
      <c r="J2172" s="4" t="s">
        <v>24</v>
      </c>
    </row>
    <row r="2173" spans="1:10">
      <c r="A2173" t="n">
        <v>16327</v>
      </c>
      <c r="B2173" s="11" t="n">
        <v>5</v>
      </c>
      <c r="C2173" s="7" t="n">
        <v>28</v>
      </c>
      <c r="D2173" s="32" t="s">
        <v>3</v>
      </c>
      <c r="E2173" s="33" t="n">
        <v>64</v>
      </c>
      <c r="F2173" s="7" t="n">
        <v>5</v>
      </c>
      <c r="G2173" s="7" t="n">
        <v>6</v>
      </c>
      <c r="H2173" s="32" t="s">
        <v>3</v>
      </c>
      <c r="I2173" s="7" t="n">
        <v>1</v>
      </c>
      <c r="J2173" s="12" t="n">
        <f t="normal" ca="1">A2185</f>
        <v>0</v>
      </c>
    </row>
    <row r="2174" spans="1:10">
      <c r="A2174" t="s">
        <v>4</v>
      </c>
      <c r="B2174" s="4" t="s">
        <v>5</v>
      </c>
      <c r="C2174" s="4" t="s">
        <v>13</v>
      </c>
      <c r="D2174" s="4" t="s">
        <v>10</v>
      </c>
      <c r="E2174" s="4" t="s">
        <v>10</v>
      </c>
      <c r="F2174" s="4" t="s">
        <v>13</v>
      </c>
    </row>
    <row r="2175" spans="1:10">
      <c r="A2175" t="n">
        <v>16338</v>
      </c>
      <c r="B2175" s="29" t="n">
        <v>25</v>
      </c>
      <c r="C2175" s="7" t="n">
        <v>1</v>
      </c>
      <c r="D2175" s="7" t="n">
        <v>60</v>
      </c>
      <c r="E2175" s="7" t="n">
        <v>500</v>
      </c>
      <c r="F2175" s="7" t="n">
        <v>2</v>
      </c>
    </row>
    <row r="2176" spans="1:10">
      <c r="A2176" t="s">
        <v>4</v>
      </c>
      <c r="B2176" s="4" t="s">
        <v>5</v>
      </c>
      <c r="C2176" s="4" t="s">
        <v>13</v>
      </c>
      <c r="D2176" s="4" t="s">
        <v>10</v>
      </c>
      <c r="E2176" s="4" t="s">
        <v>6</v>
      </c>
    </row>
    <row r="2177" spans="1:10">
      <c r="A2177" t="n">
        <v>16345</v>
      </c>
      <c r="B2177" s="52" t="n">
        <v>51</v>
      </c>
      <c r="C2177" s="7" t="n">
        <v>4</v>
      </c>
      <c r="D2177" s="7" t="n">
        <v>6</v>
      </c>
      <c r="E2177" s="7" t="s">
        <v>124</v>
      </c>
    </row>
    <row r="2178" spans="1:10">
      <c r="A2178" t="s">
        <v>4</v>
      </c>
      <c r="B2178" s="4" t="s">
        <v>5</v>
      </c>
      <c r="C2178" s="4" t="s">
        <v>10</v>
      </c>
    </row>
    <row r="2179" spans="1:10">
      <c r="A2179" t="n">
        <v>16358</v>
      </c>
      <c r="B2179" s="39" t="n">
        <v>16</v>
      </c>
      <c r="C2179" s="7" t="n">
        <v>0</v>
      </c>
    </row>
    <row r="2180" spans="1:10">
      <c r="A2180" t="s">
        <v>4</v>
      </c>
      <c r="B2180" s="4" t="s">
        <v>5</v>
      </c>
      <c r="C2180" s="4" t="s">
        <v>10</v>
      </c>
      <c r="D2180" s="4" t="s">
        <v>53</v>
      </c>
      <c r="E2180" s="4" t="s">
        <v>13</v>
      </c>
      <c r="F2180" s="4" t="s">
        <v>13</v>
      </c>
    </row>
    <row r="2181" spans="1:10">
      <c r="A2181" t="n">
        <v>16361</v>
      </c>
      <c r="B2181" s="53" t="n">
        <v>26</v>
      </c>
      <c r="C2181" s="7" t="n">
        <v>6</v>
      </c>
      <c r="D2181" s="7" t="s">
        <v>216</v>
      </c>
      <c r="E2181" s="7" t="n">
        <v>2</v>
      </c>
      <c r="F2181" s="7" t="n">
        <v>0</v>
      </c>
    </row>
    <row r="2182" spans="1:10">
      <c r="A2182" t="s">
        <v>4</v>
      </c>
      <c r="B2182" s="4" t="s">
        <v>5</v>
      </c>
    </row>
    <row r="2183" spans="1:10">
      <c r="A2183" t="n">
        <v>16436</v>
      </c>
      <c r="B2183" s="31" t="n">
        <v>28</v>
      </c>
    </row>
    <row r="2184" spans="1:10">
      <c r="A2184" t="s">
        <v>4</v>
      </c>
      <c r="B2184" s="4" t="s">
        <v>5</v>
      </c>
      <c r="C2184" s="4" t="s">
        <v>13</v>
      </c>
      <c r="D2184" s="4" t="s">
        <v>10</v>
      </c>
      <c r="E2184" s="4" t="s">
        <v>10</v>
      </c>
      <c r="F2184" s="4" t="s">
        <v>13</v>
      </c>
    </row>
    <row r="2185" spans="1:10">
      <c r="A2185" t="n">
        <v>16437</v>
      </c>
      <c r="B2185" s="29" t="n">
        <v>25</v>
      </c>
      <c r="C2185" s="7" t="n">
        <v>1</v>
      </c>
      <c r="D2185" s="7" t="n">
        <v>160</v>
      </c>
      <c r="E2185" s="7" t="n">
        <v>570</v>
      </c>
      <c r="F2185" s="7" t="n">
        <v>2</v>
      </c>
    </row>
    <row r="2186" spans="1:10">
      <c r="A2186" t="s">
        <v>4</v>
      </c>
      <c r="B2186" s="4" t="s">
        <v>5</v>
      </c>
      <c r="C2186" s="4" t="s">
        <v>13</v>
      </c>
      <c r="D2186" s="4" t="s">
        <v>10</v>
      </c>
      <c r="E2186" s="4" t="s">
        <v>6</v>
      </c>
    </row>
    <row r="2187" spans="1:10">
      <c r="A2187" t="n">
        <v>16444</v>
      </c>
      <c r="B2187" s="52" t="n">
        <v>51</v>
      </c>
      <c r="C2187" s="7" t="n">
        <v>4</v>
      </c>
      <c r="D2187" s="7" t="n">
        <v>0</v>
      </c>
      <c r="E2187" s="7" t="s">
        <v>79</v>
      </c>
    </row>
    <row r="2188" spans="1:10">
      <c r="A2188" t="s">
        <v>4</v>
      </c>
      <c r="B2188" s="4" t="s">
        <v>5</v>
      </c>
      <c r="C2188" s="4" t="s">
        <v>10</v>
      </c>
    </row>
    <row r="2189" spans="1:10">
      <c r="A2189" t="n">
        <v>16457</v>
      </c>
      <c r="B2189" s="39" t="n">
        <v>16</v>
      </c>
      <c r="C2189" s="7" t="n">
        <v>0</v>
      </c>
    </row>
    <row r="2190" spans="1:10">
      <c r="A2190" t="s">
        <v>4</v>
      </c>
      <c r="B2190" s="4" t="s">
        <v>5</v>
      </c>
      <c r="C2190" s="4" t="s">
        <v>10</v>
      </c>
      <c r="D2190" s="4" t="s">
        <v>53</v>
      </c>
      <c r="E2190" s="4" t="s">
        <v>13</v>
      </c>
      <c r="F2190" s="4" t="s">
        <v>13</v>
      </c>
    </row>
    <row r="2191" spans="1:10">
      <c r="A2191" t="n">
        <v>16460</v>
      </c>
      <c r="B2191" s="53" t="n">
        <v>26</v>
      </c>
      <c r="C2191" s="7" t="n">
        <v>0</v>
      </c>
      <c r="D2191" s="7" t="s">
        <v>217</v>
      </c>
      <c r="E2191" s="7" t="n">
        <v>2</v>
      </c>
      <c r="F2191" s="7" t="n">
        <v>0</v>
      </c>
    </row>
    <row r="2192" spans="1:10">
      <c r="A2192" t="s">
        <v>4</v>
      </c>
      <c r="B2192" s="4" t="s">
        <v>5</v>
      </c>
    </row>
    <row r="2193" spans="1:6">
      <c r="A2193" t="n">
        <v>16502</v>
      </c>
      <c r="B2193" s="31" t="n">
        <v>28</v>
      </c>
    </row>
    <row r="2194" spans="1:6">
      <c r="A2194" t="s">
        <v>4</v>
      </c>
      <c r="B2194" s="4" t="s">
        <v>5</v>
      </c>
      <c r="C2194" s="4" t="s">
        <v>13</v>
      </c>
      <c r="D2194" s="4" t="s">
        <v>10</v>
      </c>
      <c r="E2194" s="4" t="s">
        <v>10</v>
      </c>
      <c r="F2194" s="4" t="s">
        <v>13</v>
      </c>
    </row>
    <row r="2195" spans="1:6">
      <c r="A2195" t="n">
        <v>16503</v>
      </c>
      <c r="B2195" s="29" t="n">
        <v>25</v>
      </c>
      <c r="C2195" s="7" t="n">
        <v>1</v>
      </c>
      <c r="D2195" s="7" t="n">
        <v>260</v>
      </c>
      <c r="E2195" s="7" t="n">
        <v>280</v>
      </c>
      <c r="F2195" s="7" t="n">
        <v>1</v>
      </c>
    </row>
    <row r="2196" spans="1:6">
      <c r="A2196" t="s">
        <v>4</v>
      </c>
      <c r="B2196" s="4" t="s">
        <v>5</v>
      </c>
      <c r="C2196" s="4" t="s">
        <v>13</v>
      </c>
      <c r="D2196" s="4" t="s">
        <v>10</v>
      </c>
      <c r="E2196" s="4" t="s">
        <v>6</v>
      </c>
    </row>
    <row r="2197" spans="1:6">
      <c r="A2197" t="n">
        <v>16510</v>
      </c>
      <c r="B2197" s="52" t="n">
        <v>51</v>
      </c>
      <c r="C2197" s="7" t="n">
        <v>4</v>
      </c>
      <c r="D2197" s="7" t="n">
        <v>98</v>
      </c>
      <c r="E2197" s="7" t="s">
        <v>79</v>
      </c>
    </row>
    <row r="2198" spans="1:6">
      <c r="A2198" t="s">
        <v>4</v>
      </c>
      <c r="B2198" s="4" t="s">
        <v>5</v>
      </c>
      <c r="C2198" s="4" t="s">
        <v>10</v>
      </c>
    </row>
    <row r="2199" spans="1:6">
      <c r="A2199" t="n">
        <v>16523</v>
      </c>
      <c r="B2199" s="39" t="n">
        <v>16</v>
      </c>
      <c r="C2199" s="7" t="n">
        <v>0</v>
      </c>
    </row>
    <row r="2200" spans="1:6">
      <c r="A2200" t="s">
        <v>4</v>
      </c>
      <c r="B2200" s="4" t="s">
        <v>5</v>
      </c>
      <c r="C2200" s="4" t="s">
        <v>10</v>
      </c>
      <c r="D2200" s="4" t="s">
        <v>53</v>
      </c>
      <c r="E2200" s="4" t="s">
        <v>13</v>
      </c>
      <c r="F2200" s="4" t="s">
        <v>13</v>
      </c>
      <c r="G2200" s="4" t="s">
        <v>53</v>
      </c>
      <c r="H2200" s="4" t="s">
        <v>13</v>
      </c>
      <c r="I2200" s="4" t="s">
        <v>13</v>
      </c>
    </row>
    <row r="2201" spans="1:6">
      <c r="A2201" t="n">
        <v>16526</v>
      </c>
      <c r="B2201" s="53" t="n">
        <v>26</v>
      </c>
      <c r="C2201" s="7" t="n">
        <v>98</v>
      </c>
      <c r="D2201" s="7" t="s">
        <v>218</v>
      </c>
      <c r="E2201" s="7" t="n">
        <v>2</v>
      </c>
      <c r="F2201" s="7" t="n">
        <v>3</v>
      </c>
      <c r="G2201" s="7" t="s">
        <v>219</v>
      </c>
      <c r="H2201" s="7" t="n">
        <v>2</v>
      </c>
      <c r="I2201" s="7" t="n">
        <v>0</v>
      </c>
    </row>
    <row r="2202" spans="1:6">
      <c r="A2202" t="s">
        <v>4</v>
      </c>
      <c r="B2202" s="4" t="s">
        <v>5</v>
      </c>
    </row>
    <row r="2203" spans="1:6">
      <c r="A2203" t="n">
        <v>16667</v>
      </c>
      <c r="B2203" s="31" t="n">
        <v>28</v>
      </c>
    </row>
    <row r="2204" spans="1:6">
      <c r="A2204" t="s">
        <v>4</v>
      </c>
      <c r="B2204" s="4" t="s">
        <v>5</v>
      </c>
      <c r="C2204" s="4" t="s">
        <v>13</v>
      </c>
      <c r="D2204" s="32" t="s">
        <v>55</v>
      </c>
      <c r="E2204" s="4" t="s">
        <v>5</v>
      </c>
      <c r="F2204" s="4" t="s">
        <v>13</v>
      </c>
      <c r="G2204" s="4" t="s">
        <v>10</v>
      </c>
      <c r="H2204" s="32" t="s">
        <v>56</v>
      </c>
      <c r="I2204" s="4" t="s">
        <v>13</v>
      </c>
      <c r="J2204" s="4" t="s">
        <v>24</v>
      </c>
    </row>
    <row r="2205" spans="1:6">
      <c r="A2205" t="n">
        <v>16668</v>
      </c>
      <c r="B2205" s="11" t="n">
        <v>5</v>
      </c>
      <c r="C2205" s="7" t="n">
        <v>28</v>
      </c>
      <c r="D2205" s="32" t="s">
        <v>3</v>
      </c>
      <c r="E2205" s="33" t="n">
        <v>64</v>
      </c>
      <c r="F2205" s="7" t="n">
        <v>5</v>
      </c>
      <c r="G2205" s="7" t="n">
        <v>5</v>
      </c>
      <c r="H2205" s="32" t="s">
        <v>3</v>
      </c>
      <c r="I2205" s="7" t="n">
        <v>1</v>
      </c>
      <c r="J2205" s="12" t="n">
        <f t="normal" ca="1">A2217</f>
        <v>0</v>
      </c>
    </row>
    <row r="2206" spans="1:6">
      <c r="A2206" t="s">
        <v>4</v>
      </c>
      <c r="B2206" s="4" t="s">
        <v>5</v>
      </c>
      <c r="C2206" s="4" t="s">
        <v>13</v>
      </c>
      <c r="D2206" s="4" t="s">
        <v>10</v>
      </c>
      <c r="E2206" s="4" t="s">
        <v>10</v>
      </c>
      <c r="F2206" s="4" t="s">
        <v>13</v>
      </c>
    </row>
    <row r="2207" spans="1:6">
      <c r="A2207" t="n">
        <v>16679</v>
      </c>
      <c r="B2207" s="29" t="n">
        <v>25</v>
      </c>
      <c r="C2207" s="7" t="n">
        <v>1</v>
      </c>
      <c r="D2207" s="7" t="n">
        <v>260</v>
      </c>
      <c r="E2207" s="7" t="n">
        <v>640</v>
      </c>
      <c r="F2207" s="7" t="n">
        <v>2</v>
      </c>
    </row>
    <row r="2208" spans="1:6">
      <c r="A2208" t="s">
        <v>4</v>
      </c>
      <c r="B2208" s="4" t="s">
        <v>5</v>
      </c>
      <c r="C2208" s="4" t="s">
        <v>13</v>
      </c>
      <c r="D2208" s="4" t="s">
        <v>10</v>
      </c>
      <c r="E2208" s="4" t="s">
        <v>6</v>
      </c>
    </row>
    <row r="2209" spans="1:10">
      <c r="A2209" t="n">
        <v>16686</v>
      </c>
      <c r="B2209" s="52" t="n">
        <v>51</v>
      </c>
      <c r="C2209" s="7" t="n">
        <v>4</v>
      </c>
      <c r="D2209" s="7" t="n">
        <v>5</v>
      </c>
      <c r="E2209" s="7" t="s">
        <v>141</v>
      </c>
    </row>
    <row r="2210" spans="1:10">
      <c r="A2210" t="s">
        <v>4</v>
      </c>
      <c r="B2210" s="4" t="s">
        <v>5</v>
      </c>
      <c r="C2210" s="4" t="s">
        <v>10</v>
      </c>
    </row>
    <row r="2211" spans="1:10">
      <c r="A2211" t="n">
        <v>16700</v>
      </c>
      <c r="B2211" s="39" t="n">
        <v>16</v>
      </c>
      <c r="C2211" s="7" t="n">
        <v>0</v>
      </c>
    </row>
    <row r="2212" spans="1:10">
      <c r="A2212" t="s">
        <v>4</v>
      </c>
      <c r="B2212" s="4" t="s">
        <v>5</v>
      </c>
      <c r="C2212" s="4" t="s">
        <v>10</v>
      </c>
      <c r="D2212" s="4" t="s">
        <v>53</v>
      </c>
      <c r="E2212" s="4" t="s">
        <v>13</v>
      </c>
      <c r="F2212" s="4" t="s">
        <v>13</v>
      </c>
    </row>
    <row r="2213" spans="1:10">
      <c r="A2213" t="n">
        <v>16703</v>
      </c>
      <c r="B2213" s="53" t="n">
        <v>26</v>
      </c>
      <c r="C2213" s="7" t="n">
        <v>5</v>
      </c>
      <c r="D2213" s="7" t="s">
        <v>220</v>
      </c>
      <c r="E2213" s="7" t="n">
        <v>2</v>
      </c>
      <c r="F2213" s="7" t="n">
        <v>0</v>
      </c>
    </row>
    <row r="2214" spans="1:10">
      <c r="A2214" t="s">
        <v>4</v>
      </c>
      <c r="B2214" s="4" t="s">
        <v>5</v>
      </c>
    </row>
    <row r="2215" spans="1:10">
      <c r="A2215" t="n">
        <v>16738</v>
      </c>
      <c r="B2215" s="31" t="n">
        <v>28</v>
      </c>
    </row>
    <row r="2216" spans="1:10">
      <c r="A2216" t="s">
        <v>4</v>
      </c>
      <c r="B2216" s="4" t="s">
        <v>5</v>
      </c>
      <c r="C2216" s="4" t="s">
        <v>13</v>
      </c>
      <c r="D2216" s="32" t="s">
        <v>55</v>
      </c>
      <c r="E2216" s="4" t="s">
        <v>5</v>
      </c>
      <c r="F2216" s="4" t="s">
        <v>13</v>
      </c>
      <c r="G2216" s="4" t="s">
        <v>10</v>
      </c>
      <c r="H2216" s="32" t="s">
        <v>56</v>
      </c>
      <c r="I2216" s="4" t="s">
        <v>13</v>
      </c>
      <c r="J2216" s="4" t="s">
        <v>24</v>
      </c>
    </row>
    <row r="2217" spans="1:10">
      <c r="A2217" t="n">
        <v>16739</v>
      </c>
      <c r="B2217" s="11" t="n">
        <v>5</v>
      </c>
      <c r="C2217" s="7" t="n">
        <v>28</v>
      </c>
      <c r="D2217" s="32" t="s">
        <v>3</v>
      </c>
      <c r="E2217" s="33" t="n">
        <v>64</v>
      </c>
      <c r="F2217" s="7" t="n">
        <v>5</v>
      </c>
      <c r="G2217" s="7" t="n">
        <v>4</v>
      </c>
      <c r="H2217" s="32" t="s">
        <v>3</v>
      </c>
      <c r="I2217" s="7" t="n">
        <v>1</v>
      </c>
      <c r="J2217" s="12" t="n">
        <f t="normal" ca="1">A2229</f>
        <v>0</v>
      </c>
    </row>
    <row r="2218" spans="1:10">
      <c r="A2218" t="s">
        <v>4</v>
      </c>
      <c r="B2218" s="4" t="s">
        <v>5</v>
      </c>
      <c r="C2218" s="4" t="s">
        <v>13</v>
      </c>
      <c r="D2218" s="4" t="s">
        <v>10</v>
      </c>
      <c r="E2218" s="4" t="s">
        <v>10</v>
      </c>
      <c r="F2218" s="4" t="s">
        <v>13</v>
      </c>
    </row>
    <row r="2219" spans="1:10">
      <c r="A2219" t="n">
        <v>16750</v>
      </c>
      <c r="B2219" s="29" t="n">
        <v>25</v>
      </c>
      <c r="C2219" s="7" t="n">
        <v>1</v>
      </c>
      <c r="D2219" s="7" t="n">
        <v>60</v>
      </c>
      <c r="E2219" s="7" t="n">
        <v>640</v>
      </c>
      <c r="F2219" s="7" t="n">
        <v>2</v>
      </c>
    </row>
    <row r="2220" spans="1:10">
      <c r="A2220" t="s">
        <v>4</v>
      </c>
      <c r="B2220" s="4" t="s">
        <v>5</v>
      </c>
      <c r="C2220" s="4" t="s">
        <v>13</v>
      </c>
      <c r="D2220" s="4" t="s">
        <v>10</v>
      </c>
      <c r="E2220" s="4" t="s">
        <v>6</v>
      </c>
    </row>
    <row r="2221" spans="1:10">
      <c r="A2221" t="n">
        <v>16757</v>
      </c>
      <c r="B2221" s="52" t="n">
        <v>51</v>
      </c>
      <c r="C2221" s="7" t="n">
        <v>4</v>
      </c>
      <c r="D2221" s="7" t="n">
        <v>4</v>
      </c>
      <c r="E2221" s="7" t="s">
        <v>79</v>
      </c>
    </row>
    <row r="2222" spans="1:10">
      <c r="A2222" t="s">
        <v>4</v>
      </c>
      <c r="B2222" s="4" t="s">
        <v>5</v>
      </c>
      <c r="C2222" s="4" t="s">
        <v>10</v>
      </c>
    </row>
    <row r="2223" spans="1:10">
      <c r="A2223" t="n">
        <v>16770</v>
      </c>
      <c r="B2223" s="39" t="n">
        <v>16</v>
      </c>
      <c r="C2223" s="7" t="n">
        <v>0</v>
      </c>
    </row>
    <row r="2224" spans="1:10">
      <c r="A2224" t="s">
        <v>4</v>
      </c>
      <c r="B2224" s="4" t="s">
        <v>5</v>
      </c>
      <c r="C2224" s="4" t="s">
        <v>10</v>
      </c>
      <c r="D2224" s="4" t="s">
        <v>53</v>
      </c>
      <c r="E2224" s="4" t="s">
        <v>13</v>
      </c>
      <c r="F2224" s="4" t="s">
        <v>13</v>
      </c>
    </row>
    <row r="2225" spans="1:10">
      <c r="A2225" t="n">
        <v>16773</v>
      </c>
      <c r="B2225" s="53" t="n">
        <v>26</v>
      </c>
      <c r="C2225" s="7" t="n">
        <v>4</v>
      </c>
      <c r="D2225" s="7" t="s">
        <v>221</v>
      </c>
      <c r="E2225" s="7" t="n">
        <v>2</v>
      </c>
      <c r="F2225" s="7" t="n">
        <v>0</v>
      </c>
    </row>
    <row r="2226" spans="1:10">
      <c r="A2226" t="s">
        <v>4</v>
      </c>
      <c r="B2226" s="4" t="s">
        <v>5</v>
      </c>
    </row>
    <row r="2227" spans="1:10">
      <c r="A2227" t="n">
        <v>16806</v>
      </c>
      <c r="B2227" s="31" t="n">
        <v>28</v>
      </c>
    </row>
    <row r="2228" spans="1:10">
      <c r="A2228" t="s">
        <v>4</v>
      </c>
      <c r="B2228" s="4" t="s">
        <v>5</v>
      </c>
      <c r="C2228" s="4" t="s">
        <v>13</v>
      </c>
      <c r="D2228" s="4" t="s">
        <v>10</v>
      </c>
      <c r="E2228" s="4" t="s">
        <v>10</v>
      </c>
      <c r="F2228" s="4" t="s">
        <v>13</v>
      </c>
    </row>
    <row r="2229" spans="1:10">
      <c r="A2229" t="n">
        <v>16807</v>
      </c>
      <c r="B2229" s="29" t="n">
        <v>25</v>
      </c>
      <c r="C2229" s="7" t="n">
        <v>1</v>
      </c>
      <c r="D2229" s="7" t="n">
        <v>160</v>
      </c>
      <c r="E2229" s="7" t="n">
        <v>350</v>
      </c>
      <c r="F2229" s="7" t="n">
        <v>1</v>
      </c>
    </row>
    <row r="2230" spans="1:10">
      <c r="A2230" t="s">
        <v>4</v>
      </c>
      <c r="B2230" s="4" t="s">
        <v>5</v>
      </c>
      <c r="C2230" s="4" t="s">
        <v>13</v>
      </c>
      <c r="D2230" s="4" t="s">
        <v>10</v>
      </c>
      <c r="E2230" s="4" t="s">
        <v>6</v>
      </c>
    </row>
    <row r="2231" spans="1:10">
      <c r="A2231" t="n">
        <v>16814</v>
      </c>
      <c r="B2231" s="52" t="n">
        <v>51</v>
      </c>
      <c r="C2231" s="7" t="n">
        <v>4</v>
      </c>
      <c r="D2231" s="7" t="n">
        <v>110</v>
      </c>
      <c r="E2231" s="7" t="s">
        <v>127</v>
      </c>
    </row>
    <row r="2232" spans="1:10">
      <c r="A2232" t="s">
        <v>4</v>
      </c>
      <c r="B2232" s="4" t="s">
        <v>5</v>
      </c>
      <c r="C2232" s="4" t="s">
        <v>10</v>
      </c>
    </row>
    <row r="2233" spans="1:10">
      <c r="A2233" t="n">
        <v>16827</v>
      </c>
      <c r="B2233" s="39" t="n">
        <v>16</v>
      </c>
      <c r="C2233" s="7" t="n">
        <v>0</v>
      </c>
    </row>
    <row r="2234" spans="1:10">
      <c r="A2234" t="s">
        <v>4</v>
      </c>
      <c r="B2234" s="4" t="s">
        <v>5</v>
      </c>
      <c r="C2234" s="4" t="s">
        <v>10</v>
      </c>
      <c r="D2234" s="4" t="s">
        <v>53</v>
      </c>
      <c r="E2234" s="4" t="s">
        <v>13</v>
      </c>
      <c r="F2234" s="4" t="s">
        <v>13</v>
      </c>
      <c r="G2234" s="4" t="s">
        <v>53</v>
      </c>
      <c r="H2234" s="4" t="s">
        <v>13</v>
      </c>
      <c r="I2234" s="4" t="s">
        <v>13</v>
      </c>
      <c r="J2234" s="4" t="s">
        <v>53</v>
      </c>
      <c r="K2234" s="4" t="s">
        <v>13</v>
      </c>
      <c r="L2234" s="4" t="s">
        <v>13</v>
      </c>
    </row>
    <row r="2235" spans="1:10">
      <c r="A2235" t="n">
        <v>16830</v>
      </c>
      <c r="B2235" s="53" t="n">
        <v>26</v>
      </c>
      <c r="C2235" s="7" t="n">
        <v>110</v>
      </c>
      <c r="D2235" s="7" t="s">
        <v>222</v>
      </c>
      <c r="E2235" s="7" t="n">
        <v>2</v>
      </c>
      <c r="F2235" s="7" t="n">
        <v>3</v>
      </c>
      <c r="G2235" s="7" t="s">
        <v>223</v>
      </c>
      <c r="H2235" s="7" t="n">
        <v>2</v>
      </c>
      <c r="I2235" s="7" t="n">
        <v>3</v>
      </c>
      <c r="J2235" s="7" t="s">
        <v>224</v>
      </c>
      <c r="K2235" s="7" t="n">
        <v>2</v>
      </c>
      <c r="L2235" s="7" t="n">
        <v>0</v>
      </c>
    </row>
    <row r="2236" spans="1:10">
      <c r="A2236" t="s">
        <v>4</v>
      </c>
      <c r="B2236" s="4" t="s">
        <v>5</v>
      </c>
    </row>
    <row r="2237" spans="1:10">
      <c r="A2237" t="n">
        <v>17060</v>
      </c>
      <c r="B2237" s="31" t="n">
        <v>28</v>
      </c>
    </row>
    <row r="2238" spans="1:10">
      <c r="A2238" t="s">
        <v>4</v>
      </c>
      <c r="B2238" s="4" t="s">
        <v>5</v>
      </c>
      <c r="C2238" s="4" t="s">
        <v>13</v>
      </c>
      <c r="D2238" s="4" t="s">
        <v>10</v>
      </c>
      <c r="E2238" s="4" t="s">
        <v>10</v>
      </c>
      <c r="F2238" s="4" t="s">
        <v>13</v>
      </c>
    </row>
    <row r="2239" spans="1:10">
      <c r="A2239" t="n">
        <v>17061</v>
      </c>
      <c r="B2239" s="29" t="n">
        <v>25</v>
      </c>
      <c r="C2239" s="7" t="n">
        <v>1</v>
      </c>
      <c r="D2239" s="7" t="n">
        <v>160</v>
      </c>
      <c r="E2239" s="7" t="n">
        <v>570</v>
      </c>
      <c r="F2239" s="7" t="n">
        <v>2</v>
      </c>
    </row>
    <row r="2240" spans="1:10">
      <c r="A2240" t="s">
        <v>4</v>
      </c>
      <c r="B2240" s="4" t="s">
        <v>5</v>
      </c>
      <c r="C2240" s="4" t="s">
        <v>13</v>
      </c>
      <c r="D2240" s="4" t="s">
        <v>10</v>
      </c>
      <c r="E2240" s="4" t="s">
        <v>6</v>
      </c>
    </row>
    <row r="2241" spans="1:12">
      <c r="A2241" t="n">
        <v>17068</v>
      </c>
      <c r="B2241" s="52" t="n">
        <v>51</v>
      </c>
      <c r="C2241" s="7" t="n">
        <v>4</v>
      </c>
      <c r="D2241" s="7" t="n">
        <v>0</v>
      </c>
      <c r="E2241" s="7" t="s">
        <v>81</v>
      </c>
    </row>
    <row r="2242" spans="1:12">
      <c r="A2242" t="s">
        <v>4</v>
      </c>
      <c r="B2242" s="4" t="s">
        <v>5</v>
      </c>
      <c r="C2242" s="4" t="s">
        <v>10</v>
      </c>
    </row>
    <row r="2243" spans="1:12">
      <c r="A2243" t="n">
        <v>17082</v>
      </c>
      <c r="B2243" s="39" t="n">
        <v>16</v>
      </c>
      <c r="C2243" s="7" t="n">
        <v>0</v>
      </c>
    </row>
    <row r="2244" spans="1:12">
      <c r="A2244" t="s">
        <v>4</v>
      </c>
      <c r="B2244" s="4" t="s">
        <v>5</v>
      </c>
      <c r="C2244" s="4" t="s">
        <v>10</v>
      </c>
      <c r="D2244" s="4" t="s">
        <v>53</v>
      </c>
      <c r="E2244" s="4" t="s">
        <v>13</v>
      </c>
      <c r="F2244" s="4" t="s">
        <v>13</v>
      </c>
      <c r="G2244" s="4" t="s">
        <v>53</v>
      </c>
      <c r="H2244" s="4" t="s">
        <v>13</v>
      </c>
      <c r="I2244" s="4" t="s">
        <v>13</v>
      </c>
    </row>
    <row r="2245" spans="1:12">
      <c r="A2245" t="n">
        <v>17085</v>
      </c>
      <c r="B2245" s="53" t="n">
        <v>26</v>
      </c>
      <c r="C2245" s="7" t="n">
        <v>0</v>
      </c>
      <c r="D2245" s="7" t="s">
        <v>225</v>
      </c>
      <c r="E2245" s="7" t="n">
        <v>2</v>
      </c>
      <c r="F2245" s="7" t="n">
        <v>3</v>
      </c>
      <c r="G2245" s="7" t="s">
        <v>226</v>
      </c>
      <c r="H2245" s="7" t="n">
        <v>2</v>
      </c>
      <c r="I2245" s="7" t="n">
        <v>0</v>
      </c>
    </row>
    <row r="2246" spans="1:12">
      <c r="A2246" t="s">
        <v>4</v>
      </c>
      <c r="B2246" s="4" t="s">
        <v>5</v>
      </c>
    </row>
    <row r="2247" spans="1:12">
      <c r="A2247" t="n">
        <v>17189</v>
      </c>
      <c r="B2247" s="31" t="n">
        <v>28</v>
      </c>
    </row>
    <row r="2248" spans="1:12">
      <c r="A2248" t="s">
        <v>4</v>
      </c>
      <c r="B2248" s="4" t="s">
        <v>5</v>
      </c>
      <c r="C2248" s="4" t="s">
        <v>10</v>
      </c>
    </row>
    <row r="2249" spans="1:12">
      <c r="A2249" t="n">
        <v>17190</v>
      </c>
      <c r="B2249" s="19" t="n">
        <v>12</v>
      </c>
      <c r="C2249" s="7" t="n">
        <v>10644</v>
      </c>
    </row>
    <row r="2250" spans="1:12">
      <c r="A2250" t="s">
        <v>4</v>
      </c>
      <c r="B2250" s="4" t="s">
        <v>5</v>
      </c>
      <c r="C2250" s="4" t="s">
        <v>24</v>
      </c>
    </row>
    <row r="2251" spans="1:12">
      <c r="A2251" t="n">
        <v>17193</v>
      </c>
      <c r="B2251" s="24" t="n">
        <v>3</v>
      </c>
      <c r="C2251" s="12" t="n">
        <f t="normal" ca="1">A2273</f>
        <v>0</v>
      </c>
    </row>
    <row r="2252" spans="1:12">
      <c r="A2252" t="s">
        <v>4</v>
      </c>
      <c r="B2252" s="4" t="s">
        <v>5</v>
      </c>
      <c r="C2252" s="4" t="s">
        <v>13</v>
      </c>
      <c r="D2252" s="4" t="s">
        <v>10</v>
      </c>
      <c r="E2252" s="4" t="s">
        <v>10</v>
      </c>
      <c r="F2252" s="4" t="s">
        <v>13</v>
      </c>
    </row>
    <row r="2253" spans="1:12">
      <c r="A2253" t="n">
        <v>17198</v>
      </c>
      <c r="B2253" s="29" t="n">
        <v>25</v>
      </c>
      <c r="C2253" s="7" t="n">
        <v>1</v>
      </c>
      <c r="D2253" s="7" t="n">
        <v>160</v>
      </c>
      <c r="E2253" s="7" t="n">
        <v>350</v>
      </c>
      <c r="F2253" s="7" t="n">
        <v>1</v>
      </c>
    </row>
    <row r="2254" spans="1:12">
      <c r="A2254" t="s">
        <v>4</v>
      </c>
      <c r="B2254" s="4" t="s">
        <v>5</v>
      </c>
      <c r="C2254" s="4" t="s">
        <v>13</v>
      </c>
      <c r="D2254" s="4" t="s">
        <v>10</v>
      </c>
      <c r="E2254" s="4" t="s">
        <v>6</v>
      </c>
    </row>
    <row r="2255" spans="1:12">
      <c r="A2255" t="n">
        <v>17205</v>
      </c>
      <c r="B2255" s="52" t="n">
        <v>51</v>
      </c>
      <c r="C2255" s="7" t="n">
        <v>4</v>
      </c>
      <c r="D2255" s="7" t="n">
        <v>110</v>
      </c>
      <c r="E2255" s="7" t="s">
        <v>127</v>
      </c>
    </row>
    <row r="2256" spans="1:12">
      <c r="A2256" t="s">
        <v>4</v>
      </c>
      <c r="B2256" s="4" t="s">
        <v>5</v>
      </c>
      <c r="C2256" s="4" t="s">
        <v>10</v>
      </c>
    </row>
    <row r="2257" spans="1:9">
      <c r="A2257" t="n">
        <v>17218</v>
      </c>
      <c r="B2257" s="39" t="n">
        <v>16</v>
      </c>
      <c r="C2257" s="7" t="n">
        <v>0</v>
      </c>
    </row>
    <row r="2258" spans="1:9">
      <c r="A2258" t="s">
        <v>4</v>
      </c>
      <c r="B2258" s="4" t="s">
        <v>5</v>
      </c>
      <c r="C2258" s="4" t="s">
        <v>10</v>
      </c>
      <c r="D2258" s="4" t="s">
        <v>53</v>
      </c>
      <c r="E2258" s="4" t="s">
        <v>13</v>
      </c>
      <c r="F2258" s="4" t="s">
        <v>13</v>
      </c>
      <c r="G2258" s="4" t="s">
        <v>53</v>
      </c>
      <c r="H2258" s="4" t="s">
        <v>13</v>
      </c>
      <c r="I2258" s="4" t="s">
        <v>13</v>
      </c>
    </row>
    <row r="2259" spans="1:9">
      <c r="A2259" t="n">
        <v>17221</v>
      </c>
      <c r="B2259" s="53" t="n">
        <v>26</v>
      </c>
      <c r="C2259" s="7" t="n">
        <v>110</v>
      </c>
      <c r="D2259" s="7" t="s">
        <v>227</v>
      </c>
      <c r="E2259" s="7" t="n">
        <v>2</v>
      </c>
      <c r="F2259" s="7" t="n">
        <v>3</v>
      </c>
      <c r="G2259" s="7" t="s">
        <v>228</v>
      </c>
      <c r="H2259" s="7" t="n">
        <v>2</v>
      </c>
      <c r="I2259" s="7" t="n">
        <v>0</v>
      </c>
    </row>
    <row r="2260" spans="1:9">
      <c r="A2260" t="s">
        <v>4</v>
      </c>
      <c r="B2260" s="4" t="s">
        <v>5</v>
      </c>
    </row>
    <row r="2261" spans="1:9">
      <c r="A2261" t="n">
        <v>17344</v>
      </c>
      <c r="B2261" s="31" t="n">
        <v>28</v>
      </c>
    </row>
    <row r="2262" spans="1:9">
      <c r="A2262" t="s">
        <v>4</v>
      </c>
      <c r="B2262" s="4" t="s">
        <v>5</v>
      </c>
      <c r="C2262" s="4" t="s">
        <v>13</v>
      </c>
      <c r="D2262" s="4" t="s">
        <v>10</v>
      </c>
      <c r="E2262" s="4" t="s">
        <v>10</v>
      </c>
      <c r="F2262" s="4" t="s">
        <v>13</v>
      </c>
    </row>
    <row r="2263" spans="1:9">
      <c r="A2263" t="n">
        <v>17345</v>
      </c>
      <c r="B2263" s="29" t="n">
        <v>25</v>
      </c>
      <c r="C2263" s="7" t="n">
        <v>1</v>
      </c>
      <c r="D2263" s="7" t="n">
        <v>260</v>
      </c>
      <c r="E2263" s="7" t="n">
        <v>280</v>
      </c>
      <c r="F2263" s="7" t="n">
        <v>1</v>
      </c>
    </row>
    <row r="2264" spans="1:9">
      <c r="A2264" t="s">
        <v>4</v>
      </c>
      <c r="B2264" s="4" t="s">
        <v>5</v>
      </c>
      <c r="C2264" s="4" t="s">
        <v>13</v>
      </c>
      <c r="D2264" s="4" t="s">
        <v>10</v>
      </c>
      <c r="E2264" s="4" t="s">
        <v>6</v>
      </c>
    </row>
    <row r="2265" spans="1:9">
      <c r="A2265" t="n">
        <v>17352</v>
      </c>
      <c r="B2265" s="52" t="n">
        <v>51</v>
      </c>
      <c r="C2265" s="7" t="n">
        <v>4</v>
      </c>
      <c r="D2265" s="7" t="n">
        <v>98</v>
      </c>
      <c r="E2265" s="7" t="s">
        <v>127</v>
      </c>
    </row>
    <row r="2266" spans="1:9">
      <c r="A2266" t="s">
        <v>4</v>
      </c>
      <c r="B2266" s="4" t="s">
        <v>5</v>
      </c>
      <c r="C2266" s="4" t="s">
        <v>10</v>
      </c>
    </row>
    <row r="2267" spans="1:9">
      <c r="A2267" t="n">
        <v>17365</v>
      </c>
      <c r="B2267" s="39" t="n">
        <v>16</v>
      </c>
      <c r="C2267" s="7" t="n">
        <v>0</v>
      </c>
    </row>
    <row r="2268" spans="1:9">
      <c r="A2268" t="s">
        <v>4</v>
      </c>
      <c r="B2268" s="4" t="s">
        <v>5</v>
      </c>
      <c r="C2268" s="4" t="s">
        <v>10</v>
      </c>
      <c r="D2268" s="4" t="s">
        <v>53</v>
      </c>
      <c r="E2268" s="4" t="s">
        <v>13</v>
      </c>
      <c r="F2268" s="4" t="s">
        <v>13</v>
      </c>
    </row>
    <row r="2269" spans="1:9">
      <c r="A2269" t="n">
        <v>17368</v>
      </c>
      <c r="B2269" s="53" t="n">
        <v>26</v>
      </c>
      <c r="C2269" s="7" t="n">
        <v>98</v>
      </c>
      <c r="D2269" s="7" t="s">
        <v>229</v>
      </c>
      <c r="E2269" s="7" t="n">
        <v>2</v>
      </c>
      <c r="F2269" s="7" t="n">
        <v>0</v>
      </c>
    </row>
    <row r="2270" spans="1:9">
      <c r="A2270" t="s">
        <v>4</v>
      </c>
      <c r="B2270" s="4" t="s">
        <v>5</v>
      </c>
    </row>
    <row r="2271" spans="1:9">
      <c r="A2271" t="n">
        <v>17440</v>
      </c>
      <c r="B2271" s="31" t="n">
        <v>28</v>
      </c>
    </row>
    <row r="2272" spans="1:9">
      <c r="A2272" t="s">
        <v>4</v>
      </c>
      <c r="B2272" s="4" t="s">
        <v>5</v>
      </c>
      <c r="C2272" s="4" t="s">
        <v>13</v>
      </c>
      <c r="D2272" s="4" t="s">
        <v>10</v>
      </c>
      <c r="E2272" s="4" t="s">
        <v>25</v>
      </c>
    </row>
    <row r="2273" spans="1:9">
      <c r="A2273" t="n">
        <v>17441</v>
      </c>
      <c r="B2273" s="35" t="n">
        <v>58</v>
      </c>
      <c r="C2273" s="7" t="n">
        <v>0</v>
      </c>
      <c r="D2273" s="7" t="n">
        <v>300</v>
      </c>
      <c r="E2273" s="7" t="n">
        <v>0.300000011920929</v>
      </c>
    </row>
    <row r="2274" spans="1:9">
      <c r="A2274" t="s">
        <v>4</v>
      </c>
      <c r="B2274" s="4" t="s">
        <v>5</v>
      </c>
      <c r="C2274" s="4" t="s">
        <v>13</v>
      </c>
      <c r="D2274" s="4" t="s">
        <v>10</v>
      </c>
    </row>
    <row r="2275" spans="1:9">
      <c r="A2275" t="n">
        <v>17449</v>
      </c>
      <c r="B2275" s="35" t="n">
        <v>58</v>
      </c>
      <c r="C2275" s="7" t="n">
        <v>255</v>
      </c>
      <c r="D2275" s="7" t="n">
        <v>0</v>
      </c>
    </row>
    <row r="2276" spans="1:9">
      <c r="A2276" t="s">
        <v>4</v>
      </c>
      <c r="B2276" s="4" t="s">
        <v>5</v>
      </c>
      <c r="C2276" s="4" t="s">
        <v>13</v>
      </c>
      <c r="D2276" s="4" t="s">
        <v>13</v>
      </c>
      <c r="E2276" s="4" t="s">
        <v>9</v>
      </c>
      <c r="F2276" s="4" t="s">
        <v>13</v>
      </c>
      <c r="G2276" s="4" t="s">
        <v>13</v>
      </c>
    </row>
    <row r="2277" spans="1:9">
      <c r="A2277" t="n">
        <v>17453</v>
      </c>
      <c r="B2277" s="36" t="n">
        <v>18</v>
      </c>
      <c r="C2277" s="7" t="n">
        <v>0</v>
      </c>
      <c r="D2277" s="7" t="n">
        <v>0</v>
      </c>
      <c r="E2277" s="7" t="n">
        <v>0</v>
      </c>
      <c r="F2277" s="7" t="n">
        <v>19</v>
      </c>
      <c r="G2277" s="7" t="n">
        <v>1</v>
      </c>
    </row>
    <row r="2278" spans="1:9">
      <c r="A2278" t="s">
        <v>4</v>
      </c>
      <c r="B2278" s="4" t="s">
        <v>5</v>
      </c>
      <c r="C2278" s="4" t="s">
        <v>13</v>
      </c>
      <c r="D2278" s="4" t="s">
        <v>13</v>
      </c>
      <c r="E2278" s="4" t="s">
        <v>10</v>
      </c>
      <c r="F2278" s="4" t="s">
        <v>25</v>
      </c>
    </row>
    <row r="2279" spans="1:9">
      <c r="A2279" t="n">
        <v>17462</v>
      </c>
      <c r="B2279" s="37" t="n">
        <v>107</v>
      </c>
      <c r="C2279" s="7" t="n">
        <v>0</v>
      </c>
      <c r="D2279" s="7" t="n">
        <v>0</v>
      </c>
      <c r="E2279" s="7" t="n">
        <v>0</v>
      </c>
      <c r="F2279" s="7" t="n">
        <v>32</v>
      </c>
    </row>
    <row r="2280" spans="1:9">
      <c r="A2280" t="s">
        <v>4</v>
      </c>
      <c r="B2280" s="4" t="s">
        <v>5</v>
      </c>
      <c r="C2280" s="4" t="s">
        <v>13</v>
      </c>
      <c r="D2280" s="4" t="s">
        <v>13</v>
      </c>
      <c r="E2280" s="4" t="s">
        <v>6</v>
      </c>
      <c r="F2280" s="4" t="s">
        <v>10</v>
      </c>
    </row>
    <row r="2281" spans="1:9">
      <c r="A2281" t="n">
        <v>17471</v>
      </c>
      <c r="B2281" s="37" t="n">
        <v>107</v>
      </c>
      <c r="C2281" s="7" t="n">
        <v>1</v>
      </c>
      <c r="D2281" s="7" t="n">
        <v>0</v>
      </c>
      <c r="E2281" s="7" t="s">
        <v>230</v>
      </c>
      <c r="F2281" s="7" t="n">
        <v>1</v>
      </c>
    </row>
    <row r="2282" spans="1:9">
      <c r="A2282" t="s">
        <v>4</v>
      </c>
      <c r="B2282" s="4" t="s">
        <v>5</v>
      </c>
      <c r="C2282" s="4" t="s">
        <v>13</v>
      </c>
      <c r="D2282" s="4" t="s">
        <v>13</v>
      </c>
      <c r="E2282" s="4" t="s">
        <v>6</v>
      </c>
      <c r="F2282" s="4" t="s">
        <v>10</v>
      </c>
    </row>
    <row r="2283" spans="1:9">
      <c r="A2283" t="n">
        <v>17485</v>
      </c>
      <c r="B2283" s="37" t="n">
        <v>107</v>
      </c>
      <c r="C2283" s="7" t="n">
        <v>1</v>
      </c>
      <c r="D2283" s="7" t="n">
        <v>0</v>
      </c>
      <c r="E2283" s="7" t="s">
        <v>231</v>
      </c>
      <c r="F2283" s="7" t="n">
        <v>2</v>
      </c>
    </row>
    <row r="2284" spans="1:9">
      <c r="A2284" t="s">
        <v>4</v>
      </c>
      <c r="B2284" s="4" t="s">
        <v>5</v>
      </c>
      <c r="C2284" s="4" t="s">
        <v>13</v>
      </c>
      <c r="D2284" s="4" t="s">
        <v>13</v>
      </c>
      <c r="E2284" s="4" t="s">
        <v>13</v>
      </c>
      <c r="F2284" s="4" t="s">
        <v>10</v>
      </c>
      <c r="G2284" s="4" t="s">
        <v>10</v>
      </c>
      <c r="H2284" s="4" t="s">
        <v>13</v>
      </c>
    </row>
    <row r="2285" spans="1:9">
      <c r="A2285" t="n">
        <v>17498</v>
      </c>
      <c r="B2285" s="37" t="n">
        <v>107</v>
      </c>
      <c r="C2285" s="7" t="n">
        <v>2</v>
      </c>
      <c r="D2285" s="7" t="n">
        <v>0</v>
      </c>
      <c r="E2285" s="7" t="n">
        <v>1</v>
      </c>
      <c r="F2285" s="7" t="n">
        <v>65535</v>
      </c>
      <c r="G2285" s="7" t="n">
        <v>65535</v>
      </c>
      <c r="H2285" s="7" t="n">
        <v>0</v>
      </c>
    </row>
    <row r="2286" spans="1:9">
      <c r="A2286" t="s">
        <v>4</v>
      </c>
      <c r="B2286" s="4" t="s">
        <v>5</v>
      </c>
      <c r="C2286" s="4" t="s">
        <v>13</v>
      </c>
      <c r="D2286" s="4" t="s">
        <v>13</v>
      </c>
      <c r="E2286" s="4" t="s">
        <v>13</v>
      </c>
    </row>
    <row r="2287" spans="1:9">
      <c r="A2287" t="n">
        <v>17507</v>
      </c>
      <c r="B2287" s="37" t="n">
        <v>107</v>
      </c>
      <c r="C2287" s="7" t="n">
        <v>4</v>
      </c>
      <c r="D2287" s="7" t="n">
        <v>0</v>
      </c>
      <c r="E2287" s="7" t="n">
        <v>0</v>
      </c>
    </row>
    <row r="2288" spans="1:9">
      <c r="A2288" t="s">
        <v>4</v>
      </c>
      <c r="B2288" s="4" t="s">
        <v>5</v>
      </c>
      <c r="C2288" s="4" t="s">
        <v>13</v>
      </c>
      <c r="D2288" s="4" t="s">
        <v>13</v>
      </c>
    </row>
    <row r="2289" spans="1:8">
      <c r="A2289" t="n">
        <v>17511</v>
      </c>
      <c r="B2289" s="37" t="n">
        <v>107</v>
      </c>
      <c r="C2289" s="7" t="n">
        <v>3</v>
      </c>
      <c r="D2289" s="7" t="n">
        <v>0</v>
      </c>
    </row>
    <row r="2290" spans="1:8">
      <c r="A2290" t="s">
        <v>4</v>
      </c>
      <c r="B2290" s="4" t="s">
        <v>5</v>
      </c>
      <c r="C2290" s="4" t="s">
        <v>13</v>
      </c>
      <c r="D2290" s="4" t="s">
        <v>10</v>
      </c>
      <c r="E2290" s="4" t="s">
        <v>25</v>
      </c>
    </row>
    <row r="2291" spans="1:8">
      <c r="A2291" t="n">
        <v>17514</v>
      </c>
      <c r="B2291" s="35" t="n">
        <v>58</v>
      </c>
      <c r="C2291" s="7" t="n">
        <v>100</v>
      </c>
      <c r="D2291" s="7" t="n">
        <v>300</v>
      </c>
      <c r="E2291" s="7" t="n">
        <v>0.300000011920929</v>
      </c>
    </row>
    <row r="2292" spans="1:8">
      <c r="A2292" t="s">
        <v>4</v>
      </c>
      <c r="B2292" s="4" t="s">
        <v>5</v>
      </c>
      <c r="C2292" s="4" t="s">
        <v>13</v>
      </c>
      <c r="D2292" s="4" t="s">
        <v>10</v>
      </c>
    </row>
    <row r="2293" spans="1:8">
      <c r="A2293" t="n">
        <v>17522</v>
      </c>
      <c r="B2293" s="35" t="n">
        <v>58</v>
      </c>
      <c r="C2293" s="7" t="n">
        <v>255</v>
      </c>
      <c r="D2293" s="7" t="n">
        <v>0</v>
      </c>
    </row>
    <row r="2294" spans="1:8">
      <c r="A2294" t="s">
        <v>4</v>
      </c>
      <c r="B2294" s="4" t="s">
        <v>5</v>
      </c>
      <c r="C2294" s="4" t="s">
        <v>13</v>
      </c>
      <c r="D2294" s="4" t="s">
        <v>13</v>
      </c>
      <c r="E2294" s="4" t="s">
        <v>13</v>
      </c>
      <c r="F2294" s="4" t="s">
        <v>9</v>
      </c>
      <c r="G2294" s="4" t="s">
        <v>13</v>
      </c>
      <c r="H2294" s="4" t="s">
        <v>13</v>
      </c>
      <c r="I2294" s="4" t="s">
        <v>24</v>
      </c>
    </row>
    <row r="2295" spans="1:8">
      <c r="A2295" t="n">
        <v>17526</v>
      </c>
      <c r="B2295" s="11" t="n">
        <v>5</v>
      </c>
      <c r="C2295" s="7" t="n">
        <v>35</v>
      </c>
      <c r="D2295" s="7" t="n">
        <v>0</v>
      </c>
      <c r="E2295" s="7" t="n">
        <v>0</v>
      </c>
      <c r="F2295" s="7" t="n">
        <v>1</v>
      </c>
      <c r="G2295" s="7" t="n">
        <v>2</v>
      </c>
      <c r="H2295" s="7" t="n">
        <v>1</v>
      </c>
      <c r="I2295" s="12" t="n">
        <f t="normal" ca="1">A2515</f>
        <v>0</v>
      </c>
    </row>
    <row r="2296" spans="1:8">
      <c r="A2296" t="s">
        <v>4</v>
      </c>
      <c r="B2296" s="4" t="s">
        <v>5</v>
      </c>
      <c r="C2296" s="4" t="s">
        <v>13</v>
      </c>
      <c r="D2296" s="4" t="s">
        <v>10</v>
      </c>
      <c r="E2296" s="4" t="s">
        <v>10</v>
      </c>
      <c r="F2296" s="4" t="s">
        <v>13</v>
      </c>
    </row>
    <row r="2297" spans="1:8">
      <c r="A2297" t="n">
        <v>17540</v>
      </c>
      <c r="B2297" s="29" t="n">
        <v>25</v>
      </c>
      <c r="C2297" s="7" t="n">
        <v>1</v>
      </c>
      <c r="D2297" s="7" t="n">
        <v>160</v>
      </c>
      <c r="E2297" s="7" t="n">
        <v>570</v>
      </c>
      <c r="F2297" s="7" t="n">
        <v>2</v>
      </c>
    </row>
    <row r="2298" spans="1:8">
      <c r="A2298" t="s">
        <v>4</v>
      </c>
      <c r="B2298" s="4" t="s">
        <v>5</v>
      </c>
      <c r="C2298" s="4" t="s">
        <v>13</v>
      </c>
      <c r="D2298" s="4" t="s">
        <v>10</v>
      </c>
      <c r="E2298" s="4" t="s">
        <v>6</v>
      </c>
    </row>
    <row r="2299" spans="1:8">
      <c r="A2299" t="n">
        <v>17547</v>
      </c>
      <c r="B2299" s="52" t="n">
        <v>51</v>
      </c>
      <c r="C2299" s="7" t="n">
        <v>4</v>
      </c>
      <c r="D2299" s="7" t="n">
        <v>0</v>
      </c>
      <c r="E2299" s="7" t="s">
        <v>210</v>
      </c>
    </row>
    <row r="2300" spans="1:8">
      <c r="A2300" t="s">
        <v>4</v>
      </c>
      <c r="B2300" s="4" t="s">
        <v>5</v>
      </c>
      <c r="C2300" s="4" t="s">
        <v>10</v>
      </c>
    </row>
    <row r="2301" spans="1:8">
      <c r="A2301" t="n">
        <v>17560</v>
      </c>
      <c r="B2301" s="39" t="n">
        <v>16</v>
      </c>
      <c r="C2301" s="7" t="n">
        <v>0</v>
      </c>
    </row>
    <row r="2302" spans="1:8">
      <c r="A2302" t="s">
        <v>4</v>
      </c>
      <c r="B2302" s="4" t="s">
        <v>5</v>
      </c>
      <c r="C2302" s="4" t="s">
        <v>10</v>
      </c>
      <c r="D2302" s="4" t="s">
        <v>53</v>
      </c>
      <c r="E2302" s="4" t="s">
        <v>13</v>
      </c>
      <c r="F2302" s="4" t="s">
        <v>13</v>
      </c>
      <c r="G2302" s="4" t="s">
        <v>53</v>
      </c>
      <c r="H2302" s="4" t="s">
        <v>13</v>
      </c>
      <c r="I2302" s="4" t="s">
        <v>13</v>
      </c>
    </row>
    <row r="2303" spans="1:8">
      <c r="A2303" t="n">
        <v>17563</v>
      </c>
      <c r="B2303" s="53" t="n">
        <v>26</v>
      </c>
      <c r="C2303" s="7" t="n">
        <v>0</v>
      </c>
      <c r="D2303" s="7" t="s">
        <v>232</v>
      </c>
      <c r="E2303" s="7" t="n">
        <v>2</v>
      </c>
      <c r="F2303" s="7" t="n">
        <v>3</v>
      </c>
      <c r="G2303" s="7" t="s">
        <v>233</v>
      </c>
      <c r="H2303" s="7" t="n">
        <v>2</v>
      </c>
      <c r="I2303" s="7" t="n">
        <v>0</v>
      </c>
    </row>
    <row r="2304" spans="1:8">
      <c r="A2304" t="s">
        <v>4</v>
      </c>
      <c r="B2304" s="4" t="s">
        <v>5</v>
      </c>
    </row>
    <row r="2305" spans="1:9">
      <c r="A2305" t="n">
        <v>17700</v>
      </c>
      <c r="B2305" s="31" t="n">
        <v>28</v>
      </c>
    </row>
    <row r="2306" spans="1:9">
      <c r="A2306" t="s">
        <v>4</v>
      </c>
      <c r="B2306" s="4" t="s">
        <v>5</v>
      </c>
      <c r="C2306" s="4" t="s">
        <v>13</v>
      </c>
      <c r="D2306" s="4" t="s">
        <v>10</v>
      </c>
      <c r="E2306" s="4" t="s">
        <v>10</v>
      </c>
      <c r="F2306" s="4" t="s">
        <v>13</v>
      </c>
    </row>
    <row r="2307" spans="1:9">
      <c r="A2307" t="n">
        <v>17701</v>
      </c>
      <c r="B2307" s="29" t="n">
        <v>25</v>
      </c>
      <c r="C2307" s="7" t="n">
        <v>1</v>
      </c>
      <c r="D2307" s="7" t="n">
        <v>260</v>
      </c>
      <c r="E2307" s="7" t="n">
        <v>280</v>
      </c>
      <c r="F2307" s="7" t="n">
        <v>1</v>
      </c>
    </row>
    <row r="2308" spans="1:9">
      <c r="A2308" t="s">
        <v>4</v>
      </c>
      <c r="B2308" s="4" t="s">
        <v>5</v>
      </c>
      <c r="C2308" s="4" t="s">
        <v>13</v>
      </c>
      <c r="D2308" s="4" t="s">
        <v>10</v>
      </c>
      <c r="E2308" s="4" t="s">
        <v>6</v>
      </c>
    </row>
    <row r="2309" spans="1:9">
      <c r="A2309" t="n">
        <v>17708</v>
      </c>
      <c r="B2309" s="52" t="n">
        <v>51</v>
      </c>
      <c r="C2309" s="7" t="n">
        <v>4</v>
      </c>
      <c r="D2309" s="7" t="n">
        <v>98</v>
      </c>
      <c r="E2309" s="7" t="s">
        <v>127</v>
      </c>
    </row>
    <row r="2310" spans="1:9">
      <c r="A2310" t="s">
        <v>4</v>
      </c>
      <c r="B2310" s="4" t="s">
        <v>5</v>
      </c>
      <c r="C2310" s="4" t="s">
        <v>10</v>
      </c>
    </row>
    <row r="2311" spans="1:9">
      <c r="A2311" t="n">
        <v>17721</v>
      </c>
      <c r="B2311" s="39" t="n">
        <v>16</v>
      </c>
      <c r="C2311" s="7" t="n">
        <v>0</v>
      </c>
    </row>
    <row r="2312" spans="1:9">
      <c r="A2312" t="s">
        <v>4</v>
      </c>
      <c r="B2312" s="4" t="s">
        <v>5</v>
      </c>
      <c r="C2312" s="4" t="s">
        <v>10</v>
      </c>
      <c r="D2312" s="4" t="s">
        <v>53</v>
      </c>
      <c r="E2312" s="4" t="s">
        <v>13</v>
      </c>
      <c r="F2312" s="4" t="s">
        <v>13</v>
      </c>
    </row>
    <row r="2313" spans="1:9">
      <c r="A2313" t="n">
        <v>17724</v>
      </c>
      <c r="B2313" s="53" t="n">
        <v>26</v>
      </c>
      <c r="C2313" s="7" t="n">
        <v>98</v>
      </c>
      <c r="D2313" s="7" t="s">
        <v>234</v>
      </c>
      <c r="E2313" s="7" t="n">
        <v>2</v>
      </c>
      <c r="F2313" s="7" t="n">
        <v>0</v>
      </c>
    </row>
    <row r="2314" spans="1:9">
      <c r="A2314" t="s">
        <v>4</v>
      </c>
      <c r="B2314" s="4" t="s">
        <v>5</v>
      </c>
    </row>
    <row r="2315" spans="1:9">
      <c r="A2315" t="n">
        <v>17747</v>
      </c>
      <c r="B2315" s="31" t="n">
        <v>28</v>
      </c>
    </row>
    <row r="2316" spans="1:9">
      <c r="A2316" t="s">
        <v>4</v>
      </c>
      <c r="B2316" s="4" t="s">
        <v>5</v>
      </c>
      <c r="C2316" s="4" t="s">
        <v>13</v>
      </c>
      <c r="D2316" s="4" t="s">
        <v>10</v>
      </c>
      <c r="E2316" s="4" t="s">
        <v>10</v>
      </c>
      <c r="F2316" s="4" t="s">
        <v>13</v>
      </c>
    </row>
    <row r="2317" spans="1:9">
      <c r="A2317" t="n">
        <v>17748</v>
      </c>
      <c r="B2317" s="29" t="n">
        <v>25</v>
      </c>
      <c r="C2317" s="7" t="n">
        <v>1</v>
      </c>
      <c r="D2317" s="7" t="n">
        <v>160</v>
      </c>
      <c r="E2317" s="7" t="n">
        <v>350</v>
      </c>
      <c r="F2317" s="7" t="n">
        <v>1</v>
      </c>
    </row>
    <row r="2318" spans="1:9">
      <c r="A2318" t="s">
        <v>4</v>
      </c>
      <c r="B2318" s="4" t="s">
        <v>5</v>
      </c>
      <c r="C2318" s="4" t="s">
        <v>13</v>
      </c>
      <c r="D2318" s="4" t="s">
        <v>10</v>
      </c>
      <c r="E2318" s="4" t="s">
        <v>6</v>
      </c>
    </row>
    <row r="2319" spans="1:9">
      <c r="A2319" t="n">
        <v>17755</v>
      </c>
      <c r="B2319" s="52" t="n">
        <v>51</v>
      </c>
      <c r="C2319" s="7" t="n">
        <v>4</v>
      </c>
      <c r="D2319" s="7" t="n">
        <v>110</v>
      </c>
      <c r="E2319" s="7" t="s">
        <v>204</v>
      </c>
    </row>
    <row r="2320" spans="1:9">
      <c r="A2320" t="s">
        <v>4</v>
      </c>
      <c r="B2320" s="4" t="s">
        <v>5</v>
      </c>
      <c r="C2320" s="4" t="s">
        <v>10</v>
      </c>
    </row>
    <row r="2321" spans="1:6">
      <c r="A2321" t="n">
        <v>17769</v>
      </c>
      <c r="B2321" s="39" t="n">
        <v>16</v>
      </c>
      <c r="C2321" s="7" t="n">
        <v>0</v>
      </c>
    </row>
    <row r="2322" spans="1:6">
      <c r="A2322" t="s">
        <v>4</v>
      </c>
      <c r="B2322" s="4" t="s">
        <v>5</v>
      </c>
      <c r="C2322" s="4" t="s">
        <v>10</v>
      </c>
      <c r="D2322" s="4" t="s">
        <v>53</v>
      </c>
      <c r="E2322" s="4" t="s">
        <v>13</v>
      </c>
      <c r="F2322" s="4" t="s">
        <v>13</v>
      </c>
      <c r="G2322" s="4" t="s">
        <v>53</v>
      </c>
      <c r="H2322" s="4" t="s">
        <v>13</v>
      </c>
      <c r="I2322" s="4" t="s">
        <v>13</v>
      </c>
    </row>
    <row r="2323" spans="1:6">
      <c r="A2323" t="n">
        <v>17772</v>
      </c>
      <c r="B2323" s="53" t="n">
        <v>26</v>
      </c>
      <c r="C2323" s="7" t="n">
        <v>110</v>
      </c>
      <c r="D2323" s="7" t="s">
        <v>235</v>
      </c>
      <c r="E2323" s="7" t="n">
        <v>2</v>
      </c>
      <c r="F2323" s="7" t="n">
        <v>3</v>
      </c>
      <c r="G2323" s="7" t="s">
        <v>236</v>
      </c>
      <c r="H2323" s="7" t="n">
        <v>2</v>
      </c>
      <c r="I2323" s="7" t="n">
        <v>0</v>
      </c>
    </row>
    <row r="2324" spans="1:6">
      <c r="A2324" t="s">
        <v>4</v>
      </c>
      <c r="B2324" s="4" t="s">
        <v>5</v>
      </c>
    </row>
    <row r="2325" spans="1:6">
      <c r="A2325" t="n">
        <v>17877</v>
      </c>
      <c r="B2325" s="31" t="n">
        <v>28</v>
      </c>
    </row>
    <row r="2326" spans="1:6">
      <c r="A2326" t="s">
        <v>4</v>
      </c>
      <c r="B2326" s="4" t="s">
        <v>5</v>
      </c>
      <c r="C2326" s="4" t="s">
        <v>10</v>
      </c>
      <c r="D2326" s="4" t="s">
        <v>13</v>
      </c>
    </row>
    <row r="2327" spans="1:6">
      <c r="A2327" t="n">
        <v>17878</v>
      </c>
      <c r="B2327" s="63" t="n">
        <v>89</v>
      </c>
      <c r="C2327" s="7" t="n">
        <v>65533</v>
      </c>
      <c r="D2327" s="7" t="n">
        <v>1</v>
      </c>
    </row>
    <row r="2328" spans="1:6">
      <c r="A2328" t="s">
        <v>4</v>
      </c>
      <c r="B2328" s="4" t="s">
        <v>5</v>
      </c>
      <c r="C2328" s="4" t="s">
        <v>13</v>
      </c>
      <c r="D2328" s="4" t="s">
        <v>10</v>
      </c>
      <c r="E2328" s="4" t="s">
        <v>25</v>
      </c>
    </row>
    <row r="2329" spans="1:6">
      <c r="A2329" t="n">
        <v>17882</v>
      </c>
      <c r="B2329" s="35" t="n">
        <v>58</v>
      </c>
      <c r="C2329" s="7" t="n">
        <v>0</v>
      </c>
      <c r="D2329" s="7" t="n">
        <v>300</v>
      </c>
      <c r="E2329" s="7" t="n">
        <v>0.300000011920929</v>
      </c>
    </row>
    <row r="2330" spans="1:6">
      <c r="A2330" t="s">
        <v>4</v>
      </c>
      <c r="B2330" s="4" t="s">
        <v>5</v>
      </c>
      <c r="C2330" s="4" t="s">
        <v>13</v>
      </c>
      <c r="D2330" s="4" t="s">
        <v>10</v>
      </c>
    </row>
    <row r="2331" spans="1:6">
      <c r="A2331" t="n">
        <v>17890</v>
      </c>
      <c r="B2331" s="35" t="n">
        <v>58</v>
      </c>
      <c r="C2331" s="7" t="n">
        <v>255</v>
      </c>
      <c r="D2331" s="7" t="n">
        <v>0</v>
      </c>
    </row>
    <row r="2332" spans="1:6">
      <c r="A2332" t="s">
        <v>4</v>
      </c>
      <c r="B2332" s="4" t="s">
        <v>5</v>
      </c>
      <c r="C2332" s="4" t="s">
        <v>13</v>
      </c>
      <c r="D2332" s="4" t="s">
        <v>10</v>
      </c>
      <c r="E2332" s="4" t="s">
        <v>25</v>
      </c>
      <c r="F2332" s="4" t="s">
        <v>10</v>
      </c>
      <c r="G2332" s="4" t="s">
        <v>9</v>
      </c>
      <c r="H2332" s="4" t="s">
        <v>9</v>
      </c>
      <c r="I2332" s="4" t="s">
        <v>10</v>
      </c>
      <c r="J2332" s="4" t="s">
        <v>10</v>
      </c>
      <c r="K2332" s="4" t="s">
        <v>9</v>
      </c>
      <c r="L2332" s="4" t="s">
        <v>9</v>
      </c>
      <c r="M2332" s="4" t="s">
        <v>9</v>
      </c>
      <c r="N2332" s="4" t="s">
        <v>9</v>
      </c>
      <c r="O2332" s="4" t="s">
        <v>6</v>
      </c>
    </row>
    <row r="2333" spans="1:6">
      <c r="A2333" t="n">
        <v>17894</v>
      </c>
      <c r="B2333" s="14" t="n">
        <v>50</v>
      </c>
      <c r="C2333" s="7" t="n">
        <v>0</v>
      </c>
      <c r="D2333" s="7" t="n">
        <v>12010</v>
      </c>
      <c r="E2333" s="7" t="n">
        <v>1</v>
      </c>
      <c r="F2333" s="7" t="n">
        <v>0</v>
      </c>
      <c r="G2333" s="7" t="n">
        <v>0</v>
      </c>
      <c r="H2333" s="7" t="n">
        <v>0</v>
      </c>
      <c r="I2333" s="7" t="n">
        <v>0</v>
      </c>
      <c r="J2333" s="7" t="n">
        <v>65533</v>
      </c>
      <c r="K2333" s="7" t="n">
        <v>0</v>
      </c>
      <c r="L2333" s="7" t="n">
        <v>0</v>
      </c>
      <c r="M2333" s="7" t="n">
        <v>0</v>
      </c>
      <c r="N2333" s="7" t="n">
        <v>0</v>
      </c>
      <c r="O2333" s="7" t="s">
        <v>12</v>
      </c>
    </row>
    <row r="2334" spans="1:6">
      <c r="A2334" t="s">
        <v>4</v>
      </c>
      <c r="B2334" s="4" t="s">
        <v>5</v>
      </c>
      <c r="C2334" s="4" t="s">
        <v>13</v>
      </c>
      <c r="D2334" s="4" t="s">
        <v>10</v>
      </c>
      <c r="E2334" s="4" t="s">
        <v>10</v>
      </c>
      <c r="F2334" s="4" t="s">
        <v>10</v>
      </c>
      <c r="G2334" s="4" t="s">
        <v>10</v>
      </c>
      <c r="H2334" s="4" t="s">
        <v>13</v>
      </c>
    </row>
    <row r="2335" spans="1:6">
      <c r="A2335" t="n">
        <v>17933</v>
      </c>
      <c r="B2335" s="29" t="n">
        <v>25</v>
      </c>
      <c r="C2335" s="7" t="n">
        <v>5</v>
      </c>
      <c r="D2335" s="7" t="n">
        <v>65535</v>
      </c>
      <c r="E2335" s="7" t="n">
        <v>65535</v>
      </c>
      <c r="F2335" s="7" t="n">
        <v>65535</v>
      </c>
      <c r="G2335" s="7" t="n">
        <v>65535</v>
      </c>
      <c r="H2335" s="7" t="n">
        <v>0</v>
      </c>
    </row>
    <row r="2336" spans="1:6">
      <c r="A2336" t="s">
        <v>4</v>
      </c>
      <c r="B2336" s="4" t="s">
        <v>5</v>
      </c>
      <c r="C2336" s="4" t="s">
        <v>10</v>
      </c>
      <c r="D2336" s="4" t="s">
        <v>53</v>
      </c>
      <c r="E2336" s="4" t="s">
        <v>13</v>
      </c>
      <c r="F2336" s="4" t="s">
        <v>13</v>
      </c>
      <c r="G2336" s="4" t="s">
        <v>10</v>
      </c>
      <c r="H2336" s="4" t="s">
        <v>13</v>
      </c>
      <c r="I2336" s="4" t="s">
        <v>53</v>
      </c>
      <c r="J2336" s="4" t="s">
        <v>13</v>
      </c>
      <c r="K2336" s="4" t="s">
        <v>13</v>
      </c>
      <c r="L2336" s="4" t="s">
        <v>13</v>
      </c>
    </row>
    <row r="2337" spans="1:15">
      <c r="A2337" t="n">
        <v>17944</v>
      </c>
      <c r="B2337" s="30" t="n">
        <v>24</v>
      </c>
      <c r="C2337" s="7" t="n">
        <v>65533</v>
      </c>
      <c r="D2337" s="7" t="s">
        <v>237</v>
      </c>
      <c r="E2337" s="7" t="n">
        <v>12</v>
      </c>
      <c r="F2337" s="7" t="n">
        <v>16</v>
      </c>
      <c r="G2337" s="7" t="n">
        <v>150</v>
      </c>
      <c r="H2337" s="7" t="n">
        <v>7</v>
      </c>
      <c r="I2337" s="7" t="s">
        <v>238</v>
      </c>
      <c r="J2337" s="7" t="n">
        <v>6</v>
      </c>
      <c r="K2337" s="7" t="n">
        <v>2</v>
      </c>
      <c r="L2337" s="7" t="n">
        <v>0</v>
      </c>
    </row>
    <row r="2338" spans="1:15">
      <c r="A2338" t="s">
        <v>4</v>
      </c>
      <c r="B2338" s="4" t="s">
        <v>5</v>
      </c>
    </row>
    <row r="2339" spans="1:15">
      <c r="A2339" t="n">
        <v>17968</v>
      </c>
      <c r="B2339" s="31" t="n">
        <v>28</v>
      </c>
    </row>
    <row r="2340" spans="1:15">
      <c r="A2340" t="s">
        <v>4</v>
      </c>
      <c r="B2340" s="4" t="s">
        <v>5</v>
      </c>
      <c r="C2340" s="4" t="s">
        <v>13</v>
      </c>
    </row>
    <row r="2341" spans="1:15">
      <c r="A2341" t="n">
        <v>17969</v>
      </c>
      <c r="B2341" s="34" t="n">
        <v>27</v>
      </c>
      <c r="C2341" s="7" t="n">
        <v>0</v>
      </c>
    </row>
    <row r="2342" spans="1:15">
      <c r="A2342" t="s">
        <v>4</v>
      </c>
      <c r="B2342" s="4" t="s">
        <v>5</v>
      </c>
      <c r="C2342" s="4" t="s">
        <v>13</v>
      </c>
    </row>
    <row r="2343" spans="1:15">
      <c r="A2343" t="n">
        <v>17971</v>
      </c>
      <c r="B2343" s="34" t="n">
        <v>27</v>
      </c>
      <c r="C2343" s="7" t="n">
        <v>1</v>
      </c>
    </row>
    <row r="2344" spans="1:15">
      <c r="A2344" t="s">
        <v>4</v>
      </c>
      <c r="B2344" s="4" t="s">
        <v>5</v>
      </c>
      <c r="C2344" s="4" t="s">
        <v>13</v>
      </c>
      <c r="D2344" s="4" t="s">
        <v>10</v>
      </c>
      <c r="E2344" s="4" t="s">
        <v>10</v>
      </c>
      <c r="F2344" s="4" t="s">
        <v>10</v>
      </c>
      <c r="G2344" s="4" t="s">
        <v>10</v>
      </c>
      <c r="H2344" s="4" t="s">
        <v>13</v>
      </c>
    </row>
    <row r="2345" spans="1:15">
      <c r="A2345" t="n">
        <v>17973</v>
      </c>
      <c r="B2345" s="29" t="n">
        <v>25</v>
      </c>
      <c r="C2345" s="7" t="n">
        <v>5</v>
      </c>
      <c r="D2345" s="7" t="n">
        <v>65535</v>
      </c>
      <c r="E2345" s="7" t="n">
        <v>65535</v>
      </c>
      <c r="F2345" s="7" t="n">
        <v>65535</v>
      </c>
      <c r="G2345" s="7" t="n">
        <v>65535</v>
      </c>
      <c r="H2345" s="7" t="n">
        <v>0</v>
      </c>
    </row>
    <row r="2346" spans="1:15">
      <c r="A2346" t="s">
        <v>4</v>
      </c>
      <c r="B2346" s="4" t="s">
        <v>5</v>
      </c>
      <c r="C2346" s="4" t="s">
        <v>13</v>
      </c>
      <c r="D2346" s="4" t="s">
        <v>10</v>
      </c>
      <c r="E2346" s="4" t="s">
        <v>25</v>
      </c>
    </row>
    <row r="2347" spans="1:15">
      <c r="A2347" t="n">
        <v>17984</v>
      </c>
      <c r="B2347" s="35" t="n">
        <v>58</v>
      </c>
      <c r="C2347" s="7" t="n">
        <v>100</v>
      </c>
      <c r="D2347" s="7" t="n">
        <v>300</v>
      </c>
      <c r="E2347" s="7" t="n">
        <v>0.300000011920929</v>
      </c>
    </row>
    <row r="2348" spans="1:15">
      <c r="A2348" t="s">
        <v>4</v>
      </c>
      <c r="B2348" s="4" t="s">
        <v>5</v>
      </c>
      <c r="C2348" s="4" t="s">
        <v>13</v>
      </c>
      <c r="D2348" s="4" t="s">
        <v>10</v>
      </c>
    </row>
    <row r="2349" spans="1:15">
      <c r="A2349" t="n">
        <v>17992</v>
      </c>
      <c r="B2349" s="35" t="n">
        <v>58</v>
      </c>
      <c r="C2349" s="7" t="n">
        <v>255</v>
      </c>
      <c r="D2349" s="7" t="n">
        <v>0</v>
      </c>
    </row>
    <row r="2350" spans="1:15">
      <c r="A2350" t="s">
        <v>4</v>
      </c>
      <c r="B2350" s="4" t="s">
        <v>5</v>
      </c>
      <c r="C2350" s="4" t="s">
        <v>13</v>
      </c>
      <c r="D2350" s="4" t="s">
        <v>10</v>
      </c>
      <c r="E2350" s="4" t="s">
        <v>9</v>
      </c>
    </row>
    <row r="2351" spans="1:15">
      <c r="A2351" t="n">
        <v>17996</v>
      </c>
      <c r="B2351" s="56" t="n">
        <v>101</v>
      </c>
      <c r="C2351" s="7" t="n">
        <v>0</v>
      </c>
      <c r="D2351" s="7" t="n">
        <v>150</v>
      </c>
      <c r="E2351" s="7" t="n">
        <v>6</v>
      </c>
    </row>
    <row r="2352" spans="1:15">
      <c r="A2352" t="s">
        <v>4</v>
      </c>
      <c r="B2352" s="4" t="s">
        <v>5</v>
      </c>
      <c r="C2352" s="4" t="s">
        <v>13</v>
      </c>
      <c r="D2352" s="32" t="s">
        <v>55</v>
      </c>
      <c r="E2352" s="4" t="s">
        <v>5</v>
      </c>
      <c r="F2352" s="4" t="s">
        <v>13</v>
      </c>
      <c r="G2352" s="4" t="s">
        <v>10</v>
      </c>
      <c r="H2352" s="32" t="s">
        <v>56</v>
      </c>
      <c r="I2352" s="4" t="s">
        <v>13</v>
      </c>
      <c r="J2352" s="4" t="s">
        <v>24</v>
      </c>
    </row>
    <row r="2353" spans="1:12">
      <c r="A2353" t="n">
        <v>18004</v>
      </c>
      <c r="B2353" s="11" t="n">
        <v>5</v>
      </c>
      <c r="C2353" s="7" t="n">
        <v>28</v>
      </c>
      <c r="D2353" s="32" t="s">
        <v>3</v>
      </c>
      <c r="E2353" s="33" t="n">
        <v>64</v>
      </c>
      <c r="F2353" s="7" t="n">
        <v>5</v>
      </c>
      <c r="G2353" s="7" t="n">
        <v>1</v>
      </c>
      <c r="H2353" s="32" t="s">
        <v>3</v>
      </c>
      <c r="I2353" s="7" t="n">
        <v>1</v>
      </c>
      <c r="J2353" s="12" t="n">
        <f t="normal" ca="1">A2367</f>
        <v>0</v>
      </c>
    </row>
    <row r="2354" spans="1:12">
      <c r="A2354" t="s">
        <v>4</v>
      </c>
      <c r="B2354" s="4" t="s">
        <v>5</v>
      </c>
      <c r="C2354" s="4" t="s">
        <v>13</v>
      </c>
      <c r="D2354" s="4" t="s">
        <v>10</v>
      </c>
      <c r="E2354" s="4" t="s">
        <v>10</v>
      </c>
      <c r="F2354" s="4" t="s">
        <v>13</v>
      </c>
    </row>
    <row r="2355" spans="1:12">
      <c r="A2355" t="n">
        <v>18015</v>
      </c>
      <c r="B2355" s="29" t="n">
        <v>25</v>
      </c>
      <c r="C2355" s="7" t="n">
        <v>1</v>
      </c>
      <c r="D2355" s="7" t="n">
        <v>60</v>
      </c>
      <c r="E2355" s="7" t="n">
        <v>500</v>
      </c>
      <c r="F2355" s="7" t="n">
        <v>2</v>
      </c>
    </row>
    <row r="2356" spans="1:12">
      <c r="A2356" t="s">
        <v>4</v>
      </c>
      <c r="B2356" s="4" t="s">
        <v>5</v>
      </c>
      <c r="C2356" s="4" t="s">
        <v>13</v>
      </c>
      <c r="D2356" s="4" t="s">
        <v>10</v>
      </c>
      <c r="E2356" s="4" t="s">
        <v>6</v>
      </c>
    </row>
    <row r="2357" spans="1:12">
      <c r="A2357" t="n">
        <v>18022</v>
      </c>
      <c r="B2357" s="52" t="n">
        <v>51</v>
      </c>
      <c r="C2357" s="7" t="n">
        <v>4</v>
      </c>
      <c r="D2357" s="7" t="n">
        <v>1</v>
      </c>
      <c r="E2357" s="7" t="s">
        <v>141</v>
      </c>
    </row>
    <row r="2358" spans="1:12">
      <c r="A2358" t="s">
        <v>4</v>
      </c>
      <c r="B2358" s="4" t="s">
        <v>5</v>
      </c>
      <c r="C2358" s="4" t="s">
        <v>10</v>
      </c>
    </row>
    <row r="2359" spans="1:12">
      <c r="A2359" t="n">
        <v>18036</v>
      </c>
      <c r="B2359" s="39" t="n">
        <v>16</v>
      </c>
      <c r="C2359" s="7" t="n">
        <v>0</v>
      </c>
    </row>
    <row r="2360" spans="1:12">
      <c r="A2360" t="s">
        <v>4</v>
      </c>
      <c r="B2360" s="4" t="s">
        <v>5</v>
      </c>
      <c r="C2360" s="4" t="s">
        <v>10</v>
      </c>
      <c r="D2360" s="4" t="s">
        <v>53</v>
      </c>
      <c r="E2360" s="4" t="s">
        <v>13</v>
      </c>
      <c r="F2360" s="4" t="s">
        <v>13</v>
      </c>
    </row>
    <row r="2361" spans="1:12">
      <c r="A2361" t="n">
        <v>18039</v>
      </c>
      <c r="B2361" s="53" t="n">
        <v>26</v>
      </c>
      <c r="C2361" s="7" t="n">
        <v>1</v>
      </c>
      <c r="D2361" s="7" t="s">
        <v>239</v>
      </c>
      <c r="E2361" s="7" t="n">
        <v>2</v>
      </c>
      <c r="F2361" s="7" t="n">
        <v>0</v>
      </c>
    </row>
    <row r="2362" spans="1:12">
      <c r="A2362" t="s">
        <v>4</v>
      </c>
      <c r="B2362" s="4" t="s">
        <v>5</v>
      </c>
    </row>
    <row r="2363" spans="1:12">
      <c r="A2363" t="n">
        <v>18103</v>
      </c>
      <c r="B2363" s="31" t="n">
        <v>28</v>
      </c>
    </row>
    <row r="2364" spans="1:12">
      <c r="A2364" t="s">
        <v>4</v>
      </c>
      <c r="B2364" s="4" t="s">
        <v>5</v>
      </c>
      <c r="C2364" s="4" t="s">
        <v>24</v>
      </c>
    </row>
    <row r="2365" spans="1:12">
      <c r="A2365" t="n">
        <v>18104</v>
      </c>
      <c r="B2365" s="24" t="n">
        <v>3</v>
      </c>
      <c r="C2365" s="12" t="n">
        <f t="normal" ca="1">A2377</f>
        <v>0</v>
      </c>
    </row>
    <row r="2366" spans="1:12">
      <c r="A2366" t="s">
        <v>4</v>
      </c>
      <c r="B2366" s="4" t="s">
        <v>5</v>
      </c>
      <c r="C2366" s="4" t="s">
        <v>13</v>
      </c>
      <c r="D2366" s="4" t="s">
        <v>10</v>
      </c>
      <c r="E2366" s="4" t="s">
        <v>10</v>
      </c>
      <c r="F2366" s="4" t="s">
        <v>13</v>
      </c>
    </row>
    <row r="2367" spans="1:12">
      <c r="A2367" t="n">
        <v>18109</v>
      </c>
      <c r="B2367" s="29" t="n">
        <v>25</v>
      </c>
      <c r="C2367" s="7" t="n">
        <v>1</v>
      </c>
      <c r="D2367" s="7" t="n">
        <v>160</v>
      </c>
      <c r="E2367" s="7" t="n">
        <v>570</v>
      </c>
      <c r="F2367" s="7" t="n">
        <v>2</v>
      </c>
    </row>
    <row r="2368" spans="1:12">
      <c r="A2368" t="s">
        <v>4</v>
      </c>
      <c r="B2368" s="4" t="s">
        <v>5</v>
      </c>
      <c r="C2368" s="4" t="s">
        <v>13</v>
      </c>
      <c r="D2368" s="4" t="s">
        <v>10</v>
      </c>
      <c r="E2368" s="4" t="s">
        <v>6</v>
      </c>
    </row>
    <row r="2369" spans="1:10">
      <c r="A2369" t="n">
        <v>18116</v>
      </c>
      <c r="B2369" s="52" t="n">
        <v>51</v>
      </c>
      <c r="C2369" s="7" t="n">
        <v>4</v>
      </c>
      <c r="D2369" s="7" t="n">
        <v>0</v>
      </c>
      <c r="E2369" s="7" t="s">
        <v>141</v>
      </c>
    </row>
    <row r="2370" spans="1:10">
      <c r="A2370" t="s">
        <v>4</v>
      </c>
      <c r="B2370" s="4" t="s">
        <v>5</v>
      </c>
      <c r="C2370" s="4" t="s">
        <v>10</v>
      </c>
    </row>
    <row r="2371" spans="1:10">
      <c r="A2371" t="n">
        <v>18130</v>
      </c>
      <c r="B2371" s="39" t="n">
        <v>16</v>
      </c>
      <c r="C2371" s="7" t="n">
        <v>0</v>
      </c>
    </row>
    <row r="2372" spans="1:10">
      <c r="A2372" t="s">
        <v>4</v>
      </c>
      <c r="B2372" s="4" t="s">
        <v>5</v>
      </c>
      <c r="C2372" s="4" t="s">
        <v>10</v>
      </c>
      <c r="D2372" s="4" t="s">
        <v>53</v>
      </c>
      <c r="E2372" s="4" t="s">
        <v>13</v>
      </c>
      <c r="F2372" s="4" t="s">
        <v>13</v>
      </c>
    </row>
    <row r="2373" spans="1:10">
      <c r="A2373" t="n">
        <v>18133</v>
      </c>
      <c r="B2373" s="53" t="n">
        <v>26</v>
      </c>
      <c r="C2373" s="7" t="n">
        <v>0</v>
      </c>
      <c r="D2373" s="7" t="s">
        <v>240</v>
      </c>
      <c r="E2373" s="7" t="n">
        <v>2</v>
      </c>
      <c r="F2373" s="7" t="n">
        <v>0</v>
      </c>
    </row>
    <row r="2374" spans="1:10">
      <c r="A2374" t="s">
        <v>4</v>
      </c>
      <c r="B2374" s="4" t="s">
        <v>5</v>
      </c>
    </row>
    <row r="2375" spans="1:10">
      <c r="A2375" t="n">
        <v>18182</v>
      </c>
      <c r="B2375" s="31" t="n">
        <v>28</v>
      </c>
    </row>
    <row r="2376" spans="1:10">
      <c r="A2376" t="s">
        <v>4</v>
      </c>
      <c r="B2376" s="4" t="s">
        <v>5</v>
      </c>
      <c r="C2376" s="4" t="s">
        <v>13</v>
      </c>
      <c r="D2376" s="4" t="s">
        <v>10</v>
      </c>
      <c r="E2376" s="4" t="s">
        <v>10</v>
      </c>
      <c r="F2376" s="4" t="s">
        <v>13</v>
      </c>
    </row>
    <row r="2377" spans="1:10">
      <c r="A2377" t="n">
        <v>18183</v>
      </c>
      <c r="B2377" s="29" t="n">
        <v>25</v>
      </c>
      <c r="C2377" s="7" t="n">
        <v>1</v>
      </c>
      <c r="D2377" s="7" t="n">
        <v>160</v>
      </c>
      <c r="E2377" s="7" t="n">
        <v>350</v>
      </c>
      <c r="F2377" s="7" t="n">
        <v>1</v>
      </c>
    </row>
    <row r="2378" spans="1:10">
      <c r="A2378" t="s">
        <v>4</v>
      </c>
      <c r="B2378" s="4" t="s">
        <v>5</v>
      </c>
      <c r="C2378" s="4" t="s">
        <v>13</v>
      </c>
      <c r="D2378" s="4" t="s">
        <v>10</v>
      </c>
      <c r="E2378" s="4" t="s">
        <v>6</v>
      </c>
    </row>
    <row r="2379" spans="1:10">
      <c r="A2379" t="n">
        <v>18190</v>
      </c>
      <c r="B2379" s="52" t="n">
        <v>51</v>
      </c>
      <c r="C2379" s="7" t="n">
        <v>4</v>
      </c>
      <c r="D2379" s="7" t="n">
        <v>110</v>
      </c>
      <c r="E2379" s="7" t="s">
        <v>79</v>
      </c>
    </row>
    <row r="2380" spans="1:10">
      <c r="A2380" t="s">
        <v>4</v>
      </c>
      <c r="B2380" s="4" t="s">
        <v>5</v>
      </c>
      <c r="C2380" s="4" t="s">
        <v>10</v>
      </c>
    </row>
    <row r="2381" spans="1:10">
      <c r="A2381" t="n">
        <v>18203</v>
      </c>
      <c r="B2381" s="39" t="n">
        <v>16</v>
      </c>
      <c r="C2381" s="7" t="n">
        <v>0</v>
      </c>
    </row>
    <row r="2382" spans="1:10">
      <c r="A2382" t="s">
        <v>4</v>
      </c>
      <c r="B2382" s="4" t="s">
        <v>5</v>
      </c>
      <c r="C2382" s="4" t="s">
        <v>10</v>
      </c>
      <c r="D2382" s="4" t="s">
        <v>53</v>
      </c>
      <c r="E2382" s="4" t="s">
        <v>13</v>
      </c>
      <c r="F2382" s="4" t="s">
        <v>13</v>
      </c>
      <c r="G2382" s="4" t="s">
        <v>53</v>
      </c>
      <c r="H2382" s="4" t="s">
        <v>13</v>
      </c>
      <c r="I2382" s="4" t="s">
        <v>13</v>
      </c>
    </row>
    <row r="2383" spans="1:10">
      <c r="A2383" t="n">
        <v>18206</v>
      </c>
      <c r="B2383" s="53" t="n">
        <v>26</v>
      </c>
      <c r="C2383" s="7" t="n">
        <v>110</v>
      </c>
      <c r="D2383" s="7" t="s">
        <v>241</v>
      </c>
      <c r="E2383" s="7" t="n">
        <v>2</v>
      </c>
      <c r="F2383" s="7" t="n">
        <v>3</v>
      </c>
      <c r="G2383" s="7" t="s">
        <v>242</v>
      </c>
      <c r="H2383" s="7" t="n">
        <v>2</v>
      </c>
      <c r="I2383" s="7" t="n">
        <v>0</v>
      </c>
    </row>
    <row r="2384" spans="1:10">
      <c r="A2384" t="s">
        <v>4</v>
      </c>
      <c r="B2384" s="4" t="s">
        <v>5</v>
      </c>
    </row>
    <row r="2385" spans="1:9">
      <c r="A2385" t="n">
        <v>18332</v>
      </c>
      <c r="B2385" s="31" t="n">
        <v>28</v>
      </c>
    </row>
    <row r="2386" spans="1:9">
      <c r="A2386" t="s">
        <v>4</v>
      </c>
      <c r="B2386" s="4" t="s">
        <v>5</v>
      </c>
      <c r="C2386" s="4" t="s">
        <v>13</v>
      </c>
      <c r="D2386" s="4" t="s">
        <v>10</v>
      </c>
      <c r="E2386" s="4" t="s">
        <v>10</v>
      </c>
      <c r="F2386" s="4" t="s">
        <v>13</v>
      </c>
    </row>
    <row r="2387" spans="1:9">
      <c r="A2387" t="n">
        <v>18333</v>
      </c>
      <c r="B2387" s="29" t="n">
        <v>25</v>
      </c>
      <c r="C2387" s="7" t="n">
        <v>1</v>
      </c>
      <c r="D2387" s="7" t="n">
        <v>160</v>
      </c>
      <c r="E2387" s="7" t="n">
        <v>570</v>
      </c>
      <c r="F2387" s="7" t="n">
        <v>2</v>
      </c>
    </row>
    <row r="2388" spans="1:9">
      <c r="A2388" t="s">
        <v>4</v>
      </c>
      <c r="B2388" s="4" t="s">
        <v>5</v>
      </c>
      <c r="C2388" s="4" t="s">
        <v>13</v>
      </c>
      <c r="D2388" s="4" t="s">
        <v>10</v>
      </c>
      <c r="E2388" s="4" t="s">
        <v>6</v>
      </c>
    </row>
    <row r="2389" spans="1:9">
      <c r="A2389" t="n">
        <v>18340</v>
      </c>
      <c r="B2389" s="52" t="n">
        <v>51</v>
      </c>
      <c r="C2389" s="7" t="n">
        <v>4</v>
      </c>
      <c r="D2389" s="7" t="n">
        <v>0</v>
      </c>
      <c r="E2389" s="7" t="s">
        <v>79</v>
      </c>
    </row>
    <row r="2390" spans="1:9">
      <c r="A2390" t="s">
        <v>4</v>
      </c>
      <c r="B2390" s="4" t="s">
        <v>5</v>
      </c>
      <c r="C2390" s="4" t="s">
        <v>10</v>
      </c>
    </row>
    <row r="2391" spans="1:9">
      <c r="A2391" t="n">
        <v>18353</v>
      </c>
      <c r="B2391" s="39" t="n">
        <v>16</v>
      </c>
      <c r="C2391" s="7" t="n">
        <v>0</v>
      </c>
    </row>
    <row r="2392" spans="1:9">
      <c r="A2392" t="s">
        <v>4</v>
      </c>
      <c r="B2392" s="4" t="s">
        <v>5</v>
      </c>
      <c r="C2392" s="4" t="s">
        <v>10</v>
      </c>
      <c r="D2392" s="4" t="s">
        <v>53</v>
      </c>
      <c r="E2392" s="4" t="s">
        <v>13</v>
      </c>
      <c r="F2392" s="4" t="s">
        <v>13</v>
      </c>
    </row>
    <row r="2393" spans="1:9">
      <c r="A2393" t="n">
        <v>18356</v>
      </c>
      <c r="B2393" s="53" t="n">
        <v>26</v>
      </c>
      <c r="C2393" s="7" t="n">
        <v>0</v>
      </c>
      <c r="D2393" s="7" t="s">
        <v>243</v>
      </c>
      <c r="E2393" s="7" t="n">
        <v>2</v>
      </c>
      <c r="F2393" s="7" t="n">
        <v>0</v>
      </c>
    </row>
    <row r="2394" spans="1:9">
      <c r="A2394" t="s">
        <v>4</v>
      </c>
      <c r="B2394" s="4" t="s">
        <v>5</v>
      </c>
    </row>
    <row r="2395" spans="1:9">
      <c r="A2395" t="n">
        <v>18406</v>
      </c>
      <c r="B2395" s="31" t="n">
        <v>28</v>
      </c>
    </row>
    <row r="2396" spans="1:9">
      <c r="A2396" t="s">
        <v>4</v>
      </c>
      <c r="B2396" s="4" t="s">
        <v>5</v>
      </c>
      <c r="C2396" s="4" t="s">
        <v>13</v>
      </c>
      <c r="D2396" s="32" t="s">
        <v>55</v>
      </c>
      <c r="E2396" s="4" t="s">
        <v>5</v>
      </c>
      <c r="F2396" s="4" t="s">
        <v>13</v>
      </c>
      <c r="G2396" s="4" t="s">
        <v>10</v>
      </c>
      <c r="H2396" s="32" t="s">
        <v>56</v>
      </c>
      <c r="I2396" s="4" t="s">
        <v>13</v>
      </c>
      <c r="J2396" s="4" t="s">
        <v>24</v>
      </c>
    </row>
    <row r="2397" spans="1:9">
      <c r="A2397" t="n">
        <v>18407</v>
      </c>
      <c r="B2397" s="11" t="n">
        <v>5</v>
      </c>
      <c r="C2397" s="7" t="n">
        <v>28</v>
      </c>
      <c r="D2397" s="32" t="s">
        <v>3</v>
      </c>
      <c r="E2397" s="33" t="n">
        <v>64</v>
      </c>
      <c r="F2397" s="7" t="n">
        <v>5</v>
      </c>
      <c r="G2397" s="7" t="n">
        <v>1</v>
      </c>
      <c r="H2397" s="32" t="s">
        <v>3</v>
      </c>
      <c r="I2397" s="7" t="n">
        <v>1</v>
      </c>
      <c r="J2397" s="12" t="n">
        <f t="normal" ca="1">A2409</f>
        <v>0</v>
      </c>
    </row>
    <row r="2398" spans="1:9">
      <c r="A2398" t="s">
        <v>4</v>
      </c>
      <c r="B2398" s="4" t="s">
        <v>5</v>
      </c>
      <c r="C2398" s="4" t="s">
        <v>13</v>
      </c>
      <c r="D2398" s="4" t="s">
        <v>10</v>
      </c>
      <c r="E2398" s="4" t="s">
        <v>10</v>
      </c>
      <c r="F2398" s="4" t="s">
        <v>13</v>
      </c>
    </row>
    <row r="2399" spans="1:9">
      <c r="A2399" t="n">
        <v>18418</v>
      </c>
      <c r="B2399" s="29" t="n">
        <v>25</v>
      </c>
      <c r="C2399" s="7" t="n">
        <v>1</v>
      </c>
      <c r="D2399" s="7" t="n">
        <v>60</v>
      </c>
      <c r="E2399" s="7" t="n">
        <v>500</v>
      </c>
      <c r="F2399" s="7" t="n">
        <v>2</v>
      </c>
    </row>
    <row r="2400" spans="1:9">
      <c r="A2400" t="s">
        <v>4</v>
      </c>
      <c r="B2400" s="4" t="s">
        <v>5</v>
      </c>
      <c r="C2400" s="4" t="s">
        <v>13</v>
      </c>
      <c r="D2400" s="4" t="s">
        <v>10</v>
      </c>
      <c r="E2400" s="4" t="s">
        <v>6</v>
      </c>
    </row>
    <row r="2401" spans="1:10">
      <c r="A2401" t="n">
        <v>18425</v>
      </c>
      <c r="B2401" s="52" t="n">
        <v>51</v>
      </c>
      <c r="C2401" s="7" t="n">
        <v>4</v>
      </c>
      <c r="D2401" s="7" t="n">
        <v>1</v>
      </c>
      <c r="E2401" s="7" t="s">
        <v>197</v>
      </c>
    </row>
    <row r="2402" spans="1:10">
      <c r="A2402" t="s">
        <v>4</v>
      </c>
      <c r="B2402" s="4" t="s">
        <v>5</v>
      </c>
      <c r="C2402" s="4" t="s">
        <v>10</v>
      </c>
    </row>
    <row r="2403" spans="1:10">
      <c r="A2403" t="n">
        <v>18439</v>
      </c>
      <c r="B2403" s="39" t="n">
        <v>16</v>
      </c>
      <c r="C2403" s="7" t="n">
        <v>0</v>
      </c>
    </row>
    <row r="2404" spans="1:10">
      <c r="A2404" t="s">
        <v>4</v>
      </c>
      <c r="B2404" s="4" t="s">
        <v>5</v>
      </c>
      <c r="C2404" s="4" t="s">
        <v>10</v>
      </c>
      <c r="D2404" s="4" t="s">
        <v>53</v>
      </c>
      <c r="E2404" s="4" t="s">
        <v>13</v>
      </c>
      <c r="F2404" s="4" t="s">
        <v>13</v>
      </c>
    </row>
    <row r="2405" spans="1:10">
      <c r="A2405" t="n">
        <v>18442</v>
      </c>
      <c r="B2405" s="53" t="n">
        <v>26</v>
      </c>
      <c r="C2405" s="7" t="n">
        <v>1</v>
      </c>
      <c r="D2405" s="7" t="s">
        <v>244</v>
      </c>
      <c r="E2405" s="7" t="n">
        <v>2</v>
      </c>
      <c r="F2405" s="7" t="n">
        <v>0</v>
      </c>
    </row>
    <row r="2406" spans="1:10">
      <c r="A2406" t="s">
        <v>4</v>
      </c>
      <c r="B2406" s="4" t="s">
        <v>5</v>
      </c>
    </row>
    <row r="2407" spans="1:10">
      <c r="A2407" t="n">
        <v>18530</v>
      </c>
      <c r="B2407" s="31" t="n">
        <v>28</v>
      </c>
    </row>
    <row r="2408" spans="1:10">
      <c r="A2408" t="s">
        <v>4</v>
      </c>
      <c r="B2408" s="4" t="s">
        <v>5</v>
      </c>
      <c r="C2408" s="4" t="s">
        <v>13</v>
      </c>
      <c r="D2408" s="32" t="s">
        <v>55</v>
      </c>
      <c r="E2408" s="4" t="s">
        <v>5</v>
      </c>
      <c r="F2408" s="4" t="s">
        <v>13</v>
      </c>
      <c r="G2408" s="4" t="s">
        <v>10</v>
      </c>
      <c r="H2408" s="32" t="s">
        <v>56</v>
      </c>
      <c r="I2408" s="4" t="s">
        <v>13</v>
      </c>
      <c r="J2408" s="4" t="s">
        <v>24</v>
      </c>
    </row>
    <row r="2409" spans="1:10">
      <c r="A2409" t="n">
        <v>18531</v>
      </c>
      <c r="B2409" s="11" t="n">
        <v>5</v>
      </c>
      <c r="C2409" s="7" t="n">
        <v>28</v>
      </c>
      <c r="D2409" s="32" t="s">
        <v>3</v>
      </c>
      <c r="E2409" s="33" t="n">
        <v>64</v>
      </c>
      <c r="F2409" s="7" t="n">
        <v>5</v>
      </c>
      <c r="G2409" s="7" t="n">
        <v>7</v>
      </c>
      <c r="H2409" s="32" t="s">
        <v>3</v>
      </c>
      <c r="I2409" s="7" t="n">
        <v>1</v>
      </c>
      <c r="J2409" s="12" t="n">
        <f t="normal" ca="1">A2421</f>
        <v>0</v>
      </c>
    </row>
    <row r="2410" spans="1:10">
      <c r="A2410" t="s">
        <v>4</v>
      </c>
      <c r="B2410" s="4" t="s">
        <v>5</v>
      </c>
      <c r="C2410" s="4" t="s">
        <v>13</v>
      </c>
      <c r="D2410" s="4" t="s">
        <v>10</v>
      </c>
      <c r="E2410" s="4" t="s">
        <v>10</v>
      </c>
      <c r="F2410" s="4" t="s">
        <v>13</v>
      </c>
    </row>
    <row r="2411" spans="1:10">
      <c r="A2411" t="n">
        <v>18542</v>
      </c>
      <c r="B2411" s="29" t="n">
        <v>25</v>
      </c>
      <c r="C2411" s="7" t="n">
        <v>1</v>
      </c>
      <c r="D2411" s="7" t="n">
        <v>60</v>
      </c>
      <c r="E2411" s="7" t="n">
        <v>500</v>
      </c>
      <c r="F2411" s="7" t="n">
        <v>2</v>
      </c>
    </row>
    <row r="2412" spans="1:10">
      <c r="A2412" t="s">
        <v>4</v>
      </c>
      <c r="B2412" s="4" t="s">
        <v>5</v>
      </c>
      <c r="C2412" s="4" t="s">
        <v>13</v>
      </c>
      <c r="D2412" s="4" t="s">
        <v>10</v>
      </c>
      <c r="E2412" s="4" t="s">
        <v>6</v>
      </c>
    </row>
    <row r="2413" spans="1:10">
      <c r="A2413" t="n">
        <v>18549</v>
      </c>
      <c r="B2413" s="52" t="n">
        <v>51</v>
      </c>
      <c r="C2413" s="7" t="n">
        <v>4</v>
      </c>
      <c r="D2413" s="7" t="n">
        <v>7</v>
      </c>
      <c r="E2413" s="7" t="s">
        <v>79</v>
      </c>
    </row>
    <row r="2414" spans="1:10">
      <c r="A2414" t="s">
        <v>4</v>
      </c>
      <c r="B2414" s="4" t="s">
        <v>5</v>
      </c>
      <c r="C2414" s="4" t="s">
        <v>10</v>
      </c>
    </row>
    <row r="2415" spans="1:10">
      <c r="A2415" t="n">
        <v>18562</v>
      </c>
      <c r="B2415" s="39" t="n">
        <v>16</v>
      </c>
      <c r="C2415" s="7" t="n">
        <v>0</v>
      </c>
    </row>
    <row r="2416" spans="1:10">
      <c r="A2416" t="s">
        <v>4</v>
      </c>
      <c r="B2416" s="4" t="s">
        <v>5</v>
      </c>
      <c r="C2416" s="4" t="s">
        <v>10</v>
      </c>
      <c r="D2416" s="4" t="s">
        <v>53</v>
      </c>
      <c r="E2416" s="4" t="s">
        <v>13</v>
      </c>
      <c r="F2416" s="4" t="s">
        <v>13</v>
      </c>
    </row>
    <row r="2417" spans="1:10">
      <c r="A2417" t="n">
        <v>18565</v>
      </c>
      <c r="B2417" s="53" t="n">
        <v>26</v>
      </c>
      <c r="C2417" s="7" t="n">
        <v>7</v>
      </c>
      <c r="D2417" s="7" t="s">
        <v>245</v>
      </c>
      <c r="E2417" s="7" t="n">
        <v>2</v>
      </c>
      <c r="F2417" s="7" t="n">
        <v>0</v>
      </c>
    </row>
    <row r="2418" spans="1:10">
      <c r="A2418" t="s">
        <v>4</v>
      </c>
      <c r="B2418" s="4" t="s">
        <v>5</v>
      </c>
    </row>
    <row r="2419" spans="1:10">
      <c r="A2419" t="n">
        <v>18617</v>
      </c>
      <c r="B2419" s="31" t="n">
        <v>28</v>
      </c>
    </row>
    <row r="2420" spans="1:10">
      <c r="A2420" t="s">
        <v>4</v>
      </c>
      <c r="B2420" s="4" t="s">
        <v>5</v>
      </c>
      <c r="C2420" s="4" t="s">
        <v>13</v>
      </c>
      <c r="D2420" s="32" t="s">
        <v>55</v>
      </c>
      <c r="E2420" s="4" t="s">
        <v>5</v>
      </c>
      <c r="F2420" s="4" t="s">
        <v>13</v>
      </c>
      <c r="G2420" s="4" t="s">
        <v>10</v>
      </c>
      <c r="H2420" s="32" t="s">
        <v>56</v>
      </c>
      <c r="I2420" s="4" t="s">
        <v>13</v>
      </c>
      <c r="J2420" s="4" t="s">
        <v>24</v>
      </c>
    </row>
    <row r="2421" spans="1:10">
      <c r="A2421" t="n">
        <v>18618</v>
      </c>
      <c r="B2421" s="11" t="n">
        <v>5</v>
      </c>
      <c r="C2421" s="7" t="n">
        <v>28</v>
      </c>
      <c r="D2421" s="32" t="s">
        <v>3</v>
      </c>
      <c r="E2421" s="33" t="n">
        <v>64</v>
      </c>
      <c r="F2421" s="7" t="n">
        <v>5</v>
      </c>
      <c r="G2421" s="7" t="n">
        <v>11</v>
      </c>
      <c r="H2421" s="32" t="s">
        <v>3</v>
      </c>
      <c r="I2421" s="7" t="n">
        <v>1</v>
      </c>
      <c r="J2421" s="12" t="n">
        <f t="normal" ca="1">A2433</f>
        <v>0</v>
      </c>
    </row>
    <row r="2422" spans="1:10">
      <c r="A2422" t="s">
        <v>4</v>
      </c>
      <c r="B2422" s="4" t="s">
        <v>5</v>
      </c>
      <c r="C2422" s="4" t="s">
        <v>13</v>
      </c>
      <c r="D2422" s="4" t="s">
        <v>10</v>
      </c>
      <c r="E2422" s="4" t="s">
        <v>10</v>
      </c>
      <c r="F2422" s="4" t="s">
        <v>13</v>
      </c>
    </row>
    <row r="2423" spans="1:10">
      <c r="A2423" t="n">
        <v>18629</v>
      </c>
      <c r="B2423" s="29" t="n">
        <v>25</v>
      </c>
      <c r="C2423" s="7" t="n">
        <v>1</v>
      </c>
      <c r="D2423" s="7" t="n">
        <v>260</v>
      </c>
      <c r="E2423" s="7" t="n">
        <v>640</v>
      </c>
      <c r="F2423" s="7" t="n">
        <v>2</v>
      </c>
    </row>
    <row r="2424" spans="1:10">
      <c r="A2424" t="s">
        <v>4</v>
      </c>
      <c r="B2424" s="4" t="s">
        <v>5</v>
      </c>
      <c r="C2424" s="4" t="s">
        <v>13</v>
      </c>
      <c r="D2424" s="4" t="s">
        <v>10</v>
      </c>
      <c r="E2424" s="4" t="s">
        <v>6</v>
      </c>
    </row>
    <row r="2425" spans="1:10">
      <c r="A2425" t="n">
        <v>18636</v>
      </c>
      <c r="B2425" s="52" t="n">
        <v>51</v>
      </c>
      <c r="C2425" s="7" t="n">
        <v>4</v>
      </c>
      <c r="D2425" s="7" t="n">
        <v>11</v>
      </c>
      <c r="E2425" s="7" t="s">
        <v>187</v>
      </c>
    </row>
    <row r="2426" spans="1:10">
      <c r="A2426" t="s">
        <v>4</v>
      </c>
      <c r="B2426" s="4" t="s">
        <v>5</v>
      </c>
      <c r="C2426" s="4" t="s">
        <v>10</v>
      </c>
    </row>
    <row r="2427" spans="1:10">
      <c r="A2427" t="n">
        <v>18650</v>
      </c>
      <c r="B2427" s="39" t="n">
        <v>16</v>
      </c>
      <c r="C2427" s="7" t="n">
        <v>0</v>
      </c>
    </row>
    <row r="2428" spans="1:10">
      <c r="A2428" t="s">
        <v>4</v>
      </c>
      <c r="B2428" s="4" t="s">
        <v>5</v>
      </c>
      <c r="C2428" s="4" t="s">
        <v>10</v>
      </c>
      <c r="D2428" s="4" t="s">
        <v>53</v>
      </c>
      <c r="E2428" s="4" t="s">
        <v>13</v>
      </c>
      <c r="F2428" s="4" t="s">
        <v>13</v>
      </c>
    </row>
    <row r="2429" spans="1:10">
      <c r="A2429" t="n">
        <v>18653</v>
      </c>
      <c r="B2429" s="53" t="n">
        <v>26</v>
      </c>
      <c r="C2429" s="7" t="n">
        <v>11</v>
      </c>
      <c r="D2429" s="7" t="s">
        <v>246</v>
      </c>
      <c r="E2429" s="7" t="n">
        <v>2</v>
      </c>
      <c r="F2429" s="7" t="n">
        <v>0</v>
      </c>
    </row>
    <row r="2430" spans="1:10">
      <c r="A2430" t="s">
        <v>4</v>
      </c>
      <c r="B2430" s="4" t="s">
        <v>5</v>
      </c>
    </row>
    <row r="2431" spans="1:10">
      <c r="A2431" t="n">
        <v>18710</v>
      </c>
      <c r="B2431" s="31" t="n">
        <v>28</v>
      </c>
    </row>
    <row r="2432" spans="1:10">
      <c r="A2432" t="s">
        <v>4</v>
      </c>
      <c r="B2432" s="4" t="s">
        <v>5</v>
      </c>
      <c r="C2432" s="4" t="s">
        <v>13</v>
      </c>
      <c r="D2432" s="4" t="s">
        <v>10</v>
      </c>
      <c r="E2432" s="4" t="s">
        <v>10</v>
      </c>
      <c r="F2432" s="4" t="s">
        <v>13</v>
      </c>
    </row>
    <row r="2433" spans="1:10">
      <c r="A2433" t="n">
        <v>18711</v>
      </c>
      <c r="B2433" s="29" t="n">
        <v>25</v>
      </c>
      <c r="C2433" s="7" t="n">
        <v>1</v>
      </c>
      <c r="D2433" s="7" t="n">
        <v>260</v>
      </c>
      <c r="E2433" s="7" t="n">
        <v>280</v>
      </c>
      <c r="F2433" s="7" t="n">
        <v>1</v>
      </c>
    </row>
    <row r="2434" spans="1:10">
      <c r="A2434" t="s">
        <v>4</v>
      </c>
      <c r="B2434" s="4" t="s">
        <v>5</v>
      </c>
      <c r="C2434" s="4" t="s">
        <v>13</v>
      </c>
      <c r="D2434" s="4" t="s">
        <v>10</v>
      </c>
      <c r="E2434" s="4" t="s">
        <v>6</v>
      </c>
    </row>
    <row r="2435" spans="1:10">
      <c r="A2435" t="n">
        <v>18718</v>
      </c>
      <c r="B2435" s="52" t="n">
        <v>51</v>
      </c>
      <c r="C2435" s="7" t="n">
        <v>4</v>
      </c>
      <c r="D2435" s="7" t="n">
        <v>98</v>
      </c>
      <c r="E2435" s="7" t="s">
        <v>247</v>
      </c>
    </row>
    <row r="2436" spans="1:10">
      <c r="A2436" t="s">
        <v>4</v>
      </c>
      <c r="B2436" s="4" t="s">
        <v>5</v>
      </c>
      <c r="C2436" s="4" t="s">
        <v>10</v>
      </c>
    </row>
    <row r="2437" spans="1:10">
      <c r="A2437" t="n">
        <v>18732</v>
      </c>
      <c r="B2437" s="39" t="n">
        <v>16</v>
      </c>
      <c r="C2437" s="7" t="n">
        <v>0</v>
      </c>
    </row>
    <row r="2438" spans="1:10">
      <c r="A2438" t="s">
        <v>4</v>
      </c>
      <c r="B2438" s="4" t="s">
        <v>5</v>
      </c>
      <c r="C2438" s="4" t="s">
        <v>10</v>
      </c>
      <c r="D2438" s="4" t="s">
        <v>53</v>
      </c>
      <c r="E2438" s="4" t="s">
        <v>13</v>
      </c>
      <c r="F2438" s="4" t="s">
        <v>13</v>
      </c>
      <c r="G2438" s="4" t="s">
        <v>53</v>
      </c>
      <c r="H2438" s="4" t="s">
        <v>13</v>
      </c>
      <c r="I2438" s="4" t="s">
        <v>13</v>
      </c>
      <c r="J2438" s="4" t="s">
        <v>53</v>
      </c>
      <c r="K2438" s="4" t="s">
        <v>13</v>
      </c>
      <c r="L2438" s="4" t="s">
        <v>13</v>
      </c>
    </row>
    <row r="2439" spans="1:10">
      <c r="A2439" t="n">
        <v>18735</v>
      </c>
      <c r="B2439" s="53" t="n">
        <v>26</v>
      </c>
      <c r="C2439" s="7" t="n">
        <v>98</v>
      </c>
      <c r="D2439" s="7" t="s">
        <v>248</v>
      </c>
      <c r="E2439" s="7" t="n">
        <v>2</v>
      </c>
      <c r="F2439" s="7" t="n">
        <v>3</v>
      </c>
      <c r="G2439" s="7" t="s">
        <v>249</v>
      </c>
      <c r="H2439" s="7" t="n">
        <v>2</v>
      </c>
      <c r="I2439" s="7" t="n">
        <v>3</v>
      </c>
      <c r="J2439" s="7" t="s">
        <v>250</v>
      </c>
      <c r="K2439" s="7" t="n">
        <v>2</v>
      </c>
      <c r="L2439" s="7" t="n">
        <v>0</v>
      </c>
    </row>
    <row r="2440" spans="1:10">
      <c r="A2440" t="s">
        <v>4</v>
      </c>
      <c r="B2440" s="4" t="s">
        <v>5</v>
      </c>
    </row>
    <row r="2441" spans="1:10">
      <c r="A2441" t="n">
        <v>19037</v>
      </c>
      <c r="B2441" s="31" t="n">
        <v>28</v>
      </c>
    </row>
    <row r="2442" spans="1:10">
      <c r="A2442" t="s">
        <v>4</v>
      </c>
      <c r="B2442" s="4" t="s">
        <v>5</v>
      </c>
      <c r="C2442" s="4" t="s">
        <v>13</v>
      </c>
      <c r="D2442" s="32" t="s">
        <v>55</v>
      </c>
      <c r="E2442" s="4" t="s">
        <v>5</v>
      </c>
      <c r="F2442" s="4" t="s">
        <v>13</v>
      </c>
      <c r="G2442" s="4" t="s">
        <v>10</v>
      </c>
      <c r="H2442" s="32" t="s">
        <v>56</v>
      </c>
      <c r="I2442" s="4" t="s">
        <v>13</v>
      </c>
      <c r="J2442" s="4" t="s">
        <v>24</v>
      </c>
    </row>
    <row r="2443" spans="1:10">
      <c r="A2443" t="n">
        <v>19038</v>
      </c>
      <c r="B2443" s="11" t="n">
        <v>5</v>
      </c>
      <c r="C2443" s="7" t="n">
        <v>28</v>
      </c>
      <c r="D2443" s="32" t="s">
        <v>3</v>
      </c>
      <c r="E2443" s="33" t="n">
        <v>64</v>
      </c>
      <c r="F2443" s="7" t="n">
        <v>5</v>
      </c>
      <c r="G2443" s="7" t="n">
        <v>9</v>
      </c>
      <c r="H2443" s="32" t="s">
        <v>3</v>
      </c>
      <c r="I2443" s="7" t="n">
        <v>1</v>
      </c>
      <c r="J2443" s="12" t="n">
        <f t="normal" ca="1">A2457</f>
        <v>0</v>
      </c>
    </row>
    <row r="2444" spans="1:10">
      <c r="A2444" t="s">
        <v>4</v>
      </c>
      <c r="B2444" s="4" t="s">
        <v>5</v>
      </c>
      <c r="C2444" s="4" t="s">
        <v>13</v>
      </c>
      <c r="D2444" s="4" t="s">
        <v>10</v>
      </c>
      <c r="E2444" s="4" t="s">
        <v>10</v>
      </c>
      <c r="F2444" s="4" t="s">
        <v>13</v>
      </c>
    </row>
    <row r="2445" spans="1:10">
      <c r="A2445" t="n">
        <v>19049</v>
      </c>
      <c r="B2445" s="29" t="n">
        <v>25</v>
      </c>
      <c r="C2445" s="7" t="n">
        <v>1</v>
      </c>
      <c r="D2445" s="7" t="n">
        <v>260</v>
      </c>
      <c r="E2445" s="7" t="n">
        <v>640</v>
      </c>
      <c r="F2445" s="7" t="n">
        <v>2</v>
      </c>
    </row>
    <row r="2446" spans="1:10">
      <c r="A2446" t="s">
        <v>4</v>
      </c>
      <c r="B2446" s="4" t="s">
        <v>5</v>
      </c>
      <c r="C2446" s="4" t="s">
        <v>13</v>
      </c>
      <c r="D2446" s="4" t="s">
        <v>10</v>
      </c>
      <c r="E2446" s="4" t="s">
        <v>6</v>
      </c>
    </row>
    <row r="2447" spans="1:10">
      <c r="A2447" t="n">
        <v>19056</v>
      </c>
      <c r="B2447" s="52" t="n">
        <v>51</v>
      </c>
      <c r="C2447" s="7" t="n">
        <v>4</v>
      </c>
      <c r="D2447" s="7" t="n">
        <v>9</v>
      </c>
      <c r="E2447" s="7" t="s">
        <v>187</v>
      </c>
    </row>
    <row r="2448" spans="1:10">
      <c r="A2448" t="s">
        <v>4</v>
      </c>
      <c r="B2448" s="4" t="s">
        <v>5</v>
      </c>
      <c r="C2448" s="4" t="s">
        <v>10</v>
      </c>
    </row>
    <row r="2449" spans="1:12">
      <c r="A2449" t="n">
        <v>19070</v>
      </c>
      <c r="B2449" s="39" t="n">
        <v>16</v>
      </c>
      <c r="C2449" s="7" t="n">
        <v>0</v>
      </c>
    </row>
    <row r="2450" spans="1:12">
      <c r="A2450" t="s">
        <v>4</v>
      </c>
      <c r="B2450" s="4" t="s">
        <v>5</v>
      </c>
      <c r="C2450" s="4" t="s">
        <v>10</v>
      </c>
      <c r="D2450" s="4" t="s">
        <v>53</v>
      </c>
      <c r="E2450" s="4" t="s">
        <v>13</v>
      </c>
      <c r="F2450" s="4" t="s">
        <v>13</v>
      </c>
    </row>
    <row r="2451" spans="1:12">
      <c r="A2451" t="n">
        <v>19073</v>
      </c>
      <c r="B2451" s="53" t="n">
        <v>26</v>
      </c>
      <c r="C2451" s="7" t="n">
        <v>9</v>
      </c>
      <c r="D2451" s="7" t="s">
        <v>251</v>
      </c>
      <c r="E2451" s="7" t="n">
        <v>2</v>
      </c>
      <c r="F2451" s="7" t="n">
        <v>0</v>
      </c>
    </row>
    <row r="2452" spans="1:12">
      <c r="A2452" t="s">
        <v>4</v>
      </c>
      <c r="B2452" s="4" t="s">
        <v>5</v>
      </c>
    </row>
    <row r="2453" spans="1:12">
      <c r="A2453" t="n">
        <v>19089</v>
      </c>
      <c r="B2453" s="31" t="n">
        <v>28</v>
      </c>
    </row>
    <row r="2454" spans="1:12">
      <c r="A2454" t="s">
        <v>4</v>
      </c>
      <c r="B2454" s="4" t="s">
        <v>5</v>
      </c>
      <c r="C2454" s="4" t="s">
        <v>24</v>
      </c>
    </row>
    <row r="2455" spans="1:12">
      <c r="A2455" t="n">
        <v>19090</v>
      </c>
      <c r="B2455" s="24" t="n">
        <v>3</v>
      </c>
      <c r="C2455" s="12" t="n">
        <f t="normal" ca="1">A2467</f>
        <v>0</v>
      </c>
    </row>
    <row r="2456" spans="1:12">
      <c r="A2456" t="s">
        <v>4</v>
      </c>
      <c r="B2456" s="4" t="s">
        <v>5</v>
      </c>
      <c r="C2456" s="4" t="s">
        <v>13</v>
      </c>
      <c r="D2456" s="4" t="s">
        <v>10</v>
      </c>
      <c r="E2456" s="4" t="s">
        <v>10</v>
      </c>
      <c r="F2456" s="4" t="s">
        <v>13</v>
      </c>
    </row>
    <row r="2457" spans="1:12">
      <c r="A2457" t="n">
        <v>19095</v>
      </c>
      <c r="B2457" s="29" t="n">
        <v>25</v>
      </c>
      <c r="C2457" s="7" t="n">
        <v>1</v>
      </c>
      <c r="D2457" s="7" t="n">
        <v>160</v>
      </c>
      <c r="E2457" s="7" t="n">
        <v>570</v>
      </c>
      <c r="F2457" s="7" t="n">
        <v>2</v>
      </c>
    </row>
    <row r="2458" spans="1:12">
      <c r="A2458" t="s">
        <v>4</v>
      </c>
      <c r="B2458" s="4" t="s">
        <v>5</v>
      </c>
      <c r="C2458" s="4" t="s">
        <v>13</v>
      </c>
      <c r="D2458" s="4" t="s">
        <v>10</v>
      </c>
      <c r="E2458" s="4" t="s">
        <v>6</v>
      </c>
    </row>
    <row r="2459" spans="1:12">
      <c r="A2459" t="n">
        <v>19102</v>
      </c>
      <c r="B2459" s="52" t="n">
        <v>51</v>
      </c>
      <c r="C2459" s="7" t="n">
        <v>4</v>
      </c>
      <c r="D2459" s="7" t="n">
        <v>0</v>
      </c>
      <c r="E2459" s="7" t="s">
        <v>210</v>
      </c>
    </row>
    <row r="2460" spans="1:12">
      <c r="A2460" t="s">
        <v>4</v>
      </c>
      <c r="B2460" s="4" t="s">
        <v>5</v>
      </c>
      <c r="C2460" s="4" t="s">
        <v>10</v>
      </c>
    </row>
    <row r="2461" spans="1:12">
      <c r="A2461" t="n">
        <v>19115</v>
      </c>
      <c r="B2461" s="39" t="n">
        <v>16</v>
      </c>
      <c r="C2461" s="7" t="n">
        <v>0</v>
      </c>
    </row>
    <row r="2462" spans="1:12">
      <c r="A2462" t="s">
        <v>4</v>
      </c>
      <c r="B2462" s="4" t="s">
        <v>5</v>
      </c>
      <c r="C2462" s="4" t="s">
        <v>10</v>
      </c>
      <c r="D2462" s="4" t="s">
        <v>53</v>
      </c>
      <c r="E2462" s="4" t="s">
        <v>13</v>
      </c>
      <c r="F2462" s="4" t="s">
        <v>13</v>
      </c>
    </row>
    <row r="2463" spans="1:12">
      <c r="A2463" t="n">
        <v>19118</v>
      </c>
      <c r="B2463" s="53" t="n">
        <v>26</v>
      </c>
      <c r="C2463" s="7" t="n">
        <v>0</v>
      </c>
      <c r="D2463" s="7" t="s">
        <v>252</v>
      </c>
      <c r="E2463" s="7" t="n">
        <v>2</v>
      </c>
      <c r="F2463" s="7" t="n">
        <v>0</v>
      </c>
    </row>
    <row r="2464" spans="1:12">
      <c r="A2464" t="s">
        <v>4</v>
      </c>
      <c r="B2464" s="4" t="s">
        <v>5</v>
      </c>
    </row>
    <row r="2465" spans="1:6">
      <c r="A2465" t="n">
        <v>19139</v>
      </c>
      <c r="B2465" s="31" t="n">
        <v>28</v>
      </c>
    </row>
    <row r="2466" spans="1:6">
      <c r="A2466" t="s">
        <v>4</v>
      </c>
      <c r="B2466" s="4" t="s">
        <v>5</v>
      </c>
      <c r="C2466" s="4" t="s">
        <v>13</v>
      </c>
      <c r="D2466" s="32" t="s">
        <v>55</v>
      </c>
      <c r="E2466" s="4" t="s">
        <v>5</v>
      </c>
      <c r="F2466" s="4" t="s">
        <v>13</v>
      </c>
      <c r="G2466" s="4" t="s">
        <v>10</v>
      </c>
      <c r="H2466" s="32" t="s">
        <v>56</v>
      </c>
      <c r="I2466" s="4" t="s">
        <v>13</v>
      </c>
      <c r="J2466" s="4" t="s">
        <v>24</v>
      </c>
    </row>
    <row r="2467" spans="1:6">
      <c r="A2467" t="n">
        <v>19140</v>
      </c>
      <c r="B2467" s="11" t="n">
        <v>5</v>
      </c>
      <c r="C2467" s="7" t="n">
        <v>28</v>
      </c>
      <c r="D2467" s="32" t="s">
        <v>3</v>
      </c>
      <c r="E2467" s="33" t="n">
        <v>64</v>
      </c>
      <c r="F2467" s="7" t="n">
        <v>5</v>
      </c>
      <c r="G2467" s="7" t="n">
        <v>8</v>
      </c>
      <c r="H2467" s="32" t="s">
        <v>3</v>
      </c>
      <c r="I2467" s="7" t="n">
        <v>1</v>
      </c>
      <c r="J2467" s="12" t="n">
        <f t="normal" ca="1">A2481</f>
        <v>0</v>
      </c>
    </row>
    <row r="2468" spans="1:6">
      <c r="A2468" t="s">
        <v>4</v>
      </c>
      <c r="B2468" s="4" t="s">
        <v>5</v>
      </c>
      <c r="C2468" s="4" t="s">
        <v>13</v>
      </c>
      <c r="D2468" s="4" t="s">
        <v>10</v>
      </c>
      <c r="E2468" s="4" t="s">
        <v>10</v>
      </c>
      <c r="F2468" s="4" t="s">
        <v>13</v>
      </c>
    </row>
    <row r="2469" spans="1:6">
      <c r="A2469" t="n">
        <v>19151</v>
      </c>
      <c r="B2469" s="29" t="n">
        <v>25</v>
      </c>
      <c r="C2469" s="7" t="n">
        <v>1</v>
      </c>
      <c r="D2469" s="7" t="n">
        <v>60</v>
      </c>
      <c r="E2469" s="7" t="n">
        <v>640</v>
      </c>
      <c r="F2469" s="7" t="n">
        <v>2</v>
      </c>
    </row>
    <row r="2470" spans="1:6">
      <c r="A2470" t="s">
        <v>4</v>
      </c>
      <c r="B2470" s="4" t="s">
        <v>5</v>
      </c>
      <c r="C2470" s="4" t="s">
        <v>13</v>
      </c>
      <c r="D2470" s="4" t="s">
        <v>10</v>
      </c>
      <c r="E2470" s="4" t="s">
        <v>6</v>
      </c>
    </row>
    <row r="2471" spans="1:6">
      <c r="A2471" t="n">
        <v>19158</v>
      </c>
      <c r="B2471" s="52" t="n">
        <v>51</v>
      </c>
      <c r="C2471" s="7" t="n">
        <v>4</v>
      </c>
      <c r="D2471" s="7" t="n">
        <v>8</v>
      </c>
      <c r="E2471" s="7" t="s">
        <v>89</v>
      </c>
    </row>
    <row r="2472" spans="1:6">
      <c r="A2472" t="s">
        <v>4</v>
      </c>
      <c r="B2472" s="4" t="s">
        <v>5</v>
      </c>
      <c r="C2472" s="4" t="s">
        <v>10</v>
      </c>
    </row>
    <row r="2473" spans="1:6">
      <c r="A2473" t="n">
        <v>19172</v>
      </c>
      <c r="B2473" s="39" t="n">
        <v>16</v>
      </c>
      <c r="C2473" s="7" t="n">
        <v>0</v>
      </c>
    </row>
    <row r="2474" spans="1:6">
      <c r="A2474" t="s">
        <v>4</v>
      </c>
      <c r="B2474" s="4" t="s">
        <v>5</v>
      </c>
      <c r="C2474" s="4" t="s">
        <v>10</v>
      </c>
      <c r="D2474" s="4" t="s">
        <v>53</v>
      </c>
      <c r="E2474" s="4" t="s">
        <v>13</v>
      </c>
      <c r="F2474" s="4" t="s">
        <v>13</v>
      </c>
    </row>
    <row r="2475" spans="1:6">
      <c r="A2475" t="n">
        <v>19175</v>
      </c>
      <c r="B2475" s="53" t="n">
        <v>26</v>
      </c>
      <c r="C2475" s="7" t="n">
        <v>8</v>
      </c>
      <c r="D2475" s="7" t="s">
        <v>253</v>
      </c>
      <c r="E2475" s="7" t="n">
        <v>2</v>
      </c>
      <c r="F2475" s="7" t="n">
        <v>0</v>
      </c>
    </row>
    <row r="2476" spans="1:6">
      <c r="A2476" t="s">
        <v>4</v>
      </c>
      <c r="B2476" s="4" t="s">
        <v>5</v>
      </c>
    </row>
    <row r="2477" spans="1:6">
      <c r="A2477" t="n">
        <v>19207</v>
      </c>
      <c r="B2477" s="31" t="n">
        <v>28</v>
      </c>
    </row>
    <row r="2478" spans="1:6">
      <c r="A2478" t="s">
        <v>4</v>
      </c>
      <c r="B2478" s="4" t="s">
        <v>5</v>
      </c>
      <c r="C2478" s="4" t="s">
        <v>24</v>
      </c>
    </row>
    <row r="2479" spans="1:6">
      <c r="A2479" t="n">
        <v>19208</v>
      </c>
      <c r="B2479" s="24" t="n">
        <v>3</v>
      </c>
      <c r="C2479" s="12" t="n">
        <f t="normal" ca="1">A2491</f>
        <v>0</v>
      </c>
    </row>
    <row r="2480" spans="1:6">
      <c r="A2480" t="s">
        <v>4</v>
      </c>
      <c r="B2480" s="4" t="s">
        <v>5</v>
      </c>
      <c r="C2480" s="4" t="s">
        <v>13</v>
      </c>
      <c r="D2480" s="4" t="s">
        <v>10</v>
      </c>
      <c r="E2480" s="4" t="s">
        <v>10</v>
      </c>
      <c r="F2480" s="4" t="s">
        <v>13</v>
      </c>
    </row>
    <row r="2481" spans="1:10">
      <c r="A2481" t="n">
        <v>19213</v>
      </c>
      <c r="B2481" s="29" t="n">
        <v>25</v>
      </c>
      <c r="C2481" s="7" t="n">
        <v>1</v>
      </c>
      <c r="D2481" s="7" t="n">
        <v>160</v>
      </c>
      <c r="E2481" s="7" t="n">
        <v>570</v>
      </c>
      <c r="F2481" s="7" t="n">
        <v>2</v>
      </c>
    </row>
    <row r="2482" spans="1:10">
      <c r="A2482" t="s">
        <v>4</v>
      </c>
      <c r="B2482" s="4" t="s">
        <v>5</v>
      </c>
      <c r="C2482" s="4" t="s">
        <v>13</v>
      </c>
      <c r="D2482" s="4" t="s">
        <v>10</v>
      </c>
      <c r="E2482" s="4" t="s">
        <v>6</v>
      </c>
    </row>
    <row r="2483" spans="1:10">
      <c r="A2483" t="n">
        <v>19220</v>
      </c>
      <c r="B2483" s="52" t="n">
        <v>51</v>
      </c>
      <c r="C2483" s="7" t="n">
        <v>4</v>
      </c>
      <c r="D2483" s="7" t="n">
        <v>0</v>
      </c>
      <c r="E2483" s="7" t="s">
        <v>197</v>
      </c>
    </row>
    <row r="2484" spans="1:10">
      <c r="A2484" t="s">
        <v>4</v>
      </c>
      <c r="B2484" s="4" t="s">
        <v>5</v>
      </c>
      <c r="C2484" s="4" t="s">
        <v>10</v>
      </c>
    </row>
    <row r="2485" spans="1:10">
      <c r="A2485" t="n">
        <v>19234</v>
      </c>
      <c r="B2485" s="39" t="n">
        <v>16</v>
      </c>
      <c r="C2485" s="7" t="n">
        <v>0</v>
      </c>
    </row>
    <row r="2486" spans="1:10">
      <c r="A2486" t="s">
        <v>4</v>
      </c>
      <c r="B2486" s="4" t="s">
        <v>5</v>
      </c>
      <c r="C2486" s="4" t="s">
        <v>10</v>
      </c>
      <c r="D2486" s="4" t="s">
        <v>53</v>
      </c>
      <c r="E2486" s="4" t="s">
        <v>13</v>
      </c>
      <c r="F2486" s="4" t="s">
        <v>13</v>
      </c>
    </row>
    <row r="2487" spans="1:10">
      <c r="A2487" t="n">
        <v>19237</v>
      </c>
      <c r="B2487" s="53" t="n">
        <v>26</v>
      </c>
      <c r="C2487" s="7" t="n">
        <v>0</v>
      </c>
      <c r="D2487" s="7" t="s">
        <v>254</v>
      </c>
      <c r="E2487" s="7" t="n">
        <v>2</v>
      </c>
      <c r="F2487" s="7" t="n">
        <v>0</v>
      </c>
    </row>
    <row r="2488" spans="1:10">
      <c r="A2488" t="s">
        <v>4</v>
      </c>
      <c r="B2488" s="4" t="s">
        <v>5</v>
      </c>
    </row>
    <row r="2489" spans="1:10">
      <c r="A2489" t="n">
        <v>19271</v>
      </c>
      <c r="B2489" s="31" t="n">
        <v>28</v>
      </c>
    </row>
    <row r="2490" spans="1:10">
      <c r="A2490" t="s">
        <v>4</v>
      </c>
      <c r="B2490" s="4" t="s">
        <v>5</v>
      </c>
      <c r="C2490" s="4" t="s">
        <v>13</v>
      </c>
      <c r="D2490" s="32" t="s">
        <v>55</v>
      </c>
      <c r="E2490" s="4" t="s">
        <v>5</v>
      </c>
      <c r="F2490" s="4" t="s">
        <v>13</v>
      </c>
      <c r="G2490" s="4" t="s">
        <v>10</v>
      </c>
      <c r="H2490" s="32" t="s">
        <v>56</v>
      </c>
      <c r="I2490" s="4" t="s">
        <v>13</v>
      </c>
      <c r="J2490" s="4" t="s">
        <v>24</v>
      </c>
    </row>
    <row r="2491" spans="1:10">
      <c r="A2491" t="n">
        <v>19272</v>
      </c>
      <c r="B2491" s="11" t="n">
        <v>5</v>
      </c>
      <c r="C2491" s="7" t="n">
        <v>28</v>
      </c>
      <c r="D2491" s="32" t="s">
        <v>3</v>
      </c>
      <c r="E2491" s="33" t="n">
        <v>64</v>
      </c>
      <c r="F2491" s="7" t="n">
        <v>5</v>
      </c>
      <c r="G2491" s="7" t="n">
        <v>3</v>
      </c>
      <c r="H2491" s="32" t="s">
        <v>3</v>
      </c>
      <c r="I2491" s="7" t="n">
        <v>1</v>
      </c>
      <c r="J2491" s="12" t="n">
        <f t="normal" ca="1">A2503</f>
        <v>0</v>
      </c>
    </row>
    <row r="2492" spans="1:10">
      <c r="A2492" t="s">
        <v>4</v>
      </c>
      <c r="B2492" s="4" t="s">
        <v>5</v>
      </c>
      <c r="C2492" s="4" t="s">
        <v>13</v>
      </c>
      <c r="D2492" s="4" t="s">
        <v>10</v>
      </c>
      <c r="E2492" s="4" t="s">
        <v>10</v>
      </c>
      <c r="F2492" s="4" t="s">
        <v>13</v>
      </c>
    </row>
    <row r="2493" spans="1:10">
      <c r="A2493" t="n">
        <v>19283</v>
      </c>
      <c r="B2493" s="29" t="n">
        <v>25</v>
      </c>
      <c r="C2493" s="7" t="n">
        <v>1</v>
      </c>
      <c r="D2493" s="7" t="n">
        <v>60</v>
      </c>
      <c r="E2493" s="7" t="n">
        <v>500</v>
      </c>
      <c r="F2493" s="7" t="n">
        <v>2</v>
      </c>
    </row>
    <row r="2494" spans="1:10">
      <c r="A2494" t="s">
        <v>4</v>
      </c>
      <c r="B2494" s="4" t="s">
        <v>5</v>
      </c>
      <c r="C2494" s="4" t="s">
        <v>13</v>
      </c>
      <c r="D2494" s="4" t="s">
        <v>10</v>
      </c>
      <c r="E2494" s="4" t="s">
        <v>6</v>
      </c>
    </row>
    <row r="2495" spans="1:10">
      <c r="A2495" t="n">
        <v>19290</v>
      </c>
      <c r="B2495" s="52" t="n">
        <v>51</v>
      </c>
      <c r="C2495" s="7" t="n">
        <v>4</v>
      </c>
      <c r="D2495" s="7" t="n">
        <v>3</v>
      </c>
      <c r="E2495" s="7" t="s">
        <v>210</v>
      </c>
    </row>
    <row r="2496" spans="1:10">
      <c r="A2496" t="s">
        <v>4</v>
      </c>
      <c r="B2496" s="4" t="s">
        <v>5</v>
      </c>
      <c r="C2496" s="4" t="s">
        <v>10</v>
      </c>
    </row>
    <row r="2497" spans="1:10">
      <c r="A2497" t="n">
        <v>19303</v>
      </c>
      <c r="B2497" s="39" t="n">
        <v>16</v>
      </c>
      <c r="C2497" s="7" t="n">
        <v>0</v>
      </c>
    </row>
    <row r="2498" spans="1:10">
      <c r="A2498" t="s">
        <v>4</v>
      </c>
      <c r="B2498" s="4" t="s">
        <v>5</v>
      </c>
      <c r="C2498" s="4" t="s">
        <v>10</v>
      </c>
      <c r="D2498" s="4" t="s">
        <v>53</v>
      </c>
      <c r="E2498" s="4" t="s">
        <v>13</v>
      </c>
      <c r="F2498" s="4" t="s">
        <v>13</v>
      </c>
    </row>
    <row r="2499" spans="1:10">
      <c r="A2499" t="n">
        <v>19306</v>
      </c>
      <c r="B2499" s="53" t="n">
        <v>26</v>
      </c>
      <c r="C2499" s="7" t="n">
        <v>3</v>
      </c>
      <c r="D2499" s="7" t="s">
        <v>255</v>
      </c>
      <c r="E2499" s="7" t="n">
        <v>2</v>
      </c>
      <c r="F2499" s="7" t="n">
        <v>0</v>
      </c>
    </row>
    <row r="2500" spans="1:10">
      <c r="A2500" t="s">
        <v>4</v>
      </c>
      <c r="B2500" s="4" t="s">
        <v>5</v>
      </c>
    </row>
    <row r="2501" spans="1:10">
      <c r="A2501" t="n">
        <v>19413</v>
      </c>
      <c r="B2501" s="31" t="n">
        <v>28</v>
      </c>
    </row>
    <row r="2502" spans="1:10">
      <c r="A2502" t="s">
        <v>4</v>
      </c>
      <c r="B2502" s="4" t="s">
        <v>5</v>
      </c>
      <c r="C2502" s="4" t="s">
        <v>10</v>
      </c>
    </row>
    <row r="2503" spans="1:10">
      <c r="A2503" t="n">
        <v>19414</v>
      </c>
      <c r="B2503" s="19" t="n">
        <v>12</v>
      </c>
      <c r="C2503" s="7" t="n">
        <v>10645</v>
      </c>
    </row>
    <row r="2504" spans="1:10">
      <c r="A2504" t="s">
        <v>4</v>
      </c>
      <c r="B2504" s="4" t="s">
        <v>5</v>
      </c>
      <c r="C2504" s="4" t="s">
        <v>13</v>
      </c>
      <c r="D2504" s="4" t="s">
        <v>6</v>
      </c>
      <c r="E2504" s="4" t="s">
        <v>10</v>
      </c>
    </row>
    <row r="2505" spans="1:10">
      <c r="A2505" t="n">
        <v>19417</v>
      </c>
      <c r="B2505" s="17" t="n">
        <v>91</v>
      </c>
      <c r="C2505" s="7" t="n">
        <v>0</v>
      </c>
      <c r="D2505" s="7" t="s">
        <v>43</v>
      </c>
      <c r="E2505" s="7" t="n">
        <v>1</v>
      </c>
    </row>
    <row r="2506" spans="1:10">
      <c r="A2506" t="s">
        <v>4</v>
      </c>
      <c r="B2506" s="4" t="s">
        <v>5</v>
      </c>
      <c r="C2506" s="4" t="s">
        <v>13</v>
      </c>
      <c r="D2506" s="4" t="s">
        <v>6</v>
      </c>
      <c r="E2506" s="4" t="s">
        <v>10</v>
      </c>
    </row>
    <row r="2507" spans="1:10">
      <c r="A2507" t="n">
        <v>19437</v>
      </c>
      <c r="B2507" s="17" t="n">
        <v>91</v>
      </c>
      <c r="C2507" s="7" t="n">
        <v>0</v>
      </c>
      <c r="D2507" s="7" t="s">
        <v>44</v>
      </c>
      <c r="E2507" s="7" t="n">
        <v>1</v>
      </c>
    </row>
    <row r="2508" spans="1:10">
      <c r="A2508" t="s">
        <v>4</v>
      </c>
      <c r="B2508" s="4" t="s">
        <v>5</v>
      </c>
      <c r="C2508" s="4" t="s">
        <v>13</v>
      </c>
      <c r="D2508" s="4" t="s">
        <v>6</v>
      </c>
      <c r="E2508" s="4" t="s">
        <v>10</v>
      </c>
    </row>
    <row r="2509" spans="1:10">
      <c r="A2509" t="n">
        <v>19457</v>
      </c>
      <c r="B2509" s="17" t="n">
        <v>91</v>
      </c>
      <c r="C2509" s="7" t="n">
        <v>0</v>
      </c>
      <c r="D2509" s="7" t="s">
        <v>45</v>
      </c>
      <c r="E2509" s="7" t="n">
        <v>1</v>
      </c>
    </row>
    <row r="2510" spans="1:10">
      <c r="A2510" t="s">
        <v>4</v>
      </c>
      <c r="B2510" s="4" t="s">
        <v>5</v>
      </c>
      <c r="C2510" s="4" t="s">
        <v>13</v>
      </c>
      <c r="D2510" s="4" t="s">
        <v>10</v>
      </c>
      <c r="E2510" s="4" t="s">
        <v>10</v>
      </c>
    </row>
    <row r="2511" spans="1:10">
      <c r="A2511" t="n">
        <v>19477</v>
      </c>
      <c r="B2511" s="72" t="n">
        <v>135</v>
      </c>
      <c r="C2511" s="7" t="n">
        <v>0</v>
      </c>
      <c r="D2511" s="7" t="n">
        <v>98</v>
      </c>
      <c r="E2511" s="7" t="n">
        <v>16</v>
      </c>
    </row>
    <row r="2512" spans="1:10">
      <c r="A2512" t="s">
        <v>4</v>
      </c>
      <c r="B2512" s="4" t="s">
        <v>5</v>
      </c>
      <c r="C2512" s="4" t="s">
        <v>24</v>
      </c>
    </row>
    <row r="2513" spans="1:6">
      <c r="A2513" t="n">
        <v>19483</v>
      </c>
      <c r="B2513" s="24" t="n">
        <v>3</v>
      </c>
      <c r="C2513" s="12" t="n">
        <f t="normal" ca="1">A2535</f>
        <v>0</v>
      </c>
    </row>
    <row r="2514" spans="1:6">
      <c r="A2514" t="s">
        <v>4</v>
      </c>
      <c r="B2514" s="4" t="s">
        <v>5</v>
      </c>
      <c r="C2514" s="4" t="s">
        <v>13</v>
      </c>
      <c r="D2514" s="4" t="s">
        <v>10</v>
      </c>
      <c r="E2514" s="4" t="s">
        <v>10</v>
      </c>
      <c r="F2514" s="4" t="s">
        <v>13</v>
      </c>
    </row>
    <row r="2515" spans="1:6">
      <c r="A2515" t="n">
        <v>19488</v>
      </c>
      <c r="B2515" s="29" t="n">
        <v>25</v>
      </c>
      <c r="C2515" s="7" t="n">
        <v>1</v>
      </c>
      <c r="D2515" s="7" t="n">
        <v>160</v>
      </c>
      <c r="E2515" s="7" t="n">
        <v>350</v>
      </c>
      <c r="F2515" s="7" t="n">
        <v>1</v>
      </c>
    </row>
    <row r="2516" spans="1:6">
      <c r="A2516" t="s">
        <v>4</v>
      </c>
      <c r="B2516" s="4" t="s">
        <v>5</v>
      </c>
      <c r="C2516" s="4" t="s">
        <v>13</v>
      </c>
      <c r="D2516" s="4" t="s">
        <v>10</v>
      </c>
      <c r="E2516" s="4" t="s">
        <v>6</v>
      </c>
    </row>
    <row r="2517" spans="1:6">
      <c r="A2517" t="n">
        <v>19495</v>
      </c>
      <c r="B2517" s="52" t="n">
        <v>51</v>
      </c>
      <c r="C2517" s="7" t="n">
        <v>4</v>
      </c>
      <c r="D2517" s="7" t="n">
        <v>110</v>
      </c>
      <c r="E2517" s="7" t="s">
        <v>79</v>
      </c>
    </row>
    <row r="2518" spans="1:6">
      <c r="A2518" t="s">
        <v>4</v>
      </c>
      <c r="B2518" s="4" t="s">
        <v>5</v>
      </c>
      <c r="C2518" s="4" t="s">
        <v>10</v>
      </c>
    </row>
    <row r="2519" spans="1:6">
      <c r="A2519" t="n">
        <v>19508</v>
      </c>
      <c r="B2519" s="39" t="n">
        <v>16</v>
      </c>
      <c r="C2519" s="7" t="n">
        <v>0</v>
      </c>
    </row>
    <row r="2520" spans="1:6">
      <c r="A2520" t="s">
        <v>4</v>
      </c>
      <c r="B2520" s="4" t="s">
        <v>5</v>
      </c>
      <c r="C2520" s="4" t="s">
        <v>10</v>
      </c>
      <c r="D2520" s="4" t="s">
        <v>53</v>
      </c>
      <c r="E2520" s="4" t="s">
        <v>13</v>
      </c>
      <c r="F2520" s="4" t="s">
        <v>13</v>
      </c>
    </row>
    <row r="2521" spans="1:6">
      <c r="A2521" t="n">
        <v>19511</v>
      </c>
      <c r="B2521" s="53" t="n">
        <v>26</v>
      </c>
      <c r="C2521" s="7" t="n">
        <v>110</v>
      </c>
      <c r="D2521" s="7" t="s">
        <v>256</v>
      </c>
      <c r="E2521" s="7" t="n">
        <v>2</v>
      </c>
      <c r="F2521" s="7" t="n">
        <v>0</v>
      </c>
    </row>
    <row r="2522" spans="1:6">
      <c r="A2522" t="s">
        <v>4</v>
      </c>
      <c r="B2522" s="4" t="s">
        <v>5</v>
      </c>
    </row>
    <row r="2523" spans="1:6">
      <c r="A2523" t="n">
        <v>19576</v>
      </c>
      <c r="B2523" s="31" t="n">
        <v>28</v>
      </c>
    </row>
    <row r="2524" spans="1:6">
      <c r="A2524" t="s">
        <v>4</v>
      </c>
      <c r="B2524" s="4" t="s">
        <v>5</v>
      </c>
      <c r="C2524" s="4" t="s">
        <v>13</v>
      </c>
      <c r="D2524" s="4" t="s">
        <v>10</v>
      </c>
      <c r="E2524" s="4" t="s">
        <v>10</v>
      </c>
      <c r="F2524" s="4" t="s">
        <v>13</v>
      </c>
    </row>
    <row r="2525" spans="1:6">
      <c r="A2525" t="n">
        <v>19577</v>
      </c>
      <c r="B2525" s="29" t="n">
        <v>25</v>
      </c>
      <c r="C2525" s="7" t="n">
        <v>1</v>
      </c>
      <c r="D2525" s="7" t="n">
        <v>260</v>
      </c>
      <c r="E2525" s="7" t="n">
        <v>280</v>
      </c>
      <c r="F2525" s="7" t="n">
        <v>1</v>
      </c>
    </row>
    <row r="2526" spans="1:6">
      <c r="A2526" t="s">
        <v>4</v>
      </c>
      <c r="B2526" s="4" t="s">
        <v>5</v>
      </c>
      <c r="C2526" s="4" t="s">
        <v>13</v>
      </c>
      <c r="D2526" s="4" t="s">
        <v>10</v>
      </c>
      <c r="E2526" s="4" t="s">
        <v>6</v>
      </c>
    </row>
    <row r="2527" spans="1:6">
      <c r="A2527" t="n">
        <v>19584</v>
      </c>
      <c r="B2527" s="52" t="n">
        <v>51</v>
      </c>
      <c r="C2527" s="7" t="n">
        <v>4</v>
      </c>
      <c r="D2527" s="7" t="n">
        <v>98</v>
      </c>
      <c r="E2527" s="7" t="s">
        <v>79</v>
      </c>
    </row>
    <row r="2528" spans="1:6">
      <c r="A2528" t="s">
        <v>4</v>
      </c>
      <c r="B2528" s="4" t="s">
        <v>5</v>
      </c>
      <c r="C2528" s="4" t="s">
        <v>10</v>
      </c>
    </row>
    <row r="2529" spans="1:6">
      <c r="A2529" t="n">
        <v>19597</v>
      </c>
      <c r="B2529" s="39" t="n">
        <v>16</v>
      </c>
      <c r="C2529" s="7" t="n">
        <v>0</v>
      </c>
    </row>
    <row r="2530" spans="1:6">
      <c r="A2530" t="s">
        <v>4</v>
      </c>
      <c r="B2530" s="4" t="s">
        <v>5</v>
      </c>
      <c r="C2530" s="4" t="s">
        <v>10</v>
      </c>
      <c r="D2530" s="4" t="s">
        <v>53</v>
      </c>
      <c r="E2530" s="4" t="s">
        <v>13</v>
      </c>
      <c r="F2530" s="4" t="s">
        <v>13</v>
      </c>
      <c r="G2530" s="4" t="s">
        <v>53</v>
      </c>
      <c r="H2530" s="4" t="s">
        <v>13</v>
      </c>
      <c r="I2530" s="4" t="s">
        <v>13</v>
      </c>
    </row>
    <row r="2531" spans="1:6">
      <c r="A2531" t="n">
        <v>19600</v>
      </c>
      <c r="B2531" s="53" t="n">
        <v>26</v>
      </c>
      <c r="C2531" s="7" t="n">
        <v>98</v>
      </c>
      <c r="D2531" s="7" t="s">
        <v>257</v>
      </c>
      <c r="E2531" s="7" t="n">
        <v>2</v>
      </c>
      <c r="F2531" s="7" t="n">
        <v>3</v>
      </c>
      <c r="G2531" s="7" t="s">
        <v>258</v>
      </c>
      <c r="H2531" s="7" t="n">
        <v>2</v>
      </c>
      <c r="I2531" s="7" t="n">
        <v>0</v>
      </c>
    </row>
    <row r="2532" spans="1:6">
      <c r="A2532" t="s">
        <v>4</v>
      </c>
      <c r="B2532" s="4" t="s">
        <v>5</v>
      </c>
    </row>
    <row r="2533" spans="1:6">
      <c r="A2533" t="n">
        <v>19738</v>
      </c>
      <c r="B2533" s="31" t="n">
        <v>28</v>
      </c>
    </row>
    <row r="2534" spans="1:6">
      <c r="A2534" t="s">
        <v>4</v>
      </c>
      <c r="B2534" s="4" t="s">
        <v>5</v>
      </c>
      <c r="C2534" s="4" t="s">
        <v>13</v>
      </c>
      <c r="D2534" s="4" t="s">
        <v>10</v>
      </c>
      <c r="E2534" s="4" t="s">
        <v>25</v>
      </c>
    </row>
    <row r="2535" spans="1:6">
      <c r="A2535" t="n">
        <v>19739</v>
      </c>
      <c r="B2535" s="35" t="n">
        <v>58</v>
      </c>
      <c r="C2535" s="7" t="n">
        <v>0</v>
      </c>
      <c r="D2535" s="7" t="n">
        <v>1000</v>
      </c>
      <c r="E2535" s="7" t="n">
        <v>1</v>
      </c>
    </row>
    <row r="2536" spans="1:6">
      <c r="A2536" t="s">
        <v>4</v>
      </c>
      <c r="B2536" s="4" t="s">
        <v>5</v>
      </c>
      <c r="C2536" s="4" t="s">
        <v>13</v>
      </c>
      <c r="D2536" s="4" t="s">
        <v>10</v>
      </c>
    </row>
    <row r="2537" spans="1:6">
      <c r="A2537" t="n">
        <v>19747</v>
      </c>
      <c r="B2537" s="35" t="n">
        <v>58</v>
      </c>
      <c r="C2537" s="7" t="n">
        <v>255</v>
      </c>
      <c r="D2537" s="7" t="n">
        <v>0</v>
      </c>
    </row>
    <row r="2538" spans="1:6">
      <c r="A2538" t="s">
        <v>4</v>
      </c>
      <c r="B2538" s="4" t="s">
        <v>5</v>
      </c>
      <c r="C2538" s="4" t="s">
        <v>13</v>
      </c>
      <c r="D2538" s="4" t="s">
        <v>25</v>
      </c>
      <c r="E2538" s="4" t="s">
        <v>10</v>
      </c>
      <c r="F2538" s="4" t="s">
        <v>13</v>
      </c>
    </row>
    <row r="2539" spans="1:6">
      <c r="A2539" t="n">
        <v>19751</v>
      </c>
      <c r="B2539" s="13" t="n">
        <v>49</v>
      </c>
      <c r="C2539" s="7" t="n">
        <v>3</v>
      </c>
      <c r="D2539" s="7" t="n">
        <v>1</v>
      </c>
      <c r="E2539" s="7" t="n">
        <v>500</v>
      </c>
      <c r="F2539" s="7" t="n">
        <v>0</v>
      </c>
    </row>
    <row r="2540" spans="1:6">
      <c r="A2540" t="s">
        <v>4</v>
      </c>
      <c r="B2540" s="4" t="s">
        <v>5</v>
      </c>
      <c r="C2540" s="4" t="s">
        <v>13</v>
      </c>
      <c r="D2540" s="4" t="s">
        <v>10</v>
      </c>
    </row>
    <row r="2541" spans="1:6">
      <c r="A2541" t="n">
        <v>19760</v>
      </c>
      <c r="B2541" s="35" t="n">
        <v>58</v>
      </c>
      <c r="C2541" s="7" t="n">
        <v>11</v>
      </c>
      <c r="D2541" s="7" t="n">
        <v>300</v>
      </c>
    </row>
    <row r="2542" spans="1:6">
      <c r="A2542" t="s">
        <v>4</v>
      </c>
      <c r="B2542" s="4" t="s">
        <v>5</v>
      </c>
      <c r="C2542" s="4" t="s">
        <v>13</v>
      </c>
      <c r="D2542" s="4" t="s">
        <v>10</v>
      </c>
    </row>
    <row r="2543" spans="1:6">
      <c r="A2543" t="n">
        <v>19764</v>
      </c>
      <c r="B2543" s="35" t="n">
        <v>58</v>
      </c>
      <c r="C2543" s="7" t="n">
        <v>12</v>
      </c>
      <c r="D2543" s="7" t="n">
        <v>0</v>
      </c>
    </row>
    <row r="2544" spans="1:6">
      <c r="A2544" t="s">
        <v>4</v>
      </c>
      <c r="B2544" s="4" t="s">
        <v>5</v>
      </c>
      <c r="C2544" s="4" t="s">
        <v>13</v>
      </c>
      <c r="D2544" s="4" t="s">
        <v>10</v>
      </c>
      <c r="E2544" s="4" t="s">
        <v>10</v>
      </c>
    </row>
    <row r="2545" spans="1:9">
      <c r="A2545" t="n">
        <v>19768</v>
      </c>
      <c r="B2545" s="72" t="n">
        <v>135</v>
      </c>
      <c r="C2545" s="7" t="n">
        <v>0</v>
      </c>
      <c r="D2545" s="7" t="n">
        <v>98</v>
      </c>
      <c r="E2545" s="7" t="n">
        <v>1</v>
      </c>
    </row>
    <row r="2546" spans="1:9">
      <c r="A2546" t="s">
        <v>4</v>
      </c>
      <c r="B2546" s="4" t="s">
        <v>5</v>
      </c>
      <c r="C2546" s="4" t="s">
        <v>13</v>
      </c>
      <c r="D2546" s="4" t="s">
        <v>10</v>
      </c>
      <c r="E2546" s="4" t="s">
        <v>10</v>
      </c>
    </row>
    <row r="2547" spans="1:9">
      <c r="A2547" t="n">
        <v>19774</v>
      </c>
      <c r="B2547" s="72" t="n">
        <v>135</v>
      </c>
      <c r="C2547" s="7" t="n">
        <v>0</v>
      </c>
      <c r="D2547" s="7" t="n">
        <v>110</v>
      </c>
      <c r="E2547" s="7" t="n">
        <v>1</v>
      </c>
    </row>
    <row r="2548" spans="1:9">
      <c r="A2548" t="s">
        <v>4</v>
      </c>
      <c r="B2548" s="4" t="s">
        <v>5</v>
      </c>
      <c r="C2548" s="4" t="s">
        <v>10</v>
      </c>
      <c r="D2548" s="4" t="s">
        <v>25</v>
      </c>
      <c r="E2548" s="4" t="s">
        <v>25</v>
      </c>
      <c r="F2548" s="4" t="s">
        <v>25</v>
      </c>
      <c r="G2548" s="4" t="s">
        <v>25</v>
      </c>
    </row>
    <row r="2549" spans="1:9">
      <c r="A2549" t="n">
        <v>19780</v>
      </c>
      <c r="B2549" s="58" t="n">
        <v>46</v>
      </c>
      <c r="C2549" s="7" t="n">
        <v>61456</v>
      </c>
      <c r="D2549" s="7" t="n">
        <v>475.040008544922</v>
      </c>
      <c r="E2549" s="7" t="n">
        <v>6.6399998664856</v>
      </c>
      <c r="F2549" s="7" t="n">
        <v>-59.2999992370605</v>
      </c>
      <c r="G2549" s="7" t="n">
        <v>180.899993896484</v>
      </c>
    </row>
    <row r="2550" spans="1:9">
      <c r="A2550" t="s">
        <v>4</v>
      </c>
      <c r="B2550" s="4" t="s">
        <v>5</v>
      </c>
      <c r="C2550" s="4" t="s">
        <v>13</v>
      </c>
      <c r="D2550" s="4" t="s">
        <v>13</v>
      </c>
      <c r="E2550" s="4" t="s">
        <v>25</v>
      </c>
      <c r="F2550" s="4" t="s">
        <v>25</v>
      </c>
      <c r="G2550" s="4" t="s">
        <v>25</v>
      </c>
      <c r="H2550" s="4" t="s">
        <v>10</v>
      </c>
      <c r="I2550" s="4" t="s">
        <v>13</v>
      </c>
    </row>
    <row r="2551" spans="1:9">
      <c r="A2551" t="n">
        <v>19799</v>
      </c>
      <c r="B2551" s="51" t="n">
        <v>45</v>
      </c>
      <c r="C2551" s="7" t="n">
        <v>4</v>
      </c>
      <c r="D2551" s="7" t="n">
        <v>3</v>
      </c>
      <c r="E2551" s="7" t="n">
        <v>14.4799995422363</v>
      </c>
      <c r="F2551" s="7" t="n">
        <v>352.489990234375</v>
      </c>
      <c r="G2551" s="7" t="n">
        <v>0</v>
      </c>
      <c r="H2551" s="7" t="n">
        <v>0</v>
      </c>
      <c r="I2551" s="7" t="n">
        <v>0</v>
      </c>
    </row>
    <row r="2552" spans="1:9">
      <c r="A2552" t="s">
        <v>4</v>
      </c>
      <c r="B2552" s="4" t="s">
        <v>5</v>
      </c>
      <c r="C2552" s="4" t="s">
        <v>13</v>
      </c>
      <c r="D2552" s="4" t="s">
        <v>6</v>
      </c>
    </row>
    <row r="2553" spans="1:9">
      <c r="A2553" t="n">
        <v>19817</v>
      </c>
      <c r="B2553" s="9" t="n">
        <v>2</v>
      </c>
      <c r="C2553" s="7" t="n">
        <v>10</v>
      </c>
      <c r="D2553" s="7" t="s">
        <v>95</v>
      </c>
    </row>
    <row r="2554" spans="1:9">
      <c r="A2554" t="s">
        <v>4</v>
      </c>
      <c r="B2554" s="4" t="s">
        <v>5</v>
      </c>
      <c r="C2554" s="4" t="s">
        <v>10</v>
      </c>
    </row>
    <row r="2555" spans="1:9">
      <c r="A2555" t="n">
        <v>19832</v>
      </c>
      <c r="B2555" s="39" t="n">
        <v>16</v>
      </c>
      <c r="C2555" s="7" t="n">
        <v>0</v>
      </c>
    </row>
    <row r="2556" spans="1:9">
      <c r="A2556" t="s">
        <v>4</v>
      </c>
      <c r="B2556" s="4" t="s">
        <v>5</v>
      </c>
      <c r="C2556" s="4" t="s">
        <v>13</v>
      </c>
      <c r="D2556" s="4" t="s">
        <v>10</v>
      </c>
    </row>
    <row r="2557" spans="1:9">
      <c r="A2557" t="n">
        <v>19835</v>
      </c>
      <c r="B2557" s="35" t="n">
        <v>58</v>
      </c>
      <c r="C2557" s="7" t="n">
        <v>105</v>
      </c>
      <c r="D2557" s="7" t="n">
        <v>300</v>
      </c>
    </row>
    <row r="2558" spans="1:9">
      <c r="A2558" t="s">
        <v>4</v>
      </c>
      <c r="B2558" s="4" t="s">
        <v>5</v>
      </c>
      <c r="C2558" s="4" t="s">
        <v>25</v>
      </c>
      <c r="D2558" s="4" t="s">
        <v>10</v>
      </c>
    </row>
    <row r="2559" spans="1:9">
      <c r="A2559" t="n">
        <v>19839</v>
      </c>
      <c r="B2559" s="47" t="n">
        <v>103</v>
      </c>
      <c r="C2559" s="7" t="n">
        <v>1</v>
      </c>
      <c r="D2559" s="7" t="n">
        <v>300</v>
      </c>
    </row>
    <row r="2560" spans="1:9">
      <c r="A2560" t="s">
        <v>4</v>
      </c>
      <c r="B2560" s="4" t="s">
        <v>5</v>
      </c>
      <c r="C2560" s="4" t="s">
        <v>13</v>
      </c>
      <c r="D2560" s="4" t="s">
        <v>10</v>
      </c>
    </row>
    <row r="2561" spans="1:9">
      <c r="A2561" t="n">
        <v>19846</v>
      </c>
      <c r="B2561" s="48" t="n">
        <v>72</v>
      </c>
      <c r="C2561" s="7" t="n">
        <v>4</v>
      </c>
      <c r="D2561" s="7" t="n">
        <v>0</v>
      </c>
    </row>
    <row r="2562" spans="1:9">
      <c r="A2562" t="s">
        <v>4</v>
      </c>
      <c r="B2562" s="4" t="s">
        <v>5</v>
      </c>
      <c r="C2562" s="4" t="s">
        <v>9</v>
      </c>
    </row>
    <row r="2563" spans="1:9">
      <c r="A2563" t="n">
        <v>19850</v>
      </c>
      <c r="B2563" s="42" t="n">
        <v>15</v>
      </c>
      <c r="C2563" s="7" t="n">
        <v>1073741824</v>
      </c>
    </row>
    <row r="2564" spans="1:9">
      <c r="A2564" t="s">
        <v>4</v>
      </c>
      <c r="B2564" s="4" t="s">
        <v>5</v>
      </c>
      <c r="C2564" s="4" t="s">
        <v>13</v>
      </c>
    </row>
    <row r="2565" spans="1:9">
      <c r="A2565" t="n">
        <v>19855</v>
      </c>
      <c r="B2565" s="33" t="n">
        <v>64</v>
      </c>
      <c r="C2565" s="7" t="n">
        <v>3</v>
      </c>
    </row>
    <row r="2566" spans="1:9">
      <c r="A2566" t="s">
        <v>4</v>
      </c>
      <c r="B2566" s="4" t="s">
        <v>5</v>
      </c>
      <c r="C2566" s="4" t="s">
        <v>13</v>
      </c>
    </row>
    <row r="2567" spans="1:9">
      <c r="A2567" t="n">
        <v>19857</v>
      </c>
      <c r="B2567" s="15" t="n">
        <v>74</v>
      </c>
      <c r="C2567" s="7" t="n">
        <v>67</v>
      </c>
    </row>
    <row r="2568" spans="1:9">
      <c r="A2568" t="s">
        <v>4</v>
      </c>
      <c r="B2568" s="4" t="s">
        <v>5</v>
      </c>
      <c r="C2568" s="4" t="s">
        <v>13</v>
      </c>
      <c r="D2568" s="4" t="s">
        <v>13</v>
      </c>
      <c r="E2568" s="4" t="s">
        <v>10</v>
      </c>
    </row>
    <row r="2569" spans="1:9">
      <c r="A2569" t="n">
        <v>19859</v>
      </c>
      <c r="B2569" s="51" t="n">
        <v>45</v>
      </c>
      <c r="C2569" s="7" t="n">
        <v>8</v>
      </c>
      <c r="D2569" s="7" t="n">
        <v>1</v>
      </c>
      <c r="E2569" s="7" t="n">
        <v>0</v>
      </c>
    </row>
    <row r="2570" spans="1:9">
      <c r="A2570" t="s">
        <v>4</v>
      </c>
      <c r="B2570" s="4" t="s">
        <v>5</v>
      </c>
      <c r="C2570" s="4" t="s">
        <v>10</v>
      </c>
    </row>
    <row r="2571" spans="1:9">
      <c r="A2571" t="n">
        <v>19864</v>
      </c>
      <c r="B2571" s="55" t="n">
        <v>13</v>
      </c>
      <c r="C2571" s="7" t="n">
        <v>6409</v>
      </c>
    </row>
    <row r="2572" spans="1:9">
      <c r="A2572" t="s">
        <v>4</v>
      </c>
      <c r="B2572" s="4" t="s">
        <v>5</v>
      </c>
      <c r="C2572" s="4" t="s">
        <v>10</v>
      </c>
    </row>
    <row r="2573" spans="1:9">
      <c r="A2573" t="n">
        <v>19867</v>
      </c>
      <c r="B2573" s="55" t="n">
        <v>13</v>
      </c>
      <c r="C2573" s="7" t="n">
        <v>6408</v>
      </c>
    </row>
    <row r="2574" spans="1:9">
      <c r="A2574" t="s">
        <v>4</v>
      </c>
      <c r="B2574" s="4" t="s">
        <v>5</v>
      </c>
      <c r="C2574" s="4" t="s">
        <v>10</v>
      </c>
    </row>
    <row r="2575" spans="1:9">
      <c r="A2575" t="n">
        <v>19870</v>
      </c>
      <c r="B2575" s="19" t="n">
        <v>12</v>
      </c>
      <c r="C2575" s="7" t="n">
        <v>6464</v>
      </c>
    </row>
    <row r="2576" spans="1:9">
      <c r="A2576" t="s">
        <v>4</v>
      </c>
      <c r="B2576" s="4" t="s">
        <v>5</v>
      </c>
      <c r="C2576" s="4" t="s">
        <v>10</v>
      </c>
    </row>
    <row r="2577" spans="1:5">
      <c r="A2577" t="n">
        <v>19873</v>
      </c>
      <c r="B2577" s="55" t="n">
        <v>13</v>
      </c>
      <c r="C2577" s="7" t="n">
        <v>6465</v>
      </c>
    </row>
    <row r="2578" spans="1:5">
      <c r="A2578" t="s">
        <v>4</v>
      </c>
      <c r="B2578" s="4" t="s">
        <v>5</v>
      </c>
      <c r="C2578" s="4" t="s">
        <v>10</v>
      </c>
    </row>
    <row r="2579" spans="1:5">
      <c r="A2579" t="n">
        <v>19876</v>
      </c>
      <c r="B2579" s="55" t="n">
        <v>13</v>
      </c>
      <c r="C2579" s="7" t="n">
        <v>6466</v>
      </c>
    </row>
    <row r="2580" spans="1:5">
      <c r="A2580" t="s">
        <v>4</v>
      </c>
      <c r="B2580" s="4" t="s">
        <v>5</v>
      </c>
      <c r="C2580" s="4" t="s">
        <v>10</v>
      </c>
    </row>
    <row r="2581" spans="1:5">
      <c r="A2581" t="n">
        <v>19879</v>
      </c>
      <c r="B2581" s="55" t="n">
        <v>13</v>
      </c>
      <c r="C2581" s="7" t="n">
        <v>6467</v>
      </c>
    </row>
    <row r="2582" spans="1:5">
      <c r="A2582" t="s">
        <v>4</v>
      </c>
      <c r="B2582" s="4" t="s">
        <v>5</v>
      </c>
      <c r="C2582" s="4" t="s">
        <v>10</v>
      </c>
    </row>
    <row r="2583" spans="1:5">
      <c r="A2583" t="n">
        <v>19882</v>
      </c>
      <c r="B2583" s="55" t="n">
        <v>13</v>
      </c>
      <c r="C2583" s="7" t="n">
        <v>6468</v>
      </c>
    </row>
    <row r="2584" spans="1:5">
      <c r="A2584" t="s">
        <v>4</v>
      </c>
      <c r="B2584" s="4" t="s">
        <v>5</v>
      </c>
      <c r="C2584" s="4" t="s">
        <v>10</v>
      </c>
    </row>
    <row r="2585" spans="1:5">
      <c r="A2585" t="n">
        <v>19885</v>
      </c>
      <c r="B2585" s="55" t="n">
        <v>13</v>
      </c>
      <c r="C2585" s="7" t="n">
        <v>6469</v>
      </c>
    </row>
    <row r="2586" spans="1:5">
      <c r="A2586" t="s">
        <v>4</v>
      </c>
      <c r="B2586" s="4" t="s">
        <v>5</v>
      </c>
      <c r="C2586" s="4" t="s">
        <v>10</v>
      </c>
    </row>
    <row r="2587" spans="1:5">
      <c r="A2587" t="n">
        <v>19888</v>
      </c>
      <c r="B2587" s="55" t="n">
        <v>13</v>
      </c>
      <c r="C2587" s="7" t="n">
        <v>6470</v>
      </c>
    </row>
    <row r="2588" spans="1:5">
      <c r="A2588" t="s">
        <v>4</v>
      </c>
      <c r="B2588" s="4" t="s">
        <v>5</v>
      </c>
      <c r="C2588" s="4" t="s">
        <v>10</v>
      </c>
    </row>
    <row r="2589" spans="1:5">
      <c r="A2589" t="n">
        <v>19891</v>
      </c>
      <c r="B2589" s="55" t="n">
        <v>13</v>
      </c>
      <c r="C2589" s="7" t="n">
        <v>6471</v>
      </c>
    </row>
    <row r="2590" spans="1:5">
      <c r="A2590" t="s">
        <v>4</v>
      </c>
      <c r="B2590" s="4" t="s">
        <v>5</v>
      </c>
      <c r="C2590" s="4" t="s">
        <v>13</v>
      </c>
    </row>
    <row r="2591" spans="1:5">
      <c r="A2591" t="n">
        <v>19894</v>
      </c>
      <c r="B2591" s="15" t="n">
        <v>74</v>
      </c>
      <c r="C2591" s="7" t="n">
        <v>18</v>
      </c>
    </row>
    <row r="2592" spans="1:5">
      <c r="A2592" t="s">
        <v>4</v>
      </c>
      <c r="B2592" s="4" t="s">
        <v>5</v>
      </c>
      <c r="C2592" s="4" t="s">
        <v>13</v>
      </c>
    </row>
    <row r="2593" spans="1:3">
      <c r="A2593" t="n">
        <v>19896</v>
      </c>
      <c r="B2593" s="15" t="n">
        <v>74</v>
      </c>
      <c r="C2593" s="7" t="n">
        <v>45</v>
      </c>
    </row>
    <row r="2594" spans="1:3">
      <c r="A2594" t="s">
        <v>4</v>
      </c>
      <c r="B2594" s="4" t="s">
        <v>5</v>
      </c>
      <c r="C2594" s="4" t="s">
        <v>10</v>
      </c>
    </row>
    <row r="2595" spans="1:3">
      <c r="A2595" t="n">
        <v>19898</v>
      </c>
      <c r="B2595" s="39" t="n">
        <v>16</v>
      </c>
      <c r="C2595" s="7" t="n">
        <v>0</v>
      </c>
    </row>
    <row r="2596" spans="1:3">
      <c r="A2596" t="s">
        <v>4</v>
      </c>
      <c r="B2596" s="4" t="s">
        <v>5</v>
      </c>
      <c r="C2596" s="4" t="s">
        <v>13</v>
      </c>
      <c r="D2596" s="4" t="s">
        <v>13</v>
      </c>
      <c r="E2596" s="4" t="s">
        <v>13</v>
      </c>
      <c r="F2596" s="4" t="s">
        <v>13</v>
      </c>
    </row>
    <row r="2597" spans="1:3">
      <c r="A2597" t="n">
        <v>19901</v>
      </c>
      <c r="B2597" s="8" t="n">
        <v>14</v>
      </c>
      <c r="C2597" s="7" t="n">
        <v>0</v>
      </c>
      <c r="D2597" s="7" t="n">
        <v>8</v>
      </c>
      <c r="E2597" s="7" t="n">
        <v>0</v>
      </c>
      <c r="F2597" s="7" t="n">
        <v>0</v>
      </c>
    </row>
    <row r="2598" spans="1:3">
      <c r="A2598" t="s">
        <v>4</v>
      </c>
      <c r="B2598" s="4" t="s">
        <v>5</v>
      </c>
      <c r="C2598" s="4" t="s">
        <v>13</v>
      </c>
      <c r="D2598" s="4" t="s">
        <v>6</v>
      </c>
    </row>
    <row r="2599" spans="1:3">
      <c r="A2599" t="n">
        <v>19906</v>
      </c>
      <c r="B2599" s="9" t="n">
        <v>2</v>
      </c>
      <c r="C2599" s="7" t="n">
        <v>11</v>
      </c>
      <c r="D2599" s="7" t="s">
        <v>40</v>
      </c>
    </row>
    <row r="2600" spans="1:3">
      <c r="A2600" t="s">
        <v>4</v>
      </c>
      <c r="B2600" s="4" t="s">
        <v>5</v>
      </c>
      <c r="C2600" s="4" t="s">
        <v>10</v>
      </c>
    </row>
    <row r="2601" spans="1:3">
      <c r="A2601" t="n">
        <v>19920</v>
      </c>
      <c r="B2601" s="39" t="n">
        <v>16</v>
      </c>
      <c r="C2601" s="7" t="n">
        <v>0</v>
      </c>
    </row>
    <row r="2602" spans="1:3">
      <c r="A2602" t="s">
        <v>4</v>
      </c>
      <c r="B2602" s="4" t="s">
        <v>5</v>
      </c>
      <c r="C2602" s="4" t="s">
        <v>13</v>
      </c>
      <c r="D2602" s="4" t="s">
        <v>6</v>
      </c>
    </row>
    <row r="2603" spans="1:3">
      <c r="A2603" t="n">
        <v>19923</v>
      </c>
      <c r="B2603" s="9" t="n">
        <v>2</v>
      </c>
      <c r="C2603" s="7" t="n">
        <v>11</v>
      </c>
      <c r="D2603" s="7" t="s">
        <v>96</v>
      </c>
    </row>
    <row r="2604" spans="1:3">
      <c r="A2604" t="s">
        <v>4</v>
      </c>
      <c r="B2604" s="4" t="s">
        <v>5</v>
      </c>
      <c r="C2604" s="4" t="s">
        <v>10</v>
      </c>
    </row>
    <row r="2605" spans="1:3">
      <c r="A2605" t="n">
        <v>19932</v>
      </c>
      <c r="B2605" s="39" t="n">
        <v>16</v>
      </c>
      <c r="C2605" s="7" t="n">
        <v>0</v>
      </c>
    </row>
    <row r="2606" spans="1:3">
      <c r="A2606" t="s">
        <v>4</v>
      </c>
      <c r="B2606" s="4" t="s">
        <v>5</v>
      </c>
      <c r="C2606" s="4" t="s">
        <v>9</v>
      </c>
    </row>
    <row r="2607" spans="1:3">
      <c r="A2607" t="n">
        <v>19935</v>
      </c>
      <c r="B2607" s="42" t="n">
        <v>15</v>
      </c>
      <c r="C2607" s="7" t="n">
        <v>2048</v>
      </c>
    </row>
    <row r="2608" spans="1:3">
      <c r="A2608" t="s">
        <v>4</v>
      </c>
      <c r="B2608" s="4" t="s">
        <v>5</v>
      </c>
      <c r="C2608" s="4" t="s">
        <v>13</v>
      </c>
      <c r="D2608" s="4" t="s">
        <v>6</v>
      </c>
    </row>
    <row r="2609" spans="1:6">
      <c r="A2609" t="n">
        <v>19940</v>
      </c>
      <c r="B2609" s="9" t="n">
        <v>2</v>
      </c>
      <c r="C2609" s="7" t="n">
        <v>10</v>
      </c>
      <c r="D2609" s="7" t="s">
        <v>62</v>
      </c>
    </row>
    <row r="2610" spans="1:6">
      <c r="A2610" t="s">
        <v>4</v>
      </c>
      <c r="B2610" s="4" t="s">
        <v>5</v>
      </c>
      <c r="C2610" s="4" t="s">
        <v>10</v>
      </c>
    </row>
    <row r="2611" spans="1:6">
      <c r="A2611" t="n">
        <v>19958</v>
      </c>
      <c r="B2611" s="39" t="n">
        <v>16</v>
      </c>
      <c r="C2611" s="7" t="n">
        <v>0</v>
      </c>
    </row>
    <row r="2612" spans="1:6">
      <c r="A2612" t="s">
        <v>4</v>
      </c>
      <c r="B2612" s="4" t="s">
        <v>5</v>
      </c>
      <c r="C2612" s="4" t="s">
        <v>13</v>
      </c>
      <c r="D2612" s="4" t="s">
        <v>6</v>
      </c>
    </row>
    <row r="2613" spans="1:6">
      <c r="A2613" t="n">
        <v>19961</v>
      </c>
      <c r="B2613" s="9" t="n">
        <v>2</v>
      </c>
      <c r="C2613" s="7" t="n">
        <v>10</v>
      </c>
      <c r="D2613" s="7" t="s">
        <v>63</v>
      </c>
    </row>
    <row r="2614" spans="1:6">
      <c r="A2614" t="s">
        <v>4</v>
      </c>
      <c r="B2614" s="4" t="s">
        <v>5</v>
      </c>
      <c r="C2614" s="4" t="s">
        <v>10</v>
      </c>
    </row>
    <row r="2615" spans="1:6">
      <c r="A2615" t="n">
        <v>19980</v>
      </c>
      <c r="B2615" s="39" t="n">
        <v>16</v>
      </c>
      <c r="C2615" s="7" t="n">
        <v>0</v>
      </c>
    </row>
    <row r="2616" spans="1:6">
      <c r="A2616" t="s">
        <v>4</v>
      </c>
      <c r="B2616" s="4" t="s">
        <v>5</v>
      </c>
      <c r="C2616" s="4" t="s">
        <v>13</v>
      </c>
      <c r="D2616" s="4" t="s">
        <v>10</v>
      </c>
      <c r="E2616" s="4" t="s">
        <v>25</v>
      </c>
    </row>
    <row r="2617" spans="1:6">
      <c r="A2617" t="n">
        <v>19983</v>
      </c>
      <c r="B2617" s="35" t="n">
        <v>58</v>
      </c>
      <c r="C2617" s="7" t="n">
        <v>100</v>
      </c>
      <c r="D2617" s="7" t="n">
        <v>300</v>
      </c>
      <c r="E2617" s="7" t="n">
        <v>1</v>
      </c>
    </row>
    <row r="2618" spans="1:6">
      <c r="A2618" t="s">
        <v>4</v>
      </c>
      <c r="B2618" s="4" t="s">
        <v>5</v>
      </c>
      <c r="C2618" s="4" t="s">
        <v>13</v>
      </c>
      <c r="D2618" s="4" t="s">
        <v>10</v>
      </c>
    </row>
    <row r="2619" spans="1:6">
      <c r="A2619" t="n">
        <v>19991</v>
      </c>
      <c r="B2619" s="35" t="n">
        <v>58</v>
      </c>
      <c r="C2619" s="7" t="n">
        <v>255</v>
      </c>
      <c r="D2619" s="7" t="n">
        <v>0</v>
      </c>
    </row>
    <row r="2620" spans="1:6">
      <c r="A2620" t="s">
        <v>4</v>
      </c>
      <c r="B2620" s="4" t="s">
        <v>5</v>
      </c>
      <c r="C2620" s="4" t="s">
        <v>13</v>
      </c>
    </row>
    <row r="2621" spans="1:6">
      <c r="A2621" t="n">
        <v>19995</v>
      </c>
      <c r="B2621" s="44" t="n">
        <v>23</v>
      </c>
      <c r="C2621" s="7" t="n">
        <v>0</v>
      </c>
    </row>
    <row r="2622" spans="1:6">
      <c r="A2622" t="s">
        <v>4</v>
      </c>
      <c r="B2622" s="4" t="s">
        <v>5</v>
      </c>
    </row>
    <row r="2623" spans="1:6">
      <c r="A2623" t="n">
        <v>19997</v>
      </c>
      <c r="B2623" s="5" t="n">
        <v>1</v>
      </c>
    </row>
    <row r="2624" spans="1:6" s="3" customFormat="1" customHeight="0">
      <c r="A2624" s="3" t="s">
        <v>2</v>
      </c>
      <c r="B2624" s="3" t="s">
        <v>259</v>
      </c>
    </row>
    <row r="2625" spans="1:5">
      <c r="A2625" t="s">
        <v>4</v>
      </c>
      <c r="B2625" s="4" t="s">
        <v>5</v>
      </c>
      <c r="C2625" s="4" t="s">
        <v>13</v>
      </c>
      <c r="D2625" s="4" t="s">
        <v>13</v>
      </c>
      <c r="E2625" s="4" t="s">
        <v>13</v>
      </c>
      <c r="F2625" s="4" t="s">
        <v>13</v>
      </c>
    </row>
    <row r="2626" spans="1:5">
      <c r="A2626" t="n">
        <v>20000</v>
      </c>
      <c r="B2626" s="8" t="n">
        <v>14</v>
      </c>
      <c r="C2626" s="7" t="n">
        <v>2</v>
      </c>
      <c r="D2626" s="7" t="n">
        <v>0</v>
      </c>
      <c r="E2626" s="7" t="n">
        <v>0</v>
      </c>
      <c r="F2626" s="7" t="n">
        <v>0</v>
      </c>
    </row>
    <row r="2627" spans="1:5">
      <c r="A2627" t="s">
        <v>4</v>
      </c>
      <c r="B2627" s="4" t="s">
        <v>5</v>
      </c>
      <c r="C2627" s="4" t="s">
        <v>13</v>
      </c>
      <c r="D2627" s="32" t="s">
        <v>55</v>
      </c>
      <c r="E2627" s="4" t="s">
        <v>5</v>
      </c>
      <c r="F2627" s="4" t="s">
        <v>13</v>
      </c>
      <c r="G2627" s="4" t="s">
        <v>10</v>
      </c>
      <c r="H2627" s="32" t="s">
        <v>56</v>
      </c>
      <c r="I2627" s="4" t="s">
        <v>13</v>
      </c>
      <c r="J2627" s="4" t="s">
        <v>9</v>
      </c>
      <c r="K2627" s="4" t="s">
        <v>13</v>
      </c>
      <c r="L2627" s="4" t="s">
        <v>13</v>
      </c>
      <c r="M2627" s="32" t="s">
        <v>55</v>
      </c>
      <c r="N2627" s="4" t="s">
        <v>5</v>
      </c>
      <c r="O2627" s="4" t="s">
        <v>13</v>
      </c>
      <c r="P2627" s="4" t="s">
        <v>10</v>
      </c>
      <c r="Q2627" s="32" t="s">
        <v>56</v>
      </c>
      <c r="R2627" s="4" t="s">
        <v>13</v>
      </c>
      <c r="S2627" s="4" t="s">
        <v>9</v>
      </c>
      <c r="T2627" s="4" t="s">
        <v>13</v>
      </c>
      <c r="U2627" s="4" t="s">
        <v>13</v>
      </c>
      <c r="V2627" s="4" t="s">
        <v>13</v>
      </c>
      <c r="W2627" s="4" t="s">
        <v>24</v>
      </c>
    </row>
    <row r="2628" spans="1:5">
      <c r="A2628" t="n">
        <v>20005</v>
      </c>
      <c r="B2628" s="11" t="n">
        <v>5</v>
      </c>
      <c r="C2628" s="7" t="n">
        <v>28</v>
      </c>
      <c r="D2628" s="32" t="s">
        <v>3</v>
      </c>
      <c r="E2628" s="10" t="n">
        <v>162</v>
      </c>
      <c r="F2628" s="7" t="n">
        <v>3</v>
      </c>
      <c r="G2628" s="7" t="n">
        <v>32793</v>
      </c>
      <c r="H2628" s="32" t="s">
        <v>3</v>
      </c>
      <c r="I2628" s="7" t="n">
        <v>0</v>
      </c>
      <c r="J2628" s="7" t="n">
        <v>1</v>
      </c>
      <c r="K2628" s="7" t="n">
        <v>2</v>
      </c>
      <c r="L2628" s="7" t="n">
        <v>28</v>
      </c>
      <c r="M2628" s="32" t="s">
        <v>3</v>
      </c>
      <c r="N2628" s="10" t="n">
        <v>162</v>
      </c>
      <c r="O2628" s="7" t="n">
        <v>3</v>
      </c>
      <c r="P2628" s="7" t="n">
        <v>32793</v>
      </c>
      <c r="Q2628" s="32" t="s">
        <v>3</v>
      </c>
      <c r="R2628" s="7" t="n">
        <v>0</v>
      </c>
      <c r="S2628" s="7" t="n">
        <v>2</v>
      </c>
      <c r="T2628" s="7" t="n">
        <v>2</v>
      </c>
      <c r="U2628" s="7" t="n">
        <v>11</v>
      </c>
      <c r="V2628" s="7" t="n">
        <v>1</v>
      </c>
      <c r="W2628" s="12" t="n">
        <f t="normal" ca="1">A2632</f>
        <v>0</v>
      </c>
    </row>
    <row r="2629" spans="1:5">
      <c r="A2629" t="s">
        <v>4</v>
      </c>
      <c r="B2629" s="4" t="s">
        <v>5</v>
      </c>
      <c r="C2629" s="4" t="s">
        <v>13</v>
      </c>
      <c r="D2629" s="4" t="s">
        <v>10</v>
      </c>
      <c r="E2629" s="4" t="s">
        <v>25</v>
      </c>
    </row>
    <row r="2630" spans="1:5">
      <c r="A2630" t="n">
        <v>20034</v>
      </c>
      <c r="B2630" s="35" t="n">
        <v>58</v>
      </c>
      <c r="C2630" s="7" t="n">
        <v>0</v>
      </c>
      <c r="D2630" s="7" t="n">
        <v>0</v>
      </c>
      <c r="E2630" s="7" t="n">
        <v>1</v>
      </c>
    </row>
    <row r="2631" spans="1:5">
      <c r="A2631" t="s">
        <v>4</v>
      </c>
      <c r="B2631" s="4" t="s">
        <v>5</v>
      </c>
      <c r="C2631" s="4" t="s">
        <v>13</v>
      </c>
      <c r="D2631" s="32" t="s">
        <v>55</v>
      </c>
      <c r="E2631" s="4" t="s">
        <v>5</v>
      </c>
      <c r="F2631" s="4" t="s">
        <v>13</v>
      </c>
      <c r="G2631" s="4" t="s">
        <v>10</v>
      </c>
      <c r="H2631" s="32" t="s">
        <v>56</v>
      </c>
      <c r="I2631" s="4" t="s">
        <v>13</v>
      </c>
      <c r="J2631" s="4" t="s">
        <v>9</v>
      </c>
      <c r="K2631" s="4" t="s">
        <v>13</v>
      </c>
      <c r="L2631" s="4" t="s">
        <v>13</v>
      </c>
      <c r="M2631" s="32" t="s">
        <v>55</v>
      </c>
      <c r="N2631" s="4" t="s">
        <v>5</v>
      </c>
      <c r="O2631" s="4" t="s">
        <v>13</v>
      </c>
      <c r="P2631" s="4" t="s">
        <v>10</v>
      </c>
      <c r="Q2631" s="32" t="s">
        <v>56</v>
      </c>
      <c r="R2631" s="4" t="s">
        <v>13</v>
      </c>
      <c r="S2631" s="4" t="s">
        <v>9</v>
      </c>
      <c r="T2631" s="4" t="s">
        <v>13</v>
      </c>
      <c r="U2631" s="4" t="s">
        <v>13</v>
      </c>
      <c r="V2631" s="4" t="s">
        <v>13</v>
      </c>
      <c r="W2631" s="4" t="s">
        <v>24</v>
      </c>
    </row>
    <row r="2632" spans="1:5">
      <c r="A2632" t="n">
        <v>20042</v>
      </c>
      <c r="B2632" s="11" t="n">
        <v>5</v>
      </c>
      <c r="C2632" s="7" t="n">
        <v>28</v>
      </c>
      <c r="D2632" s="32" t="s">
        <v>3</v>
      </c>
      <c r="E2632" s="10" t="n">
        <v>162</v>
      </c>
      <c r="F2632" s="7" t="n">
        <v>3</v>
      </c>
      <c r="G2632" s="7" t="n">
        <v>32793</v>
      </c>
      <c r="H2632" s="32" t="s">
        <v>3</v>
      </c>
      <c r="I2632" s="7" t="n">
        <v>0</v>
      </c>
      <c r="J2632" s="7" t="n">
        <v>1</v>
      </c>
      <c r="K2632" s="7" t="n">
        <v>3</v>
      </c>
      <c r="L2632" s="7" t="n">
        <v>28</v>
      </c>
      <c r="M2632" s="32" t="s">
        <v>3</v>
      </c>
      <c r="N2632" s="10" t="n">
        <v>162</v>
      </c>
      <c r="O2632" s="7" t="n">
        <v>3</v>
      </c>
      <c r="P2632" s="7" t="n">
        <v>32793</v>
      </c>
      <c r="Q2632" s="32" t="s">
        <v>3</v>
      </c>
      <c r="R2632" s="7" t="n">
        <v>0</v>
      </c>
      <c r="S2632" s="7" t="n">
        <v>2</v>
      </c>
      <c r="T2632" s="7" t="n">
        <v>3</v>
      </c>
      <c r="U2632" s="7" t="n">
        <v>9</v>
      </c>
      <c r="V2632" s="7" t="n">
        <v>1</v>
      </c>
      <c r="W2632" s="12" t="n">
        <f t="normal" ca="1">A2642</f>
        <v>0</v>
      </c>
    </row>
    <row r="2633" spans="1:5">
      <c r="A2633" t="s">
        <v>4</v>
      </c>
      <c r="B2633" s="4" t="s">
        <v>5</v>
      </c>
      <c r="C2633" s="4" t="s">
        <v>13</v>
      </c>
      <c r="D2633" s="32" t="s">
        <v>55</v>
      </c>
      <c r="E2633" s="4" t="s">
        <v>5</v>
      </c>
      <c r="F2633" s="4" t="s">
        <v>10</v>
      </c>
      <c r="G2633" s="4" t="s">
        <v>13</v>
      </c>
      <c r="H2633" s="4" t="s">
        <v>13</v>
      </c>
      <c r="I2633" s="4" t="s">
        <v>6</v>
      </c>
      <c r="J2633" s="32" t="s">
        <v>56</v>
      </c>
      <c r="K2633" s="4" t="s">
        <v>13</v>
      </c>
      <c r="L2633" s="4" t="s">
        <v>13</v>
      </c>
      <c r="M2633" s="32" t="s">
        <v>55</v>
      </c>
      <c r="N2633" s="4" t="s">
        <v>5</v>
      </c>
      <c r="O2633" s="4" t="s">
        <v>13</v>
      </c>
      <c r="P2633" s="32" t="s">
        <v>56</v>
      </c>
      <c r="Q2633" s="4" t="s">
        <v>13</v>
      </c>
      <c r="R2633" s="4" t="s">
        <v>9</v>
      </c>
      <c r="S2633" s="4" t="s">
        <v>13</v>
      </c>
      <c r="T2633" s="4" t="s">
        <v>13</v>
      </c>
      <c r="U2633" s="4" t="s">
        <v>13</v>
      </c>
      <c r="V2633" s="32" t="s">
        <v>55</v>
      </c>
      <c r="W2633" s="4" t="s">
        <v>5</v>
      </c>
      <c r="X2633" s="4" t="s">
        <v>13</v>
      </c>
      <c r="Y2633" s="32" t="s">
        <v>56</v>
      </c>
      <c r="Z2633" s="4" t="s">
        <v>13</v>
      </c>
      <c r="AA2633" s="4" t="s">
        <v>9</v>
      </c>
      <c r="AB2633" s="4" t="s">
        <v>13</v>
      </c>
      <c r="AC2633" s="4" t="s">
        <v>13</v>
      </c>
      <c r="AD2633" s="4" t="s">
        <v>13</v>
      </c>
      <c r="AE2633" s="4" t="s">
        <v>24</v>
      </c>
    </row>
    <row r="2634" spans="1:5">
      <c r="A2634" t="n">
        <v>20071</v>
      </c>
      <c r="B2634" s="11" t="n">
        <v>5</v>
      </c>
      <c r="C2634" s="7" t="n">
        <v>28</v>
      </c>
      <c r="D2634" s="32" t="s">
        <v>3</v>
      </c>
      <c r="E2634" s="46" t="n">
        <v>47</v>
      </c>
      <c r="F2634" s="7" t="n">
        <v>61456</v>
      </c>
      <c r="G2634" s="7" t="n">
        <v>2</v>
      </c>
      <c r="H2634" s="7" t="n">
        <v>0</v>
      </c>
      <c r="I2634" s="7" t="s">
        <v>73</v>
      </c>
      <c r="J2634" s="32" t="s">
        <v>3</v>
      </c>
      <c r="K2634" s="7" t="n">
        <v>8</v>
      </c>
      <c r="L2634" s="7" t="n">
        <v>28</v>
      </c>
      <c r="M2634" s="32" t="s">
        <v>3</v>
      </c>
      <c r="N2634" s="15" t="n">
        <v>74</v>
      </c>
      <c r="O2634" s="7" t="n">
        <v>65</v>
      </c>
      <c r="P2634" s="32" t="s">
        <v>3</v>
      </c>
      <c r="Q2634" s="7" t="n">
        <v>0</v>
      </c>
      <c r="R2634" s="7" t="n">
        <v>1</v>
      </c>
      <c r="S2634" s="7" t="n">
        <v>3</v>
      </c>
      <c r="T2634" s="7" t="n">
        <v>9</v>
      </c>
      <c r="U2634" s="7" t="n">
        <v>28</v>
      </c>
      <c r="V2634" s="32" t="s">
        <v>3</v>
      </c>
      <c r="W2634" s="15" t="n">
        <v>74</v>
      </c>
      <c r="X2634" s="7" t="n">
        <v>65</v>
      </c>
      <c r="Y2634" s="32" t="s">
        <v>3</v>
      </c>
      <c r="Z2634" s="7" t="n">
        <v>0</v>
      </c>
      <c r="AA2634" s="7" t="n">
        <v>2</v>
      </c>
      <c r="AB2634" s="7" t="n">
        <v>3</v>
      </c>
      <c r="AC2634" s="7" t="n">
        <v>9</v>
      </c>
      <c r="AD2634" s="7" t="n">
        <v>1</v>
      </c>
      <c r="AE2634" s="12" t="n">
        <f t="normal" ca="1">A2638</f>
        <v>0</v>
      </c>
    </row>
    <row r="2635" spans="1:5">
      <c r="A2635" t="s">
        <v>4</v>
      </c>
      <c r="B2635" s="4" t="s">
        <v>5</v>
      </c>
      <c r="C2635" s="4" t="s">
        <v>10</v>
      </c>
      <c r="D2635" s="4" t="s">
        <v>13</v>
      </c>
      <c r="E2635" s="4" t="s">
        <v>13</v>
      </c>
      <c r="F2635" s="4" t="s">
        <v>6</v>
      </c>
    </row>
    <row r="2636" spans="1:5">
      <c r="A2636" t="n">
        <v>20119</v>
      </c>
      <c r="B2636" s="46" t="n">
        <v>47</v>
      </c>
      <c r="C2636" s="7" t="n">
        <v>61456</v>
      </c>
      <c r="D2636" s="7" t="n">
        <v>0</v>
      </c>
      <c r="E2636" s="7" t="n">
        <v>0</v>
      </c>
      <c r="F2636" s="7" t="s">
        <v>74</v>
      </c>
    </row>
    <row r="2637" spans="1:5">
      <c r="A2637" t="s">
        <v>4</v>
      </c>
      <c r="B2637" s="4" t="s">
        <v>5</v>
      </c>
      <c r="C2637" s="4" t="s">
        <v>13</v>
      </c>
      <c r="D2637" s="4" t="s">
        <v>10</v>
      </c>
      <c r="E2637" s="4" t="s">
        <v>25</v>
      </c>
    </row>
    <row r="2638" spans="1:5">
      <c r="A2638" t="n">
        <v>20132</v>
      </c>
      <c r="B2638" s="35" t="n">
        <v>58</v>
      </c>
      <c r="C2638" s="7" t="n">
        <v>0</v>
      </c>
      <c r="D2638" s="7" t="n">
        <v>300</v>
      </c>
      <c r="E2638" s="7" t="n">
        <v>1</v>
      </c>
    </row>
    <row r="2639" spans="1:5">
      <c r="A2639" t="s">
        <v>4</v>
      </c>
      <c r="B2639" s="4" t="s">
        <v>5</v>
      </c>
      <c r="C2639" s="4" t="s">
        <v>13</v>
      </c>
      <c r="D2639" s="4" t="s">
        <v>10</v>
      </c>
    </row>
    <row r="2640" spans="1:5">
      <c r="A2640" t="n">
        <v>20140</v>
      </c>
      <c r="B2640" s="35" t="n">
        <v>58</v>
      </c>
      <c r="C2640" s="7" t="n">
        <v>255</v>
      </c>
      <c r="D2640" s="7" t="n">
        <v>0</v>
      </c>
    </row>
    <row r="2641" spans="1:31">
      <c r="A2641" t="s">
        <v>4</v>
      </c>
      <c r="B2641" s="4" t="s">
        <v>5</v>
      </c>
      <c r="C2641" s="4" t="s">
        <v>13</v>
      </c>
      <c r="D2641" s="4" t="s">
        <v>13</v>
      </c>
      <c r="E2641" s="4" t="s">
        <v>13</v>
      </c>
      <c r="F2641" s="4" t="s">
        <v>13</v>
      </c>
    </row>
    <row r="2642" spans="1:31">
      <c r="A2642" t="n">
        <v>20144</v>
      </c>
      <c r="B2642" s="8" t="n">
        <v>14</v>
      </c>
      <c r="C2642" s="7" t="n">
        <v>0</v>
      </c>
      <c r="D2642" s="7" t="n">
        <v>0</v>
      </c>
      <c r="E2642" s="7" t="n">
        <v>0</v>
      </c>
      <c r="F2642" s="7" t="n">
        <v>64</v>
      </c>
    </row>
    <row r="2643" spans="1:31">
      <c r="A2643" t="s">
        <v>4</v>
      </c>
      <c r="B2643" s="4" t="s">
        <v>5</v>
      </c>
      <c r="C2643" s="4" t="s">
        <v>13</v>
      </c>
      <c r="D2643" s="4" t="s">
        <v>10</v>
      </c>
    </row>
    <row r="2644" spans="1:31">
      <c r="A2644" t="n">
        <v>20149</v>
      </c>
      <c r="B2644" s="27" t="n">
        <v>22</v>
      </c>
      <c r="C2644" s="7" t="n">
        <v>0</v>
      </c>
      <c r="D2644" s="7" t="n">
        <v>32793</v>
      </c>
    </row>
    <row r="2645" spans="1:31">
      <c r="A2645" t="s">
        <v>4</v>
      </c>
      <c r="B2645" s="4" t="s">
        <v>5</v>
      </c>
      <c r="C2645" s="4" t="s">
        <v>13</v>
      </c>
      <c r="D2645" s="4" t="s">
        <v>10</v>
      </c>
    </row>
    <row r="2646" spans="1:31">
      <c r="A2646" t="n">
        <v>20153</v>
      </c>
      <c r="B2646" s="35" t="n">
        <v>58</v>
      </c>
      <c r="C2646" s="7" t="n">
        <v>5</v>
      </c>
      <c r="D2646" s="7" t="n">
        <v>300</v>
      </c>
    </row>
    <row r="2647" spans="1:31">
      <c r="A2647" t="s">
        <v>4</v>
      </c>
      <c r="B2647" s="4" t="s">
        <v>5</v>
      </c>
      <c r="C2647" s="4" t="s">
        <v>25</v>
      </c>
      <c r="D2647" s="4" t="s">
        <v>10</v>
      </c>
    </row>
    <row r="2648" spans="1:31">
      <c r="A2648" t="n">
        <v>20157</v>
      </c>
      <c r="B2648" s="47" t="n">
        <v>103</v>
      </c>
      <c r="C2648" s="7" t="n">
        <v>0</v>
      </c>
      <c r="D2648" s="7" t="n">
        <v>300</v>
      </c>
    </row>
    <row r="2649" spans="1:31">
      <c r="A2649" t="s">
        <v>4</v>
      </c>
      <c r="B2649" s="4" t="s">
        <v>5</v>
      </c>
      <c r="C2649" s="4" t="s">
        <v>13</v>
      </c>
    </row>
    <row r="2650" spans="1:31">
      <c r="A2650" t="n">
        <v>20164</v>
      </c>
      <c r="B2650" s="33" t="n">
        <v>64</v>
      </c>
      <c r="C2650" s="7" t="n">
        <v>7</v>
      </c>
    </row>
    <row r="2651" spans="1:31">
      <c r="A2651" t="s">
        <v>4</v>
      </c>
      <c r="B2651" s="4" t="s">
        <v>5</v>
      </c>
      <c r="C2651" s="4" t="s">
        <v>13</v>
      </c>
      <c r="D2651" s="4" t="s">
        <v>10</v>
      </c>
    </row>
    <row r="2652" spans="1:31">
      <c r="A2652" t="n">
        <v>20166</v>
      </c>
      <c r="B2652" s="48" t="n">
        <v>72</v>
      </c>
      <c r="C2652" s="7" t="n">
        <v>5</v>
      </c>
      <c r="D2652" s="7" t="n">
        <v>0</v>
      </c>
    </row>
    <row r="2653" spans="1:31">
      <c r="A2653" t="s">
        <v>4</v>
      </c>
      <c r="B2653" s="4" t="s">
        <v>5</v>
      </c>
      <c r="C2653" s="4" t="s">
        <v>13</v>
      </c>
      <c r="D2653" s="32" t="s">
        <v>55</v>
      </c>
      <c r="E2653" s="4" t="s">
        <v>5</v>
      </c>
      <c r="F2653" s="4" t="s">
        <v>13</v>
      </c>
      <c r="G2653" s="4" t="s">
        <v>10</v>
      </c>
      <c r="H2653" s="32" t="s">
        <v>56</v>
      </c>
      <c r="I2653" s="4" t="s">
        <v>13</v>
      </c>
      <c r="J2653" s="4" t="s">
        <v>9</v>
      </c>
      <c r="K2653" s="4" t="s">
        <v>13</v>
      </c>
      <c r="L2653" s="4" t="s">
        <v>13</v>
      </c>
      <c r="M2653" s="4" t="s">
        <v>24</v>
      </c>
    </row>
    <row r="2654" spans="1:31">
      <c r="A2654" t="n">
        <v>20170</v>
      </c>
      <c r="B2654" s="11" t="n">
        <v>5</v>
      </c>
      <c r="C2654" s="7" t="n">
        <v>28</v>
      </c>
      <c r="D2654" s="32" t="s">
        <v>3</v>
      </c>
      <c r="E2654" s="10" t="n">
        <v>162</v>
      </c>
      <c r="F2654" s="7" t="n">
        <v>4</v>
      </c>
      <c r="G2654" s="7" t="n">
        <v>32793</v>
      </c>
      <c r="H2654" s="32" t="s">
        <v>3</v>
      </c>
      <c r="I2654" s="7" t="n">
        <v>0</v>
      </c>
      <c r="J2654" s="7" t="n">
        <v>1</v>
      </c>
      <c r="K2654" s="7" t="n">
        <v>2</v>
      </c>
      <c r="L2654" s="7" t="n">
        <v>1</v>
      </c>
      <c r="M2654" s="12" t="n">
        <f t="normal" ca="1">A2660</f>
        <v>0</v>
      </c>
    </row>
    <row r="2655" spans="1:31">
      <c r="A2655" t="s">
        <v>4</v>
      </c>
      <c r="B2655" s="4" t="s">
        <v>5</v>
      </c>
      <c r="C2655" s="4" t="s">
        <v>13</v>
      </c>
      <c r="D2655" s="4" t="s">
        <v>6</v>
      </c>
    </row>
    <row r="2656" spans="1:31">
      <c r="A2656" t="n">
        <v>20187</v>
      </c>
      <c r="B2656" s="9" t="n">
        <v>2</v>
      </c>
      <c r="C2656" s="7" t="n">
        <v>10</v>
      </c>
      <c r="D2656" s="7" t="s">
        <v>75</v>
      </c>
    </row>
    <row r="2657" spans="1:13">
      <c r="A2657" t="s">
        <v>4</v>
      </c>
      <c r="B2657" s="4" t="s">
        <v>5</v>
      </c>
      <c r="C2657" s="4" t="s">
        <v>10</v>
      </c>
    </row>
    <row r="2658" spans="1:13">
      <c r="A2658" t="n">
        <v>20204</v>
      </c>
      <c r="B2658" s="39" t="n">
        <v>16</v>
      </c>
      <c r="C2658" s="7" t="n">
        <v>0</v>
      </c>
    </row>
    <row r="2659" spans="1:13">
      <c r="A2659" t="s">
        <v>4</v>
      </c>
      <c r="B2659" s="4" t="s">
        <v>5</v>
      </c>
      <c r="C2659" s="4" t="s">
        <v>13</v>
      </c>
      <c r="D2659" s="4" t="s">
        <v>6</v>
      </c>
    </row>
    <row r="2660" spans="1:13">
      <c r="A2660" t="n">
        <v>20207</v>
      </c>
      <c r="B2660" s="9" t="n">
        <v>2</v>
      </c>
      <c r="C2660" s="7" t="n">
        <v>10</v>
      </c>
      <c r="D2660" s="7" t="s">
        <v>179</v>
      </c>
    </row>
    <row r="2661" spans="1:13">
      <c r="A2661" t="s">
        <v>4</v>
      </c>
      <c r="B2661" s="4" t="s">
        <v>5</v>
      </c>
      <c r="C2661" s="4" t="s">
        <v>10</v>
      </c>
      <c r="D2661" s="4" t="s">
        <v>13</v>
      </c>
      <c r="E2661" s="4" t="s">
        <v>13</v>
      </c>
      <c r="F2661" s="4" t="s">
        <v>6</v>
      </c>
    </row>
    <row r="2662" spans="1:13">
      <c r="A2662" t="n">
        <v>20228</v>
      </c>
      <c r="B2662" s="25" t="n">
        <v>20</v>
      </c>
      <c r="C2662" s="7" t="n">
        <v>61456</v>
      </c>
      <c r="D2662" s="7" t="n">
        <v>3</v>
      </c>
      <c r="E2662" s="7" t="n">
        <v>10</v>
      </c>
      <c r="F2662" s="7" t="s">
        <v>76</v>
      </c>
    </row>
    <row r="2663" spans="1:13">
      <c r="A2663" t="s">
        <v>4</v>
      </c>
      <c r="B2663" s="4" t="s">
        <v>5</v>
      </c>
      <c r="C2663" s="4" t="s">
        <v>10</v>
      </c>
    </row>
    <row r="2664" spans="1:13">
      <c r="A2664" t="n">
        <v>20246</v>
      </c>
      <c r="B2664" s="39" t="n">
        <v>16</v>
      </c>
      <c r="C2664" s="7" t="n">
        <v>0</v>
      </c>
    </row>
    <row r="2665" spans="1:13">
      <c r="A2665" t="s">
        <v>4</v>
      </c>
      <c r="B2665" s="4" t="s">
        <v>5</v>
      </c>
      <c r="C2665" s="4" t="s">
        <v>10</v>
      </c>
      <c r="D2665" s="4" t="s">
        <v>25</v>
      </c>
      <c r="E2665" s="4" t="s">
        <v>25</v>
      </c>
      <c r="F2665" s="4" t="s">
        <v>25</v>
      </c>
      <c r="G2665" s="4" t="s">
        <v>25</v>
      </c>
    </row>
    <row r="2666" spans="1:13">
      <c r="A2666" t="n">
        <v>20249</v>
      </c>
      <c r="B2666" s="58" t="n">
        <v>46</v>
      </c>
      <c r="C2666" s="7" t="n">
        <v>61456</v>
      </c>
      <c r="D2666" s="7" t="n">
        <v>286.859985351563</v>
      </c>
      <c r="E2666" s="7" t="n">
        <v>-10</v>
      </c>
      <c r="F2666" s="7" t="n">
        <v>15.9799995422363</v>
      </c>
      <c r="G2666" s="7" t="n">
        <v>191.300003051758</v>
      </c>
    </row>
    <row r="2667" spans="1:13">
      <c r="A2667" t="s">
        <v>4</v>
      </c>
      <c r="B2667" s="4" t="s">
        <v>5</v>
      </c>
      <c r="C2667" s="4" t="s">
        <v>13</v>
      </c>
    </row>
    <row r="2668" spans="1:13">
      <c r="A2668" t="n">
        <v>20268</v>
      </c>
      <c r="B2668" s="15" t="n">
        <v>74</v>
      </c>
      <c r="C2668" s="7" t="n">
        <v>18</v>
      </c>
    </row>
    <row r="2669" spans="1:13">
      <c r="A2669" t="s">
        <v>4</v>
      </c>
      <c r="B2669" s="4" t="s">
        <v>5</v>
      </c>
      <c r="C2669" s="4" t="s">
        <v>13</v>
      </c>
      <c r="D2669" s="4" t="s">
        <v>13</v>
      </c>
      <c r="E2669" s="4" t="s">
        <v>25</v>
      </c>
      <c r="F2669" s="4" t="s">
        <v>25</v>
      </c>
      <c r="G2669" s="4" t="s">
        <v>25</v>
      </c>
      <c r="H2669" s="4" t="s">
        <v>10</v>
      </c>
    </row>
    <row r="2670" spans="1:13">
      <c r="A2670" t="n">
        <v>20270</v>
      </c>
      <c r="B2670" s="51" t="n">
        <v>45</v>
      </c>
      <c r="C2670" s="7" t="n">
        <v>2</v>
      </c>
      <c r="D2670" s="7" t="n">
        <v>3</v>
      </c>
      <c r="E2670" s="7" t="n">
        <v>285.420013427734</v>
      </c>
      <c r="F2670" s="7" t="n">
        <v>-8.57999992370605</v>
      </c>
      <c r="G2670" s="7" t="n">
        <v>13.6800003051758</v>
      </c>
      <c r="H2670" s="7" t="n">
        <v>0</v>
      </c>
    </row>
    <row r="2671" spans="1:13">
      <c r="A2671" t="s">
        <v>4</v>
      </c>
      <c r="B2671" s="4" t="s">
        <v>5</v>
      </c>
      <c r="C2671" s="4" t="s">
        <v>13</v>
      </c>
      <c r="D2671" s="4" t="s">
        <v>13</v>
      </c>
      <c r="E2671" s="4" t="s">
        <v>25</v>
      </c>
      <c r="F2671" s="4" t="s">
        <v>25</v>
      </c>
      <c r="G2671" s="4" t="s">
        <v>25</v>
      </c>
      <c r="H2671" s="4" t="s">
        <v>10</v>
      </c>
      <c r="I2671" s="4" t="s">
        <v>13</v>
      </c>
    </row>
    <row r="2672" spans="1:13">
      <c r="A2672" t="n">
        <v>20287</v>
      </c>
      <c r="B2672" s="51" t="n">
        <v>45</v>
      </c>
      <c r="C2672" s="7" t="n">
        <v>4</v>
      </c>
      <c r="D2672" s="7" t="n">
        <v>3</v>
      </c>
      <c r="E2672" s="7" t="n">
        <v>2</v>
      </c>
      <c r="F2672" s="7" t="n">
        <v>45.5400009155273</v>
      </c>
      <c r="G2672" s="7" t="n">
        <v>0</v>
      </c>
      <c r="H2672" s="7" t="n">
        <v>0</v>
      </c>
      <c r="I2672" s="7" t="n">
        <v>0</v>
      </c>
    </row>
    <row r="2673" spans="1:9">
      <c r="A2673" t="s">
        <v>4</v>
      </c>
      <c r="B2673" s="4" t="s">
        <v>5</v>
      </c>
      <c r="C2673" s="4" t="s">
        <v>13</v>
      </c>
      <c r="D2673" s="4" t="s">
        <v>13</v>
      </c>
      <c r="E2673" s="4" t="s">
        <v>25</v>
      </c>
      <c r="F2673" s="4" t="s">
        <v>10</v>
      </c>
    </row>
    <row r="2674" spans="1:9">
      <c r="A2674" t="n">
        <v>20305</v>
      </c>
      <c r="B2674" s="51" t="n">
        <v>45</v>
      </c>
      <c r="C2674" s="7" t="n">
        <v>5</v>
      </c>
      <c r="D2674" s="7" t="n">
        <v>3</v>
      </c>
      <c r="E2674" s="7" t="n">
        <v>5.80000019073486</v>
      </c>
      <c r="F2674" s="7" t="n">
        <v>0</v>
      </c>
    </row>
    <row r="2675" spans="1:9">
      <c r="A2675" t="s">
        <v>4</v>
      </c>
      <c r="B2675" s="4" t="s">
        <v>5</v>
      </c>
      <c r="C2675" s="4" t="s">
        <v>13</v>
      </c>
      <c r="D2675" s="4" t="s">
        <v>13</v>
      </c>
      <c r="E2675" s="4" t="s">
        <v>25</v>
      </c>
      <c r="F2675" s="4" t="s">
        <v>10</v>
      </c>
    </row>
    <row r="2676" spans="1:9">
      <c r="A2676" t="n">
        <v>20314</v>
      </c>
      <c r="B2676" s="51" t="n">
        <v>45</v>
      </c>
      <c r="C2676" s="7" t="n">
        <v>11</v>
      </c>
      <c r="D2676" s="7" t="n">
        <v>3</v>
      </c>
      <c r="E2676" s="7" t="n">
        <v>40</v>
      </c>
      <c r="F2676" s="7" t="n">
        <v>0</v>
      </c>
    </row>
    <row r="2677" spans="1:9">
      <c r="A2677" t="s">
        <v>4</v>
      </c>
      <c r="B2677" s="4" t="s">
        <v>5</v>
      </c>
      <c r="C2677" s="4" t="s">
        <v>13</v>
      </c>
      <c r="D2677" s="4" t="s">
        <v>6</v>
      </c>
    </row>
    <row r="2678" spans="1:9">
      <c r="A2678" t="n">
        <v>20323</v>
      </c>
      <c r="B2678" s="9" t="n">
        <v>2</v>
      </c>
      <c r="C2678" s="7" t="n">
        <v>11</v>
      </c>
      <c r="D2678" s="7" t="s">
        <v>260</v>
      </c>
    </row>
    <row r="2679" spans="1:9">
      <c r="A2679" t="s">
        <v>4</v>
      </c>
      <c r="B2679" s="4" t="s">
        <v>5</v>
      </c>
      <c r="C2679" s="4" t="s">
        <v>10</v>
      </c>
    </row>
    <row r="2680" spans="1:9">
      <c r="A2680" t="n">
        <v>20356</v>
      </c>
      <c r="B2680" s="19" t="n">
        <v>12</v>
      </c>
      <c r="C2680" s="7" t="n">
        <v>10649</v>
      </c>
    </row>
    <row r="2681" spans="1:9">
      <c r="A2681" t="s">
        <v>4</v>
      </c>
      <c r="B2681" s="4" t="s">
        <v>5</v>
      </c>
      <c r="C2681" s="4" t="s">
        <v>13</v>
      </c>
      <c r="D2681" s="4" t="s">
        <v>6</v>
      </c>
      <c r="E2681" s="4" t="s">
        <v>10</v>
      </c>
    </row>
    <row r="2682" spans="1:9">
      <c r="A2682" t="n">
        <v>20359</v>
      </c>
      <c r="B2682" s="17" t="n">
        <v>91</v>
      </c>
      <c r="C2682" s="7" t="n">
        <v>1</v>
      </c>
      <c r="D2682" s="7" t="s">
        <v>43</v>
      </c>
      <c r="E2682" s="7" t="n">
        <v>1</v>
      </c>
    </row>
    <row r="2683" spans="1:9">
      <c r="A2683" t="s">
        <v>4</v>
      </c>
      <c r="B2683" s="4" t="s">
        <v>5</v>
      </c>
      <c r="C2683" s="4" t="s">
        <v>10</v>
      </c>
      <c r="D2683" s="4" t="s">
        <v>25</v>
      </c>
      <c r="E2683" s="4" t="s">
        <v>25</v>
      </c>
      <c r="F2683" s="4" t="s">
        <v>25</v>
      </c>
      <c r="G2683" s="4" t="s">
        <v>25</v>
      </c>
    </row>
    <row r="2684" spans="1:9">
      <c r="A2684" t="n">
        <v>20379</v>
      </c>
      <c r="B2684" s="58" t="n">
        <v>46</v>
      </c>
      <c r="C2684" s="7" t="n">
        <v>61456</v>
      </c>
      <c r="D2684" s="7" t="n">
        <v>286.859985351563</v>
      </c>
      <c r="E2684" s="7" t="n">
        <v>-10</v>
      </c>
      <c r="F2684" s="7" t="n">
        <v>15.9799995422363</v>
      </c>
      <c r="G2684" s="7" t="n">
        <v>191.300003051758</v>
      </c>
    </row>
    <row r="2685" spans="1:9">
      <c r="A2685" t="s">
        <v>4</v>
      </c>
      <c r="B2685" s="4" t="s">
        <v>5</v>
      </c>
      <c r="C2685" s="4" t="s">
        <v>13</v>
      </c>
      <c r="D2685" s="4" t="s">
        <v>13</v>
      </c>
      <c r="E2685" s="4" t="s">
        <v>25</v>
      </c>
      <c r="F2685" s="4" t="s">
        <v>25</v>
      </c>
      <c r="G2685" s="4" t="s">
        <v>25</v>
      </c>
      <c r="H2685" s="4" t="s">
        <v>10</v>
      </c>
      <c r="I2685" s="4" t="s">
        <v>13</v>
      </c>
    </row>
    <row r="2686" spans="1:9">
      <c r="A2686" t="n">
        <v>20398</v>
      </c>
      <c r="B2686" s="51" t="n">
        <v>45</v>
      </c>
      <c r="C2686" s="7" t="n">
        <v>4</v>
      </c>
      <c r="D2686" s="7" t="n">
        <v>3</v>
      </c>
      <c r="E2686" s="7" t="n">
        <v>2</v>
      </c>
      <c r="F2686" s="7" t="n">
        <v>45.5400009155273</v>
      </c>
      <c r="G2686" s="7" t="n">
        <v>0</v>
      </c>
      <c r="H2686" s="7" t="n">
        <v>0</v>
      </c>
      <c r="I2686" s="7" t="n">
        <v>0</v>
      </c>
    </row>
    <row r="2687" spans="1:9">
      <c r="A2687" t="s">
        <v>4</v>
      </c>
      <c r="B2687" s="4" t="s">
        <v>5</v>
      </c>
      <c r="C2687" s="4" t="s">
        <v>13</v>
      </c>
      <c r="D2687" s="4" t="s">
        <v>6</v>
      </c>
    </row>
    <row r="2688" spans="1:9">
      <c r="A2688" t="n">
        <v>20416</v>
      </c>
      <c r="B2688" s="9" t="n">
        <v>2</v>
      </c>
      <c r="C2688" s="7" t="n">
        <v>10</v>
      </c>
      <c r="D2688" s="7" t="s">
        <v>95</v>
      </c>
    </row>
    <row r="2689" spans="1:9">
      <c r="A2689" t="s">
        <v>4</v>
      </c>
      <c r="B2689" s="4" t="s">
        <v>5</v>
      </c>
      <c r="C2689" s="4" t="s">
        <v>10</v>
      </c>
    </row>
    <row r="2690" spans="1:9">
      <c r="A2690" t="n">
        <v>20431</v>
      </c>
      <c r="B2690" s="39" t="n">
        <v>16</v>
      </c>
      <c r="C2690" s="7" t="n">
        <v>0</v>
      </c>
    </row>
    <row r="2691" spans="1:9">
      <c r="A2691" t="s">
        <v>4</v>
      </c>
      <c r="B2691" s="4" t="s">
        <v>5</v>
      </c>
      <c r="C2691" s="4" t="s">
        <v>13</v>
      </c>
      <c r="D2691" s="4" t="s">
        <v>10</v>
      </c>
    </row>
    <row r="2692" spans="1:9">
      <c r="A2692" t="n">
        <v>20434</v>
      </c>
      <c r="B2692" s="35" t="n">
        <v>58</v>
      </c>
      <c r="C2692" s="7" t="n">
        <v>105</v>
      </c>
      <c r="D2692" s="7" t="n">
        <v>300</v>
      </c>
    </row>
    <row r="2693" spans="1:9">
      <c r="A2693" t="s">
        <v>4</v>
      </c>
      <c r="B2693" s="4" t="s">
        <v>5</v>
      </c>
      <c r="C2693" s="4" t="s">
        <v>25</v>
      </c>
      <c r="D2693" s="4" t="s">
        <v>10</v>
      </c>
    </row>
    <row r="2694" spans="1:9">
      <c r="A2694" t="n">
        <v>20438</v>
      </c>
      <c r="B2694" s="47" t="n">
        <v>103</v>
      </c>
      <c r="C2694" s="7" t="n">
        <v>1</v>
      </c>
      <c r="D2694" s="7" t="n">
        <v>300</v>
      </c>
    </row>
    <row r="2695" spans="1:9">
      <c r="A2695" t="s">
        <v>4</v>
      </c>
      <c r="B2695" s="4" t="s">
        <v>5</v>
      </c>
      <c r="C2695" s="4" t="s">
        <v>13</v>
      </c>
      <c r="D2695" s="4" t="s">
        <v>10</v>
      </c>
    </row>
    <row r="2696" spans="1:9">
      <c r="A2696" t="n">
        <v>20445</v>
      </c>
      <c r="B2696" s="48" t="n">
        <v>72</v>
      </c>
      <c r="C2696" s="7" t="n">
        <v>4</v>
      </c>
      <c r="D2696" s="7" t="n">
        <v>0</v>
      </c>
    </row>
    <row r="2697" spans="1:9">
      <c r="A2697" t="s">
        <v>4</v>
      </c>
      <c r="B2697" s="4" t="s">
        <v>5</v>
      </c>
      <c r="C2697" s="4" t="s">
        <v>9</v>
      </c>
    </row>
    <row r="2698" spans="1:9">
      <c r="A2698" t="n">
        <v>20449</v>
      </c>
      <c r="B2698" s="42" t="n">
        <v>15</v>
      </c>
      <c r="C2698" s="7" t="n">
        <v>1073741824</v>
      </c>
    </row>
    <row r="2699" spans="1:9">
      <c r="A2699" t="s">
        <v>4</v>
      </c>
      <c r="B2699" s="4" t="s">
        <v>5</v>
      </c>
      <c r="C2699" s="4" t="s">
        <v>13</v>
      </c>
    </row>
    <row r="2700" spans="1:9">
      <c r="A2700" t="n">
        <v>20454</v>
      </c>
      <c r="B2700" s="33" t="n">
        <v>64</v>
      </c>
      <c r="C2700" s="7" t="n">
        <v>3</v>
      </c>
    </row>
    <row r="2701" spans="1:9">
      <c r="A2701" t="s">
        <v>4</v>
      </c>
      <c r="B2701" s="4" t="s">
        <v>5</v>
      </c>
      <c r="C2701" s="4" t="s">
        <v>13</v>
      </c>
    </row>
    <row r="2702" spans="1:9">
      <c r="A2702" t="n">
        <v>20456</v>
      </c>
      <c r="B2702" s="15" t="n">
        <v>74</v>
      </c>
      <c r="C2702" s="7" t="n">
        <v>67</v>
      </c>
    </row>
    <row r="2703" spans="1:9">
      <c r="A2703" t="s">
        <v>4</v>
      </c>
      <c r="B2703" s="4" t="s">
        <v>5</v>
      </c>
      <c r="C2703" s="4" t="s">
        <v>13</v>
      </c>
      <c r="D2703" s="4" t="s">
        <v>13</v>
      </c>
      <c r="E2703" s="4" t="s">
        <v>10</v>
      </c>
    </row>
    <row r="2704" spans="1:9">
      <c r="A2704" t="n">
        <v>20458</v>
      </c>
      <c r="B2704" s="51" t="n">
        <v>45</v>
      </c>
      <c r="C2704" s="7" t="n">
        <v>8</v>
      </c>
      <c r="D2704" s="7" t="n">
        <v>1</v>
      </c>
      <c r="E2704" s="7" t="n">
        <v>0</v>
      </c>
    </row>
    <row r="2705" spans="1:5">
      <c r="A2705" t="s">
        <v>4</v>
      </c>
      <c r="B2705" s="4" t="s">
        <v>5</v>
      </c>
      <c r="C2705" s="4" t="s">
        <v>10</v>
      </c>
    </row>
    <row r="2706" spans="1:5">
      <c r="A2706" t="n">
        <v>20463</v>
      </c>
      <c r="B2706" s="55" t="n">
        <v>13</v>
      </c>
      <c r="C2706" s="7" t="n">
        <v>6409</v>
      </c>
    </row>
    <row r="2707" spans="1:5">
      <c r="A2707" t="s">
        <v>4</v>
      </c>
      <c r="B2707" s="4" t="s">
        <v>5</v>
      </c>
      <c r="C2707" s="4" t="s">
        <v>10</v>
      </c>
    </row>
    <row r="2708" spans="1:5">
      <c r="A2708" t="n">
        <v>20466</v>
      </c>
      <c r="B2708" s="55" t="n">
        <v>13</v>
      </c>
      <c r="C2708" s="7" t="n">
        <v>6408</v>
      </c>
    </row>
    <row r="2709" spans="1:5">
      <c r="A2709" t="s">
        <v>4</v>
      </c>
      <c r="B2709" s="4" t="s">
        <v>5</v>
      </c>
      <c r="C2709" s="4" t="s">
        <v>10</v>
      </c>
    </row>
    <row r="2710" spans="1:5">
      <c r="A2710" t="n">
        <v>20469</v>
      </c>
      <c r="B2710" s="19" t="n">
        <v>12</v>
      </c>
      <c r="C2710" s="7" t="n">
        <v>6464</v>
      </c>
    </row>
    <row r="2711" spans="1:5">
      <c r="A2711" t="s">
        <v>4</v>
      </c>
      <c r="B2711" s="4" t="s">
        <v>5</v>
      </c>
      <c r="C2711" s="4" t="s">
        <v>10</v>
      </c>
    </row>
    <row r="2712" spans="1:5">
      <c r="A2712" t="n">
        <v>20472</v>
      </c>
      <c r="B2712" s="55" t="n">
        <v>13</v>
      </c>
      <c r="C2712" s="7" t="n">
        <v>6465</v>
      </c>
    </row>
    <row r="2713" spans="1:5">
      <c r="A2713" t="s">
        <v>4</v>
      </c>
      <c r="B2713" s="4" t="s">
        <v>5</v>
      </c>
      <c r="C2713" s="4" t="s">
        <v>10</v>
      </c>
    </row>
    <row r="2714" spans="1:5">
      <c r="A2714" t="n">
        <v>20475</v>
      </c>
      <c r="B2714" s="55" t="n">
        <v>13</v>
      </c>
      <c r="C2714" s="7" t="n">
        <v>6466</v>
      </c>
    </row>
    <row r="2715" spans="1:5">
      <c r="A2715" t="s">
        <v>4</v>
      </c>
      <c r="B2715" s="4" t="s">
        <v>5</v>
      </c>
      <c r="C2715" s="4" t="s">
        <v>10</v>
      </c>
    </row>
    <row r="2716" spans="1:5">
      <c r="A2716" t="n">
        <v>20478</v>
      </c>
      <c r="B2716" s="55" t="n">
        <v>13</v>
      </c>
      <c r="C2716" s="7" t="n">
        <v>6467</v>
      </c>
    </row>
    <row r="2717" spans="1:5">
      <c r="A2717" t="s">
        <v>4</v>
      </c>
      <c r="B2717" s="4" t="s">
        <v>5</v>
      </c>
      <c r="C2717" s="4" t="s">
        <v>10</v>
      </c>
    </row>
    <row r="2718" spans="1:5">
      <c r="A2718" t="n">
        <v>20481</v>
      </c>
      <c r="B2718" s="55" t="n">
        <v>13</v>
      </c>
      <c r="C2718" s="7" t="n">
        <v>6468</v>
      </c>
    </row>
    <row r="2719" spans="1:5">
      <c r="A2719" t="s">
        <v>4</v>
      </c>
      <c r="B2719" s="4" t="s">
        <v>5</v>
      </c>
      <c r="C2719" s="4" t="s">
        <v>10</v>
      </c>
    </row>
    <row r="2720" spans="1:5">
      <c r="A2720" t="n">
        <v>20484</v>
      </c>
      <c r="B2720" s="55" t="n">
        <v>13</v>
      </c>
      <c r="C2720" s="7" t="n">
        <v>6469</v>
      </c>
    </row>
    <row r="2721" spans="1:3">
      <c r="A2721" t="s">
        <v>4</v>
      </c>
      <c r="B2721" s="4" t="s">
        <v>5</v>
      </c>
      <c r="C2721" s="4" t="s">
        <v>10</v>
      </c>
    </row>
    <row r="2722" spans="1:3">
      <c r="A2722" t="n">
        <v>20487</v>
      </c>
      <c r="B2722" s="55" t="n">
        <v>13</v>
      </c>
      <c r="C2722" s="7" t="n">
        <v>6470</v>
      </c>
    </row>
    <row r="2723" spans="1:3">
      <c r="A2723" t="s">
        <v>4</v>
      </c>
      <c r="B2723" s="4" t="s">
        <v>5</v>
      </c>
      <c r="C2723" s="4" t="s">
        <v>10</v>
      </c>
    </row>
    <row r="2724" spans="1:3">
      <c r="A2724" t="n">
        <v>20490</v>
      </c>
      <c r="B2724" s="55" t="n">
        <v>13</v>
      </c>
      <c r="C2724" s="7" t="n">
        <v>6471</v>
      </c>
    </row>
    <row r="2725" spans="1:3">
      <c r="A2725" t="s">
        <v>4</v>
      </c>
      <c r="B2725" s="4" t="s">
        <v>5</v>
      </c>
      <c r="C2725" s="4" t="s">
        <v>13</v>
      </c>
    </row>
    <row r="2726" spans="1:3">
      <c r="A2726" t="n">
        <v>20493</v>
      </c>
      <c r="B2726" s="15" t="n">
        <v>74</v>
      </c>
      <c r="C2726" s="7" t="n">
        <v>18</v>
      </c>
    </row>
    <row r="2727" spans="1:3">
      <c r="A2727" t="s">
        <v>4</v>
      </c>
      <c r="B2727" s="4" t="s">
        <v>5</v>
      </c>
      <c r="C2727" s="4" t="s">
        <v>13</v>
      </c>
    </row>
    <row r="2728" spans="1:3">
      <c r="A2728" t="n">
        <v>20495</v>
      </c>
      <c r="B2728" s="15" t="n">
        <v>74</v>
      </c>
      <c r="C2728" s="7" t="n">
        <v>45</v>
      </c>
    </row>
    <row r="2729" spans="1:3">
      <c r="A2729" t="s">
        <v>4</v>
      </c>
      <c r="B2729" s="4" t="s">
        <v>5</v>
      </c>
      <c r="C2729" s="4" t="s">
        <v>10</v>
      </c>
    </row>
    <row r="2730" spans="1:3">
      <c r="A2730" t="n">
        <v>20497</v>
      </c>
      <c r="B2730" s="39" t="n">
        <v>16</v>
      </c>
      <c r="C2730" s="7" t="n">
        <v>0</v>
      </c>
    </row>
    <row r="2731" spans="1:3">
      <c r="A2731" t="s">
        <v>4</v>
      </c>
      <c r="B2731" s="4" t="s">
        <v>5</v>
      </c>
      <c r="C2731" s="4" t="s">
        <v>13</v>
      </c>
      <c r="D2731" s="4" t="s">
        <v>13</v>
      </c>
      <c r="E2731" s="4" t="s">
        <v>13</v>
      </c>
      <c r="F2731" s="4" t="s">
        <v>13</v>
      </c>
    </row>
    <row r="2732" spans="1:3">
      <c r="A2732" t="n">
        <v>20500</v>
      </c>
      <c r="B2732" s="8" t="n">
        <v>14</v>
      </c>
      <c r="C2732" s="7" t="n">
        <v>0</v>
      </c>
      <c r="D2732" s="7" t="n">
        <v>8</v>
      </c>
      <c r="E2732" s="7" t="n">
        <v>0</v>
      </c>
      <c r="F2732" s="7" t="n">
        <v>0</v>
      </c>
    </row>
    <row r="2733" spans="1:3">
      <c r="A2733" t="s">
        <v>4</v>
      </c>
      <c r="B2733" s="4" t="s">
        <v>5</v>
      </c>
      <c r="C2733" s="4" t="s">
        <v>13</v>
      </c>
      <c r="D2733" s="4" t="s">
        <v>6</v>
      </c>
    </row>
    <row r="2734" spans="1:3">
      <c r="A2734" t="n">
        <v>20505</v>
      </c>
      <c r="B2734" s="9" t="n">
        <v>2</v>
      </c>
      <c r="C2734" s="7" t="n">
        <v>11</v>
      </c>
      <c r="D2734" s="7" t="s">
        <v>40</v>
      </c>
    </row>
    <row r="2735" spans="1:3">
      <c r="A2735" t="s">
        <v>4</v>
      </c>
      <c r="B2735" s="4" t="s">
        <v>5</v>
      </c>
      <c r="C2735" s="4" t="s">
        <v>10</v>
      </c>
    </row>
    <row r="2736" spans="1:3">
      <c r="A2736" t="n">
        <v>20519</v>
      </c>
      <c r="B2736" s="39" t="n">
        <v>16</v>
      </c>
      <c r="C2736" s="7" t="n">
        <v>0</v>
      </c>
    </row>
    <row r="2737" spans="1:6">
      <c r="A2737" t="s">
        <v>4</v>
      </c>
      <c r="B2737" s="4" t="s">
        <v>5</v>
      </c>
      <c r="C2737" s="4" t="s">
        <v>13</v>
      </c>
      <c r="D2737" s="4" t="s">
        <v>6</v>
      </c>
    </row>
    <row r="2738" spans="1:6">
      <c r="A2738" t="n">
        <v>20522</v>
      </c>
      <c r="B2738" s="9" t="n">
        <v>2</v>
      </c>
      <c r="C2738" s="7" t="n">
        <v>11</v>
      </c>
      <c r="D2738" s="7" t="s">
        <v>96</v>
      </c>
    </row>
    <row r="2739" spans="1:6">
      <c r="A2739" t="s">
        <v>4</v>
      </c>
      <c r="B2739" s="4" t="s">
        <v>5</v>
      </c>
      <c r="C2739" s="4" t="s">
        <v>10</v>
      </c>
    </row>
    <row r="2740" spans="1:6">
      <c r="A2740" t="n">
        <v>20531</v>
      </c>
      <c r="B2740" s="39" t="n">
        <v>16</v>
      </c>
      <c r="C2740" s="7" t="n">
        <v>0</v>
      </c>
    </row>
    <row r="2741" spans="1:6">
      <c r="A2741" t="s">
        <v>4</v>
      </c>
      <c r="B2741" s="4" t="s">
        <v>5</v>
      </c>
      <c r="C2741" s="4" t="s">
        <v>9</v>
      </c>
    </row>
    <row r="2742" spans="1:6">
      <c r="A2742" t="n">
        <v>20534</v>
      </c>
      <c r="B2742" s="42" t="n">
        <v>15</v>
      </c>
      <c r="C2742" s="7" t="n">
        <v>2048</v>
      </c>
    </row>
    <row r="2743" spans="1:6">
      <c r="A2743" t="s">
        <v>4</v>
      </c>
      <c r="B2743" s="4" t="s">
        <v>5</v>
      </c>
      <c r="C2743" s="4" t="s">
        <v>13</v>
      </c>
      <c r="D2743" s="4" t="s">
        <v>6</v>
      </c>
    </row>
    <row r="2744" spans="1:6">
      <c r="A2744" t="n">
        <v>20539</v>
      </c>
      <c r="B2744" s="9" t="n">
        <v>2</v>
      </c>
      <c r="C2744" s="7" t="n">
        <v>10</v>
      </c>
      <c r="D2744" s="7" t="s">
        <v>62</v>
      </c>
    </row>
    <row r="2745" spans="1:6">
      <c r="A2745" t="s">
        <v>4</v>
      </c>
      <c r="B2745" s="4" t="s">
        <v>5</v>
      </c>
      <c r="C2745" s="4" t="s">
        <v>10</v>
      </c>
    </row>
    <row r="2746" spans="1:6">
      <c r="A2746" t="n">
        <v>20557</v>
      </c>
      <c r="B2746" s="39" t="n">
        <v>16</v>
      </c>
      <c r="C2746" s="7" t="n">
        <v>0</v>
      </c>
    </row>
    <row r="2747" spans="1:6">
      <c r="A2747" t="s">
        <v>4</v>
      </c>
      <c r="B2747" s="4" t="s">
        <v>5</v>
      </c>
      <c r="C2747" s="4" t="s">
        <v>13</v>
      </c>
      <c r="D2747" s="4" t="s">
        <v>6</v>
      </c>
    </row>
    <row r="2748" spans="1:6">
      <c r="A2748" t="n">
        <v>20560</v>
      </c>
      <c r="B2748" s="9" t="n">
        <v>2</v>
      </c>
      <c r="C2748" s="7" t="n">
        <v>10</v>
      </c>
      <c r="D2748" s="7" t="s">
        <v>63</v>
      </c>
    </row>
    <row r="2749" spans="1:6">
      <c r="A2749" t="s">
        <v>4</v>
      </c>
      <c r="B2749" s="4" t="s">
        <v>5</v>
      </c>
      <c r="C2749" s="4" t="s">
        <v>10</v>
      </c>
    </row>
    <row r="2750" spans="1:6">
      <c r="A2750" t="n">
        <v>20579</v>
      </c>
      <c r="B2750" s="39" t="n">
        <v>16</v>
      </c>
      <c r="C2750" s="7" t="n">
        <v>0</v>
      </c>
    </row>
    <row r="2751" spans="1:6">
      <c r="A2751" t="s">
        <v>4</v>
      </c>
      <c r="B2751" s="4" t="s">
        <v>5</v>
      </c>
      <c r="C2751" s="4" t="s">
        <v>13</v>
      </c>
      <c r="D2751" s="4" t="s">
        <v>10</v>
      </c>
      <c r="E2751" s="4" t="s">
        <v>25</v>
      </c>
    </row>
    <row r="2752" spans="1:6">
      <c r="A2752" t="n">
        <v>20582</v>
      </c>
      <c r="B2752" s="35" t="n">
        <v>58</v>
      </c>
      <c r="C2752" s="7" t="n">
        <v>100</v>
      </c>
      <c r="D2752" s="7" t="n">
        <v>300</v>
      </c>
      <c r="E2752" s="7" t="n">
        <v>1</v>
      </c>
    </row>
    <row r="2753" spans="1:5">
      <c r="A2753" t="s">
        <v>4</v>
      </c>
      <c r="B2753" s="4" t="s">
        <v>5</v>
      </c>
      <c r="C2753" s="4" t="s">
        <v>13</v>
      </c>
      <c r="D2753" s="4" t="s">
        <v>10</v>
      </c>
    </row>
    <row r="2754" spans="1:5">
      <c r="A2754" t="n">
        <v>20590</v>
      </c>
      <c r="B2754" s="35" t="n">
        <v>58</v>
      </c>
      <c r="C2754" s="7" t="n">
        <v>255</v>
      </c>
      <c r="D2754" s="7" t="n">
        <v>0</v>
      </c>
    </row>
    <row r="2755" spans="1:5">
      <c r="A2755" t="s">
        <v>4</v>
      </c>
      <c r="B2755" s="4" t="s">
        <v>5</v>
      </c>
      <c r="C2755" s="4" t="s">
        <v>13</v>
      </c>
    </row>
    <row r="2756" spans="1:5">
      <c r="A2756" t="n">
        <v>20594</v>
      </c>
      <c r="B2756" s="44" t="n">
        <v>23</v>
      </c>
      <c r="C2756" s="7" t="n">
        <v>0</v>
      </c>
    </row>
    <row r="2757" spans="1:5">
      <c r="A2757" t="s">
        <v>4</v>
      </c>
      <c r="B2757" s="4" t="s">
        <v>5</v>
      </c>
    </row>
    <row r="2758" spans="1:5">
      <c r="A2758" t="n">
        <v>20596</v>
      </c>
      <c r="B2758" s="5" t="n">
        <v>1</v>
      </c>
    </row>
    <row r="2759" spans="1:5" s="3" customFormat="1" customHeight="0">
      <c r="A2759" s="3" t="s">
        <v>2</v>
      </c>
      <c r="B2759" s="3" t="s">
        <v>261</v>
      </c>
    </row>
    <row r="2760" spans="1:5">
      <c r="A2760" t="s">
        <v>4</v>
      </c>
      <c r="B2760" s="4" t="s">
        <v>5</v>
      </c>
      <c r="C2760" s="4" t="s">
        <v>13</v>
      </c>
      <c r="D2760" s="4" t="s">
        <v>13</v>
      </c>
      <c r="E2760" s="4" t="s">
        <v>13</v>
      </c>
      <c r="F2760" s="4" t="s">
        <v>13</v>
      </c>
    </row>
    <row r="2761" spans="1:5">
      <c r="A2761" t="n">
        <v>20600</v>
      </c>
      <c r="B2761" s="8" t="n">
        <v>14</v>
      </c>
      <c r="C2761" s="7" t="n">
        <v>2</v>
      </c>
      <c r="D2761" s="7" t="n">
        <v>0</v>
      </c>
      <c r="E2761" s="7" t="n">
        <v>0</v>
      </c>
      <c r="F2761" s="7" t="n">
        <v>0</v>
      </c>
    </row>
    <row r="2762" spans="1:5">
      <c r="A2762" t="s">
        <v>4</v>
      </c>
      <c r="B2762" s="4" t="s">
        <v>5</v>
      </c>
      <c r="C2762" s="4" t="s">
        <v>13</v>
      </c>
      <c r="D2762" s="32" t="s">
        <v>55</v>
      </c>
      <c r="E2762" s="4" t="s">
        <v>5</v>
      </c>
      <c r="F2762" s="4" t="s">
        <v>13</v>
      </c>
      <c r="G2762" s="4" t="s">
        <v>10</v>
      </c>
      <c r="H2762" s="32" t="s">
        <v>56</v>
      </c>
      <c r="I2762" s="4" t="s">
        <v>13</v>
      </c>
      <c r="J2762" s="4" t="s">
        <v>9</v>
      </c>
      <c r="K2762" s="4" t="s">
        <v>13</v>
      </c>
      <c r="L2762" s="4" t="s">
        <v>13</v>
      </c>
      <c r="M2762" s="32" t="s">
        <v>55</v>
      </c>
      <c r="N2762" s="4" t="s">
        <v>5</v>
      </c>
      <c r="O2762" s="4" t="s">
        <v>13</v>
      </c>
      <c r="P2762" s="4" t="s">
        <v>10</v>
      </c>
      <c r="Q2762" s="32" t="s">
        <v>56</v>
      </c>
      <c r="R2762" s="4" t="s">
        <v>13</v>
      </c>
      <c r="S2762" s="4" t="s">
        <v>9</v>
      </c>
      <c r="T2762" s="4" t="s">
        <v>13</v>
      </c>
      <c r="U2762" s="4" t="s">
        <v>13</v>
      </c>
      <c r="V2762" s="4" t="s">
        <v>13</v>
      </c>
      <c r="W2762" s="4" t="s">
        <v>24</v>
      </c>
    </row>
    <row r="2763" spans="1:5">
      <c r="A2763" t="n">
        <v>20605</v>
      </c>
      <c r="B2763" s="11" t="n">
        <v>5</v>
      </c>
      <c r="C2763" s="7" t="n">
        <v>28</v>
      </c>
      <c r="D2763" s="32" t="s">
        <v>3</v>
      </c>
      <c r="E2763" s="10" t="n">
        <v>162</v>
      </c>
      <c r="F2763" s="7" t="n">
        <v>3</v>
      </c>
      <c r="G2763" s="7" t="n">
        <v>32794</v>
      </c>
      <c r="H2763" s="32" t="s">
        <v>3</v>
      </c>
      <c r="I2763" s="7" t="n">
        <v>0</v>
      </c>
      <c r="J2763" s="7" t="n">
        <v>1</v>
      </c>
      <c r="K2763" s="7" t="n">
        <v>2</v>
      </c>
      <c r="L2763" s="7" t="n">
        <v>28</v>
      </c>
      <c r="M2763" s="32" t="s">
        <v>3</v>
      </c>
      <c r="N2763" s="10" t="n">
        <v>162</v>
      </c>
      <c r="O2763" s="7" t="n">
        <v>3</v>
      </c>
      <c r="P2763" s="7" t="n">
        <v>32794</v>
      </c>
      <c r="Q2763" s="32" t="s">
        <v>3</v>
      </c>
      <c r="R2763" s="7" t="n">
        <v>0</v>
      </c>
      <c r="S2763" s="7" t="n">
        <v>2</v>
      </c>
      <c r="T2763" s="7" t="n">
        <v>2</v>
      </c>
      <c r="U2763" s="7" t="n">
        <v>11</v>
      </c>
      <c r="V2763" s="7" t="n">
        <v>1</v>
      </c>
      <c r="W2763" s="12" t="n">
        <f t="normal" ca="1">A2767</f>
        <v>0</v>
      </c>
    </row>
    <row r="2764" spans="1:5">
      <c r="A2764" t="s">
        <v>4</v>
      </c>
      <c r="B2764" s="4" t="s">
        <v>5</v>
      </c>
      <c r="C2764" s="4" t="s">
        <v>13</v>
      </c>
      <c r="D2764" s="4" t="s">
        <v>10</v>
      </c>
      <c r="E2764" s="4" t="s">
        <v>25</v>
      </c>
    </row>
    <row r="2765" spans="1:5">
      <c r="A2765" t="n">
        <v>20634</v>
      </c>
      <c r="B2765" s="35" t="n">
        <v>58</v>
      </c>
      <c r="C2765" s="7" t="n">
        <v>0</v>
      </c>
      <c r="D2765" s="7" t="n">
        <v>0</v>
      </c>
      <c r="E2765" s="7" t="n">
        <v>1</v>
      </c>
    </row>
    <row r="2766" spans="1:5">
      <c r="A2766" t="s">
        <v>4</v>
      </c>
      <c r="B2766" s="4" t="s">
        <v>5</v>
      </c>
      <c r="C2766" s="4" t="s">
        <v>13</v>
      </c>
      <c r="D2766" s="32" t="s">
        <v>55</v>
      </c>
      <c r="E2766" s="4" t="s">
        <v>5</v>
      </c>
      <c r="F2766" s="4" t="s">
        <v>13</v>
      </c>
      <c r="G2766" s="4" t="s">
        <v>10</v>
      </c>
      <c r="H2766" s="32" t="s">
        <v>56</v>
      </c>
      <c r="I2766" s="4" t="s">
        <v>13</v>
      </c>
      <c r="J2766" s="4" t="s">
        <v>9</v>
      </c>
      <c r="K2766" s="4" t="s">
        <v>13</v>
      </c>
      <c r="L2766" s="4" t="s">
        <v>13</v>
      </c>
      <c r="M2766" s="32" t="s">
        <v>55</v>
      </c>
      <c r="N2766" s="4" t="s">
        <v>5</v>
      </c>
      <c r="O2766" s="4" t="s">
        <v>13</v>
      </c>
      <c r="P2766" s="4" t="s">
        <v>10</v>
      </c>
      <c r="Q2766" s="32" t="s">
        <v>56</v>
      </c>
      <c r="R2766" s="4" t="s">
        <v>13</v>
      </c>
      <c r="S2766" s="4" t="s">
        <v>9</v>
      </c>
      <c r="T2766" s="4" t="s">
        <v>13</v>
      </c>
      <c r="U2766" s="4" t="s">
        <v>13</v>
      </c>
      <c r="V2766" s="4" t="s">
        <v>13</v>
      </c>
      <c r="W2766" s="4" t="s">
        <v>24</v>
      </c>
    </row>
    <row r="2767" spans="1:5">
      <c r="A2767" t="n">
        <v>20642</v>
      </c>
      <c r="B2767" s="11" t="n">
        <v>5</v>
      </c>
      <c r="C2767" s="7" t="n">
        <v>28</v>
      </c>
      <c r="D2767" s="32" t="s">
        <v>3</v>
      </c>
      <c r="E2767" s="10" t="n">
        <v>162</v>
      </c>
      <c r="F2767" s="7" t="n">
        <v>3</v>
      </c>
      <c r="G2767" s="7" t="n">
        <v>32794</v>
      </c>
      <c r="H2767" s="32" t="s">
        <v>3</v>
      </c>
      <c r="I2767" s="7" t="n">
        <v>0</v>
      </c>
      <c r="J2767" s="7" t="n">
        <v>1</v>
      </c>
      <c r="K2767" s="7" t="n">
        <v>3</v>
      </c>
      <c r="L2767" s="7" t="n">
        <v>28</v>
      </c>
      <c r="M2767" s="32" t="s">
        <v>3</v>
      </c>
      <c r="N2767" s="10" t="n">
        <v>162</v>
      </c>
      <c r="O2767" s="7" t="n">
        <v>3</v>
      </c>
      <c r="P2767" s="7" t="n">
        <v>32794</v>
      </c>
      <c r="Q2767" s="32" t="s">
        <v>3</v>
      </c>
      <c r="R2767" s="7" t="n">
        <v>0</v>
      </c>
      <c r="S2767" s="7" t="n">
        <v>2</v>
      </c>
      <c r="T2767" s="7" t="n">
        <v>3</v>
      </c>
      <c r="U2767" s="7" t="n">
        <v>9</v>
      </c>
      <c r="V2767" s="7" t="n">
        <v>1</v>
      </c>
      <c r="W2767" s="12" t="n">
        <f t="normal" ca="1">A2777</f>
        <v>0</v>
      </c>
    </row>
    <row r="2768" spans="1:5">
      <c r="A2768" t="s">
        <v>4</v>
      </c>
      <c r="B2768" s="4" t="s">
        <v>5</v>
      </c>
      <c r="C2768" s="4" t="s">
        <v>13</v>
      </c>
      <c r="D2768" s="32" t="s">
        <v>55</v>
      </c>
      <c r="E2768" s="4" t="s">
        <v>5</v>
      </c>
      <c r="F2768" s="4" t="s">
        <v>10</v>
      </c>
      <c r="G2768" s="4" t="s">
        <v>13</v>
      </c>
      <c r="H2768" s="4" t="s">
        <v>13</v>
      </c>
      <c r="I2768" s="4" t="s">
        <v>6</v>
      </c>
      <c r="J2768" s="32" t="s">
        <v>56</v>
      </c>
      <c r="K2768" s="4" t="s">
        <v>13</v>
      </c>
      <c r="L2768" s="4" t="s">
        <v>13</v>
      </c>
      <c r="M2768" s="32" t="s">
        <v>55</v>
      </c>
      <c r="N2768" s="4" t="s">
        <v>5</v>
      </c>
      <c r="O2768" s="4" t="s">
        <v>13</v>
      </c>
      <c r="P2768" s="32" t="s">
        <v>56</v>
      </c>
      <c r="Q2768" s="4" t="s">
        <v>13</v>
      </c>
      <c r="R2768" s="4" t="s">
        <v>9</v>
      </c>
      <c r="S2768" s="4" t="s">
        <v>13</v>
      </c>
      <c r="T2768" s="4" t="s">
        <v>13</v>
      </c>
      <c r="U2768" s="4" t="s">
        <v>13</v>
      </c>
      <c r="V2768" s="32" t="s">
        <v>55</v>
      </c>
      <c r="W2768" s="4" t="s">
        <v>5</v>
      </c>
      <c r="X2768" s="4" t="s">
        <v>13</v>
      </c>
      <c r="Y2768" s="32" t="s">
        <v>56</v>
      </c>
      <c r="Z2768" s="4" t="s">
        <v>13</v>
      </c>
      <c r="AA2768" s="4" t="s">
        <v>9</v>
      </c>
      <c r="AB2768" s="4" t="s">
        <v>13</v>
      </c>
      <c r="AC2768" s="4" t="s">
        <v>13</v>
      </c>
      <c r="AD2768" s="4" t="s">
        <v>13</v>
      </c>
      <c r="AE2768" s="4" t="s">
        <v>24</v>
      </c>
    </row>
    <row r="2769" spans="1:31">
      <c r="A2769" t="n">
        <v>20671</v>
      </c>
      <c r="B2769" s="11" t="n">
        <v>5</v>
      </c>
      <c r="C2769" s="7" t="n">
        <v>28</v>
      </c>
      <c r="D2769" s="32" t="s">
        <v>3</v>
      </c>
      <c r="E2769" s="46" t="n">
        <v>47</v>
      </c>
      <c r="F2769" s="7" t="n">
        <v>61456</v>
      </c>
      <c r="G2769" s="7" t="n">
        <v>2</v>
      </c>
      <c r="H2769" s="7" t="n">
        <v>0</v>
      </c>
      <c r="I2769" s="7" t="s">
        <v>73</v>
      </c>
      <c r="J2769" s="32" t="s">
        <v>3</v>
      </c>
      <c r="K2769" s="7" t="n">
        <v>8</v>
      </c>
      <c r="L2769" s="7" t="n">
        <v>28</v>
      </c>
      <c r="M2769" s="32" t="s">
        <v>3</v>
      </c>
      <c r="N2769" s="15" t="n">
        <v>74</v>
      </c>
      <c r="O2769" s="7" t="n">
        <v>65</v>
      </c>
      <c r="P2769" s="32" t="s">
        <v>3</v>
      </c>
      <c r="Q2769" s="7" t="n">
        <v>0</v>
      </c>
      <c r="R2769" s="7" t="n">
        <v>1</v>
      </c>
      <c r="S2769" s="7" t="n">
        <v>3</v>
      </c>
      <c r="T2769" s="7" t="n">
        <v>9</v>
      </c>
      <c r="U2769" s="7" t="n">
        <v>28</v>
      </c>
      <c r="V2769" s="32" t="s">
        <v>3</v>
      </c>
      <c r="W2769" s="15" t="n">
        <v>74</v>
      </c>
      <c r="X2769" s="7" t="n">
        <v>65</v>
      </c>
      <c r="Y2769" s="32" t="s">
        <v>3</v>
      </c>
      <c r="Z2769" s="7" t="n">
        <v>0</v>
      </c>
      <c r="AA2769" s="7" t="n">
        <v>2</v>
      </c>
      <c r="AB2769" s="7" t="n">
        <v>3</v>
      </c>
      <c r="AC2769" s="7" t="n">
        <v>9</v>
      </c>
      <c r="AD2769" s="7" t="n">
        <v>1</v>
      </c>
      <c r="AE2769" s="12" t="n">
        <f t="normal" ca="1">A2773</f>
        <v>0</v>
      </c>
    </row>
    <row r="2770" spans="1:31">
      <c r="A2770" t="s">
        <v>4</v>
      </c>
      <c r="B2770" s="4" t="s">
        <v>5</v>
      </c>
      <c r="C2770" s="4" t="s">
        <v>10</v>
      </c>
      <c r="D2770" s="4" t="s">
        <v>13</v>
      </c>
      <c r="E2770" s="4" t="s">
        <v>13</v>
      </c>
      <c r="F2770" s="4" t="s">
        <v>6</v>
      </c>
    </row>
    <row r="2771" spans="1:31">
      <c r="A2771" t="n">
        <v>20719</v>
      </c>
      <c r="B2771" s="46" t="n">
        <v>47</v>
      </c>
      <c r="C2771" s="7" t="n">
        <v>61456</v>
      </c>
      <c r="D2771" s="7" t="n">
        <v>0</v>
      </c>
      <c r="E2771" s="7" t="n">
        <v>0</v>
      </c>
      <c r="F2771" s="7" t="s">
        <v>74</v>
      </c>
    </row>
    <row r="2772" spans="1:31">
      <c r="A2772" t="s">
        <v>4</v>
      </c>
      <c r="B2772" s="4" t="s">
        <v>5</v>
      </c>
      <c r="C2772" s="4" t="s">
        <v>13</v>
      </c>
      <c r="D2772" s="4" t="s">
        <v>10</v>
      </c>
      <c r="E2772" s="4" t="s">
        <v>25</v>
      </c>
    </row>
    <row r="2773" spans="1:31">
      <c r="A2773" t="n">
        <v>20732</v>
      </c>
      <c r="B2773" s="35" t="n">
        <v>58</v>
      </c>
      <c r="C2773" s="7" t="n">
        <v>0</v>
      </c>
      <c r="D2773" s="7" t="n">
        <v>300</v>
      </c>
      <c r="E2773" s="7" t="n">
        <v>1</v>
      </c>
    </row>
    <row r="2774" spans="1:31">
      <c r="A2774" t="s">
        <v>4</v>
      </c>
      <c r="B2774" s="4" t="s">
        <v>5</v>
      </c>
      <c r="C2774" s="4" t="s">
        <v>13</v>
      </c>
      <c r="D2774" s="4" t="s">
        <v>10</v>
      </c>
    </row>
    <row r="2775" spans="1:31">
      <c r="A2775" t="n">
        <v>20740</v>
      </c>
      <c r="B2775" s="35" t="n">
        <v>58</v>
      </c>
      <c r="C2775" s="7" t="n">
        <v>255</v>
      </c>
      <c r="D2775" s="7" t="n">
        <v>0</v>
      </c>
    </row>
    <row r="2776" spans="1:31">
      <c r="A2776" t="s">
        <v>4</v>
      </c>
      <c r="B2776" s="4" t="s">
        <v>5</v>
      </c>
      <c r="C2776" s="4" t="s">
        <v>13</v>
      </c>
      <c r="D2776" s="4" t="s">
        <v>13</v>
      </c>
      <c r="E2776" s="4" t="s">
        <v>13</v>
      </c>
      <c r="F2776" s="4" t="s">
        <v>13</v>
      </c>
    </row>
    <row r="2777" spans="1:31">
      <c r="A2777" t="n">
        <v>20744</v>
      </c>
      <c r="B2777" s="8" t="n">
        <v>14</v>
      </c>
      <c r="C2777" s="7" t="n">
        <v>0</v>
      </c>
      <c r="D2777" s="7" t="n">
        <v>0</v>
      </c>
      <c r="E2777" s="7" t="n">
        <v>0</v>
      </c>
      <c r="F2777" s="7" t="n">
        <v>64</v>
      </c>
    </row>
    <row r="2778" spans="1:31">
      <c r="A2778" t="s">
        <v>4</v>
      </c>
      <c r="B2778" s="4" t="s">
        <v>5</v>
      </c>
      <c r="C2778" s="4" t="s">
        <v>13</v>
      </c>
      <c r="D2778" s="4" t="s">
        <v>10</v>
      </c>
    </row>
    <row r="2779" spans="1:31">
      <c r="A2779" t="n">
        <v>20749</v>
      </c>
      <c r="B2779" s="27" t="n">
        <v>22</v>
      </c>
      <c r="C2779" s="7" t="n">
        <v>0</v>
      </c>
      <c r="D2779" s="7" t="n">
        <v>32794</v>
      </c>
    </row>
    <row r="2780" spans="1:31">
      <c r="A2780" t="s">
        <v>4</v>
      </c>
      <c r="B2780" s="4" t="s">
        <v>5</v>
      </c>
      <c r="C2780" s="4" t="s">
        <v>13</v>
      </c>
      <c r="D2780" s="4" t="s">
        <v>10</v>
      </c>
    </row>
    <row r="2781" spans="1:31">
      <c r="A2781" t="n">
        <v>20753</v>
      </c>
      <c r="B2781" s="35" t="n">
        <v>58</v>
      </c>
      <c r="C2781" s="7" t="n">
        <v>5</v>
      </c>
      <c r="D2781" s="7" t="n">
        <v>300</v>
      </c>
    </row>
    <row r="2782" spans="1:31">
      <c r="A2782" t="s">
        <v>4</v>
      </c>
      <c r="B2782" s="4" t="s">
        <v>5</v>
      </c>
      <c r="C2782" s="4" t="s">
        <v>25</v>
      </c>
      <c r="D2782" s="4" t="s">
        <v>10</v>
      </c>
    </row>
    <row r="2783" spans="1:31">
      <c r="A2783" t="n">
        <v>20757</v>
      </c>
      <c r="B2783" s="47" t="n">
        <v>103</v>
      </c>
      <c r="C2783" s="7" t="n">
        <v>0</v>
      </c>
      <c r="D2783" s="7" t="n">
        <v>300</v>
      </c>
    </row>
    <row r="2784" spans="1:31">
      <c r="A2784" t="s">
        <v>4</v>
      </c>
      <c r="B2784" s="4" t="s">
        <v>5</v>
      </c>
      <c r="C2784" s="4" t="s">
        <v>13</v>
      </c>
    </row>
    <row r="2785" spans="1:31">
      <c r="A2785" t="n">
        <v>20764</v>
      </c>
      <c r="B2785" s="33" t="n">
        <v>64</v>
      </c>
      <c r="C2785" s="7" t="n">
        <v>7</v>
      </c>
    </row>
    <row r="2786" spans="1:31">
      <c r="A2786" t="s">
        <v>4</v>
      </c>
      <c r="B2786" s="4" t="s">
        <v>5</v>
      </c>
      <c r="C2786" s="4" t="s">
        <v>13</v>
      </c>
      <c r="D2786" s="4" t="s">
        <v>10</v>
      </c>
    </row>
    <row r="2787" spans="1:31">
      <c r="A2787" t="n">
        <v>20766</v>
      </c>
      <c r="B2787" s="48" t="n">
        <v>72</v>
      </c>
      <c r="C2787" s="7" t="n">
        <v>5</v>
      </c>
      <c r="D2787" s="7" t="n">
        <v>0</v>
      </c>
    </row>
    <row r="2788" spans="1:31">
      <c r="A2788" t="s">
        <v>4</v>
      </c>
      <c r="B2788" s="4" t="s">
        <v>5</v>
      </c>
      <c r="C2788" s="4" t="s">
        <v>13</v>
      </c>
      <c r="D2788" s="32" t="s">
        <v>55</v>
      </c>
      <c r="E2788" s="4" t="s">
        <v>5</v>
      </c>
      <c r="F2788" s="4" t="s">
        <v>13</v>
      </c>
      <c r="G2788" s="4" t="s">
        <v>10</v>
      </c>
      <c r="H2788" s="32" t="s">
        <v>56</v>
      </c>
      <c r="I2788" s="4" t="s">
        <v>13</v>
      </c>
      <c r="J2788" s="4" t="s">
        <v>9</v>
      </c>
      <c r="K2788" s="4" t="s">
        <v>13</v>
      </c>
      <c r="L2788" s="4" t="s">
        <v>13</v>
      </c>
      <c r="M2788" s="4" t="s">
        <v>24</v>
      </c>
    </row>
    <row r="2789" spans="1:31">
      <c r="A2789" t="n">
        <v>20770</v>
      </c>
      <c r="B2789" s="11" t="n">
        <v>5</v>
      </c>
      <c r="C2789" s="7" t="n">
        <v>28</v>
      </c>
      <c r="D2789" s="32" t="s">
        <v>3</v>
      </c>
      <c r="E2789" s="10" t="n">
        <v>162</v>
      </c>
      <c r="F2789" s="7" t="n">
        <v>4</v>
      </c>
      <c r="G2789" s="7" t="n">
        <v>32794</v>
      </c>
      <c r="H2789" s="32" t="s">
        <v>3</v>
      </c>
      <c r="I2789" s="7" t="n">
        <v>0</v>
      </c>
      <c r="J2789" s="7" t="n">
        <v>1</v>
      </c>
      <c r="K2789" s="7" t="n">
        <v>2</v>
      </c>
      <c r="L2789" s="7" t="n">
        <v>1</v>
      </c>
      <c r="M2789" s="12" t="n">
        <f t="normal" ca="1">A2795</f>
        <v>0</v>
      </c>
    </row>
    <row r="2790" spans="1:31">
      <c r="A2790" t="s">
        <v>4</v>
      </c>
      <c r="B2790" s="4" t="s">
        <v>5</v>
      </c>
      <c r="C2790" s="4" t="s">
        <v>13</v>
      </c>
      <c r="D2790" s="4" t="s">
        <v>6</v>
      </c>
    </row>
    <row r="2791" spans="1:31">
      <c r="A2791" t="n">
        <v>20787</v>
      </c>
      <c r="B2791" s="9" t="n">
        <v>2</v>
      </c>
      <c r="C2791" s="7" t="n">
        <v>10</v>
      </c>
      <c r="D2791" s="7" t="s">
        <v>75</v>
      </c>
    </row>
    <row r="2792" spans="1:31">
      <c r="A2792" t="s">
        <v>4</v>
      </c>
      <c r="B2792" s="4" t="s">
        <v>5</v>
      </c>
      <c r="C2792" s="4" t="s">
        <v>10</v>
      </c>
    </row>
    <row r="2793" spans="1:31">
      <c r="A2793" t="n">
        <v>20804</v>
      </c>
      <c r="B2793" s="39" t="n">
        <v>16</v>
      </c>
      <c r="C2793" s="7" t="n">
        <v>0</v>
      </c>
    </row>
    <row r="2794" spans="1:31">
      <c r="A2794" t="s">
        <v>4</v>
      </c>
      <c r="B2794" s="4" t="s">
        <v>5</v>
      </c>
      <c r="C2794" s="4" t="s">
        <v>13</v>
      </c>
      <c r="D2794" s="4" t="s">
        <v>6</v>
      </c>
    </row>
    <row r="2795" spans="1:31">
      <c r="A2795" t="n">
        <v>20807</v>
      </c>
      <c r="B2795" s="9" t="n">
        <v>2</v>
      </c>
      <c r="C2795" s="7" t="n">
        <v>10</v>
      </c>
      <c r="D2795" s="7" t="s">
        <v>179</v>
      </c>
    </row>
    <row r="2796" spans="1:31">
      <c r="A2796" t="s">
        <v>4</v>
      </c>
      <c r="B2796" s="4" t="s">
        <v>5</v>
      </c>
      <c r="C2796" s="4" t="s">
        <v>10</v>
      </c>
      <c r="D2796" s="4" t="s">
        <v>13</v>
      </c>
      <c r="E2796" s="4" t="s">
        <v>13</v>
      </c>
      <c r="F2796" s="4" t="s">
        <v>6</v>
      </c>
    </row>
    <row r="2797" spans="1:31">
      <c r="A2797" t="n">
        <v>20828</v>
      </c>
      <c r="B2797" s="25" t="n">
        <v>20</v>
      </c>
      <c r="C2797" s="7" t="n">
        <v>61456</v>
      </c>
      <c r="D2797" s="7" t="n">
        <v>3</v>
      </c>
      <c r="E2797" s="7" t="n">
        <v>10</v>
      </c>
      <c r="F2797" s="7" t="s">
        <v>76</v>
      </c>
    </row>
    <row r="2798" spans="1:31">
      <c r="A2798" t="s">
        <v>4</v>
      </c>
      <c r="B2798" s="4" t="s">
        <v>5</v>
      </c>
      <c r="C2798" s="4" t="s">
        <v>10</v>
      </c>
    </row>
    <row r="2799" spans="1:31">
      <c r="A2799" t="n">
        <v>20846</v>
      </c>
      <c r="B2799" s="39" t="n">
        <v>16</v>
      </c>
      <c r="C2799" s="7" t="n">
        <v>0</v>
      </c>
    </row>
    <row r="2800" spans="1:31">
      <c r="A2800" t="s">
        <v>4</v>
      </c>
      <c r="B2800" s="4" t="s">
        <v>5</v>
      </c>
      <c r="C2800" s="4" t="s">
        <v>10</v>
      </c>
      <c r="D2800" s="4" t="s">
        <v>25</v>
      </c>
      <c r="E2800" s="4" t="s">
        <v>25</v>
      </c>
      <c r="F2800" s="4" t="s">
        <v>25</v>
      </c>
      <c r="G2800" s="4" t="s">
        <v>25</v>
      </c>
    </row>
    <row r="2801" spans="1:13">
      <c r="A2801" t="n">
        <v>20849</v>
      </c>
      <c r="B2801" s="58" t="n">
        <v>46</v>
      </c>
      <c r="C2801" s="7" t="n">
        <v>61456</v>
      </c>
      <c r="D2801" s="7" t="n">
        <v>397.859985351563</v>
      </c>
      <c r="E2801" s="7" t="n">
        <v>3.5699999332428</v>
      </c>
      <c r="F2801" s="7" t="n">
        <v>-43.189998626709</v>
      </c>
      <c r="G2801" s="7" t="n">
        <v>217.699996948242</v>
      </c>
    </row>
    <row r="2802" spans="1:13">
      <c r="A2802" t="s">
        <v>4</v>
      </c>
      <c r="B2802" s="4" t="s">
        <v>5</v>
      </c>
      <c r="C2802" s="4" t="s">
        <v>13</v>
      </c>
    </row>
    <row r="2803" spans="1:13">
      <c r="A2803" t="n">
        <v>20868</v>
      </c>
      <c r="B2803" s="15" t="n">
        <v>74</v>
      </c>
      <c r="C2803" s="7" t="n">
        <v>18</v>
      </c>
    </row>
    <row r="2804" spans="1:13">
      <c r="A2804" t="s">
        <v>4</v>
      </c>
      <c r="B2804" s="4" t="s">
        <v>5</v>
      </c>
      <c r="C2804" s="4" t="s">
        <v>13</v>
      </c>
      <c r="D2804" s="4" t="s">
        <v>13</v>
      </c>
      <c r="E2804" s="4" t="s">
        <v>25</v>
      </c>
      <c r="F2804" s="4" t="s">
        <v>25</v>
      </c>
      <c r="G2804" s="4" t="s">
        <v>25</v>
      </c>
      <c r="H2804" s="4" t="s">
        <v>10</v>
      </c>
    </row>
    <row r="2805" spans="1:13">
      <c r="A2805" t="n">
        <v>20870</v>
      </c>
      <c r="B2805" s="51" t="n">
        <v>45</v>
      </c>
      <c r="C2805" s="7" t="n">
        <v>2</v>
      </c>
      <c r="D2805" s="7" t="n">
        <v>3</v>
      </c>
      <c r="E2805" s="7" t="n">
        <v>397.489990234375</v>
      </c>
      <c r="F2805" s="7" t="n">
        <v>4.86999988555908</v>
      </c>
      <c r="G2805" s="7" t="n">
        <v>-46.3899993896484</v>
      </c>
      <c r="H2805" s="7" t="n">
        <v>0</v>
      </c>
    </row>
    <row r="2806" spans="1:13">
      <c r="A2806" t="s">
        <v>4</v>
      </c>
      <c r="B2806" s="4" t="s">
        <v>5</v>
      </c>
      <c r="C2806" s="4" t="s">
        <v>13</v>
      </c>
      <c r="D2806" s="4" t="s">
        <v>13</v>
      </c>
      <c r="E2806" s="4" t="s">
        <v>25</v>
      </c>
      <c r="F2806" s="4" t="s">
        <v>25</v>
      </c>
      <c r="G2806" s="4" t="s">
        <v>25</v>
      </c>
      <c r="H2806" s="4" t="s">
        <v>10</v>
      </c>
      <c r="I2806" s="4" t="s">
        <v>13</v>
      </c>
    </row>
    <row r="2807" spans="1:13">
      <c r="A2807" t="n">
        <v>20887</v>
      </c>
      <c r="B2807" s="51" t="n">
        <v>45</v>
      </c>
      <c r="C2807" s="7" t="n">
        <v>4</v>
      </c>
      <c r="D2807" s="7" t="n">
        <v>3</v>
      </c>
      <c r="E2807" s="7" t="n">
        <v>7</v>
      </c>
      <c r="F2807" s="7" t="n">
        <v>354.329986572266</v>
      </c>
      <c r="G2807" s="7" t="n">
        <v>0</v>
      </c>
      <c r="H2807" s="7" t="n">
        <v>0</v>
      </c>
      <c r="I2807" s="7" t="n">
        <v>0</v>
      </c>
    </row>
    <row r="2808" spans="1:13">
      <c r="A2808" t="s">
        <v>4</v>
      </c>
      <c r="B2808" s="4" t="s">
        <v>5</v>
      </c>
      <c r="C2808" s="4" t="s">
        <v>13</v>
      </c>
      <c r="D2808" s="4" t="s">
        <v>13</v>
      </c>
      <c r="E2808" s="4" t="s">
        <v>25</v>
      </c>
      <c r="F2808" s="4" t="s">
        <v>10</v>
      </c>
    </row>
    <row r="2809" spans="1:13">
      <c r="A2809" t="n">
        <v>20905</v>
      </c>
      <c r="B2809" s="51" t="n">
        <v>45</v>
      </c>
      <c r="C2809" s="7" t="n">
        <v>5</v>
      </c>
      <c r="D2809" s="7" t="n">
        <v>3</v>
      </c>
      <c r="E2809" s="7" t="n">
        <v>5.80000019073486</v>
      </c>
      <c r="F2809" s="7" t="n">
        <v>0</v>
      </c>
    </row>
    <row r="2810" spans="1:13">
      <c r="A2810" t="s">
        <v>4</v>
      </c>
      <c r="B2810" s="4" t="s">
        <v>5</v>
      </c>
      <c r="C2810" s="4" t="s">
        <v>13</v>
      </c>
      <c r="D2810" s="4" t="s">
        <v>13</v>
      </c>
      <c r="E2810" s="4" t="s">
        <v>25</v>
      </c>
      <c r="F2810" s="4" t="s">
        <v>10</v>
      </c>
    </row>
    <row r="2811" spans="1:13">
      <c r="A2811" t="n">
        <v>20914</v>
      </c>
      <c r="B2811" s="51" t="n">
        <v>45</v>
      </c>
      <c r="C2811" s="7" t="n">
        <v>11</v>
      </c>
      <c r="D2811" s="7" t="n">
        <v>3</v>
      </c>
      <c r="E2811" s="7" t="n">
        <v>40</v>
      </c>
      <c r="F2811" s="7" t="n">
        <v>0</v>
      </c>
    </row>
    <row r="2812" spans="1:13">
      <c r="A2812" t="s">
        <v>4</v>
      </c>
      <c r="B2812" s="4" t="s">
        <v>5</v>
      </c>
      <c r="C2812" s="4" t="s">
        <v>13</v>
      </c>
      <c r="D2812" s="4" t="s">
        <v>6</v>
      </c>
    </row>
    <row r="2813" spans="1:13">
      <c r="A2813" t="n">
        <v>20923</v>
      </c>
      <c r="B2813" s="9" t="n">
        <v>2</v>
      </c>
      <c r="C2813" s="7" t="n">
        <v>11</v>
      </c>
      <c r="D2813" s="7" t="s">
        <v>260</v>
      </c>
    </row>
    <row r="2814" spans="1:13">
      <c r="A2814" t="s">
        <v>4</v>
      </c>
      <c r="B2814" s="4" t="s">
        <v>5</v>
      </c>
      <c r="C2814" s="4" t="s">
        <v>10</v>
      </c>
    </row>
    <row r="2815" spans="1:13">
      <c r="A2815" t="n">
        <v>20956</v>
      </c>
      <c r="B2815" s="19" t="n">
        <v>12</v>
      </c>
      <c r="C2815" s="7" t="n">
        <v>10650</v>
      </c>
    </row>
    <row r="2816" spans="1:13">
      <c r="A2816" t="s">
        <v>4</v>
      </c>
      <c r="B2816" s="4" t="s">
        <v>5</v>
      </c>
      <c r="C2816" s="4" t="s">
        <v>13</v>
      </c>
      <c r="D2816" s="4" t="s">
        <v>6</v>
      </c>
      <c r="E2816" s="4" t="s">
        <v>10</v>
      </c>
    </row>
    <row r="2817" spans="1:9">
      <c r="A2817" t="n">
        <v>20959</v>
      </c>
      <c r="B2817" s="17" t="n">
        <v>91</v>
      </c>
      <c r="C2817" s="7" t="n">
        <v>1</v>
      </c>
      <c r="D2817" s="7" t="s">
        <v>44</v>
      </c>
      <c r="E2817" s="7" t="n">
        <v>1</v>
      </c>
    </row>
    <row r="2818" spans="1:9">
      <c r="A2818" t="s">
        <v>4</v>
      </c>
      <c r="B2818" s="4" t="s">
        <v>5</v>
      </c>
      <c r="C2818" s="4" t="s">
        <v>10</v>
      </c>
      <c r="D2818" s="4" t="s">
        <v>25</v>
      </c>
      <c r="E2818" s="4" t="s">
        <v>25</v>
      </c>
      <c r="F2818" s="4" t="s">
        <v>25</v>
      </c>
      <c r="G2818" s="4" t="s">
        <v>25</v>
      </c>
    </row>
    <row r="2819" spans="1:9">
      <c r="A2819" t="n">
        <v>20979</v>
      </c>
      <c r="B2819" s="58" t="n">
        <v>46</v>
      </c>
      <c r="C2819" s="7" t="n">
        <v>61456</v>
      </c>
      <c r="D2819" s="7" t="n">
        <v>397.859985351563</v>
      </c>
      <c r="E2819" s="7" t="n">
        <v>3.5699999332428</v>
      </c>
      <c r="F2819" s="7" t="n">
        <v>-43.189998626709</v>
      </c>
      <c r="G2819" s="7" t="n">
        <v>217.699996948242</v>
      </c>
    </row>
    <row r="2820" spans="1:9">
      <c r="A2820" t="s">
        <v>4</v>
      </c>
      <c r="B2820" s="4" t="s">
        <v>5</v>
      </c>
      <c r="C2820" s="4" t="s">
        <v>13</v>
      </c>
      <c r="D2820" s="4" t="s">
        <v>13</v>
      </c>
      <c r="E2820" s="4" t="s">
        <v>25</v>
      </c>
      <c r="F2820" s="4" t="s">
        <v>25</v>
      </c>
      <c r="G2820" s="4" t="s">
        <v>25</v>
      </c>
      <c r="H2820" s="4" t="s">
        <v>10</v>
      </c>
      <c r="I2820" s="4" t="s">
        <v>13</v>
      </c>
    </row>
    <row r="2821" spans="1:9">
      <c r="A2821" t="n">
        <v>20998</v>
      </c>
      <c r="B2821" s="51" t="n">
        <v>45</v>
      </c>
      <c r="C2821" s="7" t="n">
        <v>4</v>
      </c>
      <c r="D2821" s="7" t="n">
        <v>3</v>
      </c>
      <c r="E2821" s="7" t="n">
        <v>7</v>
      </c>
      <c r="F2821" s="7" t="n">
        <v>354.329986572266</v>
      </c>
      <c r="G2821" s="7" t="n">
        <v>0</v>
      </c>
      <c r="H2821" s="7" t="n">
        <v>0</v>
      </c>
      <c r="I2821" s="7" t="n">
        <v>0</v>
      </c>
    </row>
    <row r="2822" spans="1:9">
      <c r="A2822" t="s">
        <v>4</v>
      </c>
      <c r="B2822" s="4" t="s">
        <v>5</v>
      </c>
      <c r="C2822" s="4" t="s">
        <v>13</v>
      </c>
      <c r="D2822" s="4" t="s">
        <v>6</v>
      </c>
    </row>
    <row r="2823" spans="1:9">
      <c r="A2823" t="n">
        <v>21016</v>
      </c>
      <c r="B2823" s="9" t="n">
        <v>2</v>
      </c>
      <c r="C2823" s="7" t="n">
        <v>10</v>
      </c>
      <c r="D2823" s="7" t="s">
        <v>95</v>
      </c>
    </row>
    <row r="2824" spans="1:9">
      <c r="A2824" t="s">
        <v>4</v>
      </c>
      <c r="B2824" s="4" t="s">
        <v>5</v>
      </c>
      <c r="C2824" s="4" t="s">
        <v>10</v>
      </c>
    </row>
    <row r="2825" spans="1:9">
      <c r="A2825" t="n">
        <v>21031</v>
      </c>
      <c r="B2825" s="39" t="n">
        <v>16</v>
      </c>
      <c r="C2825" s="7" t="n">
        <v>0</v>
      </c>
    </row>
    <row r="2826" spans="1:9">
      <c r="A2826" t="s">
        <v>4</v>
      </c>
      <c r="B2826" s="4" t="s">
        <v>5</v>
      </c>
      <c r="C2826" s="4" t="s">
        <v>13</v>
      </c>
      <c r="D2826" s="4" t="s">
        <v>10</v>
      </c>
    </row>
    <row r="2827" spans="1:9">
      <c r="A2827" t="n">
        <v>21034</v>
      </c>
      <c r="B2827" s="35" t="n">
        <v>58</v>
      </c>
      <c r="C2827" s="7" t="n">
        <v>105</v>
      </c>
      <c r="D2827" s="7" t="n">
        <v>300</v>
      </c>
    </row>
    <row r="2828" spans="1:9">
      <c r="A2828" t="s">
        <v>4</v>
      </c>
      <c r="B2828" s="4" t="s">
        <v>5</v>
      </c>
      <c r="C2828" s="4" t="s">
        <v>25</v>
      </c>
      <c r="D2828" s="4" t="s">
        <v>10</v>
      </c>
    </row>
    <row r="2829" spans="1:9">
      <c r="A2829" t="n">
        <v>21038</v>
      </c>
      <c r="B2829" s="47" t="n">
        <v>103</v>
      </c>
      <c r="C2829" s="7" t="n">
        <v>1</v>
      </c>
      <c r="D2829" s="7" t="n">
        <v>300</v>
      </c>
    </row>
    <row r="2830" spans="1:9">
      <c r="A2830" t="s">
        <v>4</v>
      </c>
      <c r="B2830" s="4" t="s">
        <v>5</v>
      </c>
      <c r="C2830" s="4" t="s">
        <v>13</v>
      </c>
      <c r="D2830" s="4" t="s">
        <v>10</v>
      </c>
    </row>
    <row r="2831" spans="1:9">
      <c r="A2831" t="n">
        <v>21045</v>
      </c>
      <c r="B2831" s="48" t="n">
        <v>72</v>
      </c>
      <c r="C2831" s="7" t="n">
        <v>4</v>
      </c>
      <c r="D2831" s="7" t="n">
        <v>0</v>
      </c>
    </row>
    <row r="2832" spans="1:9">
      <c r="A2832" t="s">
        <v>4</v>
      </c>
      <c r="B2832" s="4" t="s">
        <v>5</v>
      </c>
      <c r="C2832" s="4" t="s">
        <v>9</v>
      </c>
    </row>
    <row r="2833" spans="1:9">
      <c r="A2833" t="n">
        <v>21049</v>
      </c>
      <c r="B2833" s="42" t="n">
        <v>15</v>
      </c>
      <c r="C2833" s="7" t="n">
        <v>1073741824</v>
      </c>
    </row>
    <row r="2834" spans="1:9">
      <c r="A2834" t="s">
        <v>4</v>
      </c>
      <c r="B2834" s="4" t="s">
        <v>5</v>
      </c>
      <c r="C2834" s="4" t="s">
        <v>13</v>
      </c>
    </row>
    <row r="2835" spans="1:9">
      <c r="A2835" t="n">
        <v>21054</v>
      </c>
      <c r="B2835" s="33" t="n">
        <v>64</v>
      </c>
      <c r="C2835" s="7" t="n">
        <v>3</v>
      </c>
    </row>
    <row r="2836" spans="1:9">
      <c r="A2836" t="s">
        <v>4</v>
      </c>
      <c r="B2836" s="4" t="s">
        <v>5</v>
      </c>
      <c r="C2836" s="4" t="s">
        <v>13</v>
      </c>
    </row>
    <row r="2837" spans="1:9">
      <c r="A2837" t="n">
        <v>21056</v>
      </c>
      <c r="B2837" s="15" t="n">
        <v>74</v>
      </c>
      <c r="C2837" s="7" t="n">
        <v>67</v>
      </c>
    </row>
    <row r="2838" spans="1:9">
      <c r="A2838" t="s">
        <v>4</v>
      </c>
      <c r="B2838" s="4" t="s">
        <v>5</v>
      </c>
      <c r="C2838" s="4" t="s">
        <v>13</v>
      </c>
      <c r="D2838" s="4" t="s">
        <v>13</v>
      </c>
      <c r="E2838" s="4" t="s">
        <v>10</v>
      </c>
    </row>
    <row r="2839" spans="1:9">
      <c r="A2839" t="n">
        <v>21058</v>
      </c>
      <c r="B2839" s="51" t="n">
        <v>45</v>
      </c>
      <c r="C2839" s="7" t="n">
        <v>8</v>
      </c>
      <c r="D2839" s="7" t="n">
        <v>1</v>
      </c>
      <c r="E2839" s="7" t="n">
        <v>0</v>
      </c>
    </row>
    <row r="2840" spans="1:9">
      <c r="A2840" t="s">
        <v>4</v>
      </c>
      <c r="B2840" s="4" t="s">
        <v>5</v>
      </c>
      <c r="C2840" s="4" t="s">
        <v>10</v>
      </c>
    </row>
    <row r="2841" spans="1:9">
      <c r="A2841" t="n">
        <v>21063</v>
      </c>
      <c r="B2841" s="55" t="n">
        <v>13</v>
      </c>
      <c r="C2841" s="7" t="n">
        <v>6409</v>
      </c>
    </row>
    <row r="2842" spans="1:9">
      <c r="A2842" t="s">
        <v>4</v>
      </c>
      <c r="B2842" s="4" t="s">
        <v>5</v>
      </c>
      <c r="C2842" s="4" t="s">
        <v>10</v>
      </c>
    </row>
    <row r="2843" spans="1:9">
      <c r="A2843" t="n">
        <v>21066</v>
      </c>
      <c r="B2843" s="55" t="n">
        <v>13</v>
      </c>
      <c r="C2843" s="7" t="n">
        <v>6408</v>
      </c>
    </row>
    <row r="2844" spans="1:9">
      <c r="A2844" t="s">
        <v>4</v>
      </c>
      <c r="B2844" s="4" t="s">
        <v>5</v>
      </c>
      <c r="C2844" s="4" t="s">
        <v>10</v>
      </c>
    </row>
    <row r="2845" spans="1:9">
      <c r="A2845" t="n">
        <v>21069</v>
      </c>
      <c r="B2845" s="19" t="n">
        <v>12</v>
      </c>
      <c r="C2845" s="7" t="n">
        <v>6464</v>
      </c>
    </row>
    <row r="2846" spans="1:9">
      <c r="A2846" t="s">
        <v>4</v>
      </c>
      <c r="B2846" s="4" t="s">
        <v>5</v>
      </c>
      <c r="C2846" s="4" t="s">
        <v>10</v>
      </c>
    </row>
    <row r="2847" spans="1:9">
      <c r="A2847" t="n">
        <v>21072</v>
      </c>
      <c r="B2847" s="55" t="n">
        <v>13</v>
      </c>
      <c r="C2847" s="7" t="n">
        <v>6465</v>
      </c>
    </row>
    <row r="2848" spans="1:9">
      <c r="A2848" t="s">
        <v>4</v>
      </c>
      <c r="B2848" s="4" t="s">
        <v>5</v>
      </c>
      <c r="C2848" s="4" t="s">
        <v>10</v>
      </c>
    </row>
    <row r="2849" spans="1:5">
      <c r="A2849" t="n">
        <v>21075</v>
      </c>
      <c r="B2849" s="55" t="n">
        <v>13</v>
      </c>
      <c r="C2849" s="7" t="n">
        <v>6466</v>
      </c>
    </row>
    <row r="2850" spans="1:5">
      <c r="A2850" t="s">
        <v>4</v>
      </c>
      <c r="B2850" s="4" t="s">
        <v>5</v>
      </c>
      <c r="C2850" s="4" t="s">
        <v>10</v>
      </c>
    </row>
    <row r="2851" spans="1:5">
      <c r="A2851" t="n">
        <v>21078</v>
      </c>
      <c r="B2851" s="55" t="n">
        <v>13</v>
      </c>
      <c r="C2851" s="7" t="n">
        <v>6467</v>
      </c>
    </row>
    <row r="2852" spans="1:5">
      <c r="A2852" t="s">
        <v>4</v>
      </c>
      <c r="B2852" s="4" t="s">
        <v>5</v>
      </c>
      <c r="C2852" s="4" t="s">
        <v>10</v>
      </c>
    </row>
    <row r="2853" spans="1:5">
      <c r="A2853" t="n">
        <v>21081</v>
      </c>
      <c r="B2853" s="55" t="n">
        <v>13</v>
      </c>
      <c r="C2853" s="7" t="n">
        <v>6468</v>
      </c>
    </row>
    <row r="2854" spans="1:5">
      <c r="A2854" t="s">
        <v>4</v>
      </c>
      <c r="B2854" s="4" t="s">
        <v>5</v>
      </c>
      <c r="C2854" s="4" t="s">
        <v>10</v>
      </c>
    </row>
    <row r="2855" spans="1:5">
      <c r="A2855" t="n">
        <v>21084</v>
      </c>
      <c r="B2855" s="55" t="n">
        <v>13</v>
      </c>
      <c r="C2855" s="7" t="n">
        <v>6469</v>
      </c>
    </row>
    <row r="2856" spans="1:5">
      <c r="A2856" t="s">
        <v>4</v>
      </c>
      <c r="B2856" s="4" t="s">
        <v>5</v>
      </c>
      <c r="C2856" s="4" t="s">
        <v>10</v>
      </c>
    </row>
    <row r="2857" spans="1:5">
      <c r="A2857" t="n">
        <v>21087</v>
      </c>
      <c r="B2857" s="55" t="n">
        <v>13</v>
      </c>
      <c r="C2857" s="7" t="n">
        <v>6470</v>
      </c>
    </row>
    <row r="2858" spans="1:5">
      <c r="A2858" t="s">
        <v>4</v>
      </c>
      <c r="B2858" s="4" t="s">
        <v>5</v>
      </c>
      <c r="C2858" s="4" t="s">
        <v>10</v>
      </c>
    </row>
    <row r="2859" spans="1:5">
      <c r="A2859" t="n">
        <v>21090</v>
      </c>
      <c r="B2859" s="55" t="n">
        <v>13</v>
      </c>
      <c r="C2859" s="7" t="n">
        <v>6471</v>
      </c>
    </row>
    <row r="2860" spans="1:5">
      <c r="A2860" t="s">
        <v>4</v>
      </c>
      <c r="B2860" s="4" t="s">
        <v>5</v>
      </c>
      <c r="C2860" s="4" t="s">
        <v>13</v>
      </c>
    </row>
    <row r="2861" spans="1:5">
      <c r="A2861" t="n">
        <v>21093</v>
      </c>
      <c r="B2861" s="15" t="n">
        <v>74</v>
      </c>
      <c r="C2861" s="7" t="n">
        <v>18</v>
      </c>
    </row>
    <row r="2862" spans="1:5">
      <c r="A2862" t="s">
        <v>4</v>
      </c>
      <c r="B2862" s="4" t="s">
        <v>5</v>
      </c>
      <c r="C2862" s="4" t="s">
        <v>13</v>
      </c>
    </row>
    <row r="2863" spans="1:5">
      <c r="A2863" t="n">
        <v>21095</v>
      </c>
      <c r="B2863" s="15" t="n">
        <v>74</v>
      </c>
      <c r="C2863" s="7" t="n">
        <v>45</v>
      </c>
    </row>
    <row r="2864" spans="1:5">
      <c r="A2864" t="s">
        <v>4</v>
      </c>
      <c r="B2864" s="4" t="s">
        <v>5</v>
      </c>
      <c r="C2864" s="4" t="s">
        <v>10</v>
      </c>
    </row>
    <row r="2865" spans="1:3">
      <c r="A2865" t="n">
        <v>21097</v>
      </c>
      <c r="B2865" s="39" t="n">
        <v>16</v>
      </c>
      <c r="C2865" s="7" t="n">
        <v>0</v>
      </c>
    </row>
    <row r="2866" spans="1:3">
      <c r="A2866" t="s">
        <v>4</v>
      </c>
      <c r="B2866" s="4" t="s">
        <v>5</v>
      </c>
      <c r="C2866" s="4" t="s">
        <v>13</v>
      </c>
      <c r="D2866" s="4" t="s">
        <v>13</v>
      </c>
      <c r="E2866" s="4" t="s">
        <v>13</v>
      </c>
      <c r="F2866" s="4" t="s">
        <v>13</v>
      </c>
    </row>
    <row r="2867" spans="1:3">
      <c r="A2867" t="n">
        <v>21100</v>
      </c>
      <c r="B2867" s="8" t="n">
        <v>14</v>
      </c>
      <c r="C2867" s="7" t="n">
        <v>0</v>
      </c>
      <c r="D2867" s="7" t="n">
        <v>8</v>
      </c>
      <c r="E2867" s="7" t="n">
        <v>0</v>
      </c>
      <c r="F2867" s="7" t="n">
        <v>0</v>
      </c>
    </row>
    <row r="2868" spans="1:3">
      <c r="A2868" t="s">
        <v>4</v>
      </c>
      <c r="B2868" s="4" t="s">
        <v>5</v>
      </c>
      <c r="C2868" s="4" t="s">
        <v>13</v>
      </c>
      <c r="D2868" s="4" t="s">
        <v>6</v>
      </c>
    </row>
    <row r="2869" spans="1:3">
      <c r="A2869" t="n">
        <v>21105</v>
      </c>
      <c r="B2869" s="9" t="n">
        <v>2</v>
      </c>
      <c r="C2869" s="7" t="n">
        <v>11</v>
      </c>
      <c r="D2869" s="7" t="s">
        <v>40</v>
      </c>
    </row>
    <row r="2870" spans="1:3">
      <c r="A2870" t="s">
        <v>4</v>
      </c>
      <c r="B2870" s="4" t="s">
        <v>5</v>
      </c>
      <c r="C2870" s="4" t="s">
        <v>10</v>
      </c>
    </row>
    <row r="2871" spans="1:3">
      <c r="A2871" t="n">
        <v>21119</v>
      </c>
      <c r="B2871" s="39" t="n">
        <v>16</v>
      </c>
      <c r="C2871" s="7" t="n">
        <v>0</v>
      </c>
    </row>
    <row r="2872" spans="1:3">
      <c r="A2872" t="s">
        <v>4</v>
      </c>
      <c r="B2872" s="4" t="s">
        <v>5</v>
      </c>
      <c r="C2872" s="4" t="s">
        <v>13</v>
      </c>
      <c r="D2872" s="4" t="s">
        <v>6</v>
      </c>
    </row>
    <row r="2873" spans="1:3">
      <c r="A2873" t="n">
        <v>21122</v>
      </c>
      <c r="B2873" s="9" t="n">
        <v>2</v>
      </c>
      <c r="C2873" s="7" t="n">
        <v>11</v>
      </c>
      <c r="D2873" s="7" t="s">
        <v>96</v>
      </c>
    </row>
    <row r="2874" spans="1:3">
      <c r="A2874" t="s">
        <v>4</v>
      </c>
      <c r="B2874" s="4" t="s">
        <v>5</v>
      </c>
      <c r="C2874" s="4" t="s">
        <v>10</v>
      </c>
    </row>
    <row r="2875" spans="1:3">
      <c r="A2875" t="n">
        <v>21131</v>
      </c>
      <c r="B2875" s="39" t="n">
        <v>16</v>
      </c>
      <c r="C2875" s="7" t="n">
        <v>0</v>
      </c>
    </row>
    <row r="2876" spans="1:3">
      <c r="A2876" t="s">
        <v>4</v>
      </c>
      <c r="B2876" s="4" t="s">
        <v>5</v>
      </c>
      <c r="C2876" s="4" t="s">
        <v>9</v>
      </c>
    </row>
    <row r="2877" spans="1:3">
      <c r="A2877" t="n">
        <v>21134</v>
      </c>
      <c r="B2877" s="42" t="n">
        <v>15</v>
      </c>
      <c r="C2877" s="7" t="n">
        <v>2048</v>
      </c>
    </row>
    <row r="2878" spans="1:3">
      <c r="A2878" t="s">
        <v>4</v>
      </c>
      <c r="B2878" s="4" t="s">
        <v>5</v>
      </c>
      <c r="C2878" s="4" t="s">
        <v>13</v>
      </c>
      <c r="D2878" s="4" t="s">
        <v>6</v>
      </c>
    </row>
    <row r="2879" spans="1:3">
      <c r="A2879" t="n">
        <v>21139</v>
      </c>
      <c r="B2879" s="9" t="n">
        <v>2</v>
      </c>
      <c r="C2879" s="7" t="n">
        <v>10</v>
      </c>
      <c r="D2879" s="7" t="s">
        <v>62</v>
      </c>
    </row>
    <row r="2880" spans="1:3">
      <c r="A2880" t="s">
        <v>4</v>
      </c>
      <c r="B2880" s="4" t="s">
        <v>5</v>
      </c>
      <c r="C2880" s="4" t="s">
        <v>10</v>
      </c>
    </row>
    <row r="2881" spans="1:6">
      <c r="A2881" t="n">
        <v>21157</v>
      </c>
      <c r="B2881" s="39" t="n">
        <v>16</v>
      </c>
      <c r="C2881" s="7" t="n">
        <v>0</v>
      </c>
    </row>
    <row r="2882" spans="1:6">
      <c r="A2882" t="s">
        <v>4</v>
      </c>
      <c r="B2882" s="4" t="s">
        <v>5</v>
      </c>
      <c r="C2882" s="4" t="s">
        <v>13</v>
      </c>
      <c r="D2882" s="4" t="s">
        <v>6</v>
      </c>
    </row>
    <row r="2883" spans="1:6">
      <c r="A2883" t="n">
        <v>21160</v>
      </c>
      <c r="B2883" s="9" t="n">
        <v>2</v>
      </c>
      <c r="C2883" s="7" t="n">
        <v>10</v>
      </c>
      <c r="D2883" s="7" t="s">
        <v>63</v>
      </c>
    </row>
    <row r="2884" spans="1:6">
      <c r="A2884" t="s">
        <v>4</v>
      </c>
      <c r="B2884" s="4" t="s">
        <v>5</v>
      </c>
      <c r="C2884" s="4" t="s">
        <v>10</v>
      </c>
    </row>
    <row r="2885" spans="1:6">
      <c r="A2885" t="n">
        <v>21179</v>
      </c>
      <c r="B2885" s="39" t="n">
        <v>16</v>
      </c>
      <c r="C2885" s="7" t="n">
        <v>0</v>
      </c>
    </row>
    <row r="2886" spans="1:6">
      <c r="A2886" t="s">
        <v>4</v>
      </c>
      <c r="B2886" s="4" t="s">
        <v>5</v>
      </c>
      <c r="C2886" s="4" t="s">
        <v>13</v>
      </c>
      <c r="D2886" s="4" t="s">
        <v>10</v>
      </c>
      <c r="E2886" s="4" t="s">
        <v>25</v>
      </c>
    </row>
    <row r="2887" spans="1:6">
      <c r="A2887" t="n">
        <v>21182</v>
      </c>
      <c r="B2887" s="35" t="n">
        <v>58</v>
      </c>
      <c r="C2887" s="7" t="n">
        <v>100</v>
      </c>
      <c r="D2887" s="7" t="n">
        <v>300</v>
      </c>
      <c r="E2887" s="7" t="n">
        <v>1</v>
      </c>
    </row>
    <row r="2888" spans="1:6">
      <c r="A2888" t="s">
        <v>4</v>
      </c>
      <c r="B2888" s="4" t="s">
        <v>5</v>
      </c>
      <c r="C2888" s="4" t="s">
        <v>13</v>
      </c>
      <c r="D2888" s="4" t="s">
        <v>10</v>
      </c>
    </row>
    <row r="2889" spans="1:6">
      <c r="A2889" t="n">
        <v>21190</v>
      </c>
      <c r="B2889" s="35" t="n">
        <v>58</v>
      </c>
      <c r="C2889" s="7" t="n">
        <v>255</v>
      </c>
      <c r="D2889" s="7" t="n">
        <v>0</v>
      </c>
    </row>
    <row r="2890" spans="1:6">
      <c r="A2890" t="s">
        <v>4</v>
      </c>
      <c r="B2890" s="4" t="s">
        <v>5</v>
      </c>
      <c r="C2890" s="4" t="s">
        <v>13</v>
      </c>
    </row>
    <row r="2891" spans="1:6">
      <c r="A2891" t="n">
        <v>21194</v>
      </c>
      <c r="B2891" s="44" t="n">
        <v>23</v>
      </c>
      <c r="C2891" s="7" t="n">
        <v>0</v>
      </c>
    </row>
    <row r="2892" spans="1:6">
      <c r="A2892" t="s">
        <v>4</v>
      </c>
      <c r="B2892" s="4" t="s">
        <v>5</v>
      </c>
    </row>
    <row r="2893" spans="1:6">
      <c r="A2893" t="n">
        <v>21196</v>
      </c>
      <c r="B2893" s="5" t="n">
        <v>1</v>
      </c>
    </row>
    <row r="2894" spans="1:6" s="3" customFormat="1" customHeight="0">
      <c r="A2894" s="3" t="s">
        <v>2</v>
      </c>
      <c r="B2894" s="3" t="s">
        <v>262</v>
      </c>
    </row>
    <row r="2895" spans="1:6">
      <c r="A2895" t="s">
        <v>4</v>
      </c>
      <c r="B2895" s="4" t="s">
        <v>5</v>
      </c>
      <c r="C2895" s="4" t="s">
        <v>13</v>
      </c>
      <c r="D2895" s="4" t="s">
        <v>13</v>
      </c>
      <c r="E2895" s="4" t="s">
        <v>13</v>
      </c>
      <c r="F2895" s="4" t="s">
        <v>13</v>
      </c>
    </row>
    <row r="2896" spans="1:6">
      <c r="A2896" t="n">
        <v>21200</v>
      </c>
      <c r="B2896" s="8" t="n">
        <v>14</v>
      </c>
      <c r="C2896" s="7" t="n">
        <v>2</v>
      </c>
      <c r="D2896" s="7" t="n">
        <v>0</v>
      </c>
      <c r="E2896" s="7" t="n">
        <v>0</v>
      </c>
      <c r="F2896" s="7" t="n">
        <v>0</v>
      </c>
    </row>
    <row r="2897" spans="1:6">
      <c r="A2897" t="s">
        <v>4</v>
      </c>
      <c r="B2897" s="4" t="s">
        <v>5</v>
      </c>
      <c r="C2897" s="4" t="s">
        <v>13</v>
      </c>
      <c r="D2897" s="32" t="s">
        <v>55</v>
      </c>
      <c r="E2897" s="4" t="s">
        <v>5</v>
      </c>
      <c r="F2897" s="4" t="s">
        <v>13</v>
      </c>
      <c r="G2897" s="4" t="s">
        <v>10</v>
      </c>
      <c r="H2897" s="32" t="s">
        <v>56</v>
      </c>
      <c r="I2897" s="4" t="s">
        <v>13</v>
      </c>
      <c r="J2897" s="4" t="s">
        <v>9</v>
      </c>
      <c r="K2897" s="4" t="s">
        <v>13</v>
      </c>
      <c r="L2897" s="4" t="s">
        <v>13</v>
      </c>
      <c r="M2897" s="32" t="s">
        <v>55</v>
      </c>
      <c r="N2897" s="4" t="s">
        <v>5</v>
      </c>
      <c r="O2897" s="4" t="s">
        <v>13</v>
      </c>
      <c r="P2897" s="4" t="s">
        <v>10</v>
      </c>
      <c r="Q2897" s="32" t="s">
        <v>56</v>
      </c>
      <c r="R2897" s="4" t="s">
        <v>13</v>
      </c>
      <c r="S2897" s="4" t="s">
        <v>9</v>
      </c>
      <c r="T2897" s="4" t="s">
        <v>13</v>
      </c>
      <c r="U2897" s="4" t="s">
        <v>13</v>
      </c>
      <c r="V2897" s="4" t="s">
        <v>13</v>
      </c>
      <c r="W2897" s="4" t="s">
        <v>24</v>
      </c>
    </row>
    <row r="2898" spans="1:6">
      <c r="A2898" t="n">
        <v>21205</v>
      </c>
      <c r="B2898" s="11" t="n">
        <v>5</v>
      </c>
      <c r="C2898" s="7" t="n">
        <v>28</v>
      </c>
      <c r="D2898" s="32" t="s">
        <v>3</v>
      </c>
      <c r="E2898" s="10" t="n">
        <v>162</v>
      </c>
      <c r="F2898" s="7" t="n">
        <v>3</v>
      </c>
      <c r="G2898" s="7" t="n">
        <v>32795</v>
      </c>
      <c r="H2898" s="32" t="s">
        <v>3</v>
      </c>
      <c r="I2898" s="7" t="n">
        <v>0</v>
      </c>
      <c r="J2898" s="7" t="n">
        <v>1</v>
      </c>
      <c r="K2898" s="7" t="n">
        <v>2</v>
      </c>
      <c r="L2898" s="7" t="n">
        <v>28</v>
      </c>
      <c r="M2898" s="32" t="s">
        <v>3</v>
      </c>
      <c r="N2898" s="10" t="n">
        <v>162</v>
      </c>
      <c r="O2898" s="7" t="n">
        <v>3</v>
      </c>
      <c r="P2898" s="7" t="n">
        <v>32795</v>
      </c>
      <c r="Q2898" s="32" t="s">
        <v>3</v>
      </c>
      <c r="R2898" s="7" t="n">
        <v>0</v>
      </c>
      <c r="S2898" s="7" t="n">
        <v>2</v>
      </c>
      <c r="T2898" s="7" t="n">
        <v>2</v>
      </c>
      <c r="U2898" s="7" t="n">
        <v>11</v>
      </c>
      <c r="V2898" s="7" t="n">
        <v>1</v>
      </c>
      <c r="W2898" s="12" t="n">
        <f t="normal" ca="1">A2902</f>
        <v>0</v>
      </c>
    </row>
    <row r="2899" spans="1:6">
      <c r="A2899" t="s">
        <v>4</v>
      </c>
      <c r="B2899" s="4" t="s">
        <v>5</v>
      </c>
      <c r="C2899" s="4" t="s">
        <v>13</v>
      </c>
      <c r="D2899" s="4" t="s">
        <v>10</v>
      </c>
      <c r="E2899" s="4" t="s">
        <v>25</v>
      </c>
    </row>
    <row r="2900" spans="1:6">
      <c r="A2900" t="n">
        <v>21234</v>
      </c>
      <c r="B2900" s="35" t="n">
        <v>58</v>
      </c>
      <c r="C2900" s="7" t="n">
        <v>0</v>
      </c>
      <c r="D2900" s="7" t="n">
        <v>0</v>
      </c>
      <c r="E2900" s="7" t="n">
        <v>1</v>
      </c>
    </row>
    <row r="2901" spans="1:6">
      <c r="A2901" t="s">
        <v>4</v>
      </c>
      <c r="B2901" s="4" t="s">
        <v>5</v>
      </c>
      <c r="C2901" s="4" t="s">
        <v>13</v>
      </c>
      <c r="D2901" s="32" t="s">
        <v>55</v>
      </c>
      <c r="E2901" s="4" t="s">
        <v>5</v>
      </c>
      <c r="F2901" s="4" t="s">
        <v>13</v>
      </c>
      <c r="G2901" s="4" t="s">
        <v>10</v>
      </c>
      <c r="H2901" s="32" t="s">
        <v>56</v>
      </c>
      <c r="I2901" s="4" t="s">
        <v>13</v>
      </c>
      <c r="J2901" s="4" t="s">
        <v>9</v>
      </c>
      <c r="K2901" s="4" t="s">
        <v>13</v>
      </c>
      <c r="L2901" s="4" t="s">
        <v>13</v>
      </c>
      <c r="M2901" s="32" t="s">
        <v>55</v>
      </c>
      <c r="N2901" s="4" t="s">
        <v>5</v>
      </c>
      <c r="O2901" s="4" t="s">
        <v>13</v>
      </c>
      <c r="P2901" s="4" t="s">
        <v>10</v>
      </c>
      <c r="Q2901" s="32" t="s">
        <v>56</v>
      </c>
      <c r="R2901" s="4" t="s">
        <v>13</v>
      </c>
      <c r="S2901" s="4" t="s">
        <v>9</v>
      </c>
      <c r="T2901" s="4" t="s">
        <v>13</v>
      </c>
      <c r="U2901" s="4" t="s">
        <v>13</v>
      </c>
      <c r="V2901" s="4" t="s">
        <v>13</v>
      </c>
      <c r="W2901" s="4" t="s">
        <v>24</v>
      </c>
    </row>
    <row r="2902" spans="1:6">
      <c r="A2902" t="n">
        <v>21242</v>
      </c>
      <c r="B2902" s="11" t="n">
        <v>5</v>
      </c>
      <c r="C2902" s="7" t="n">
        <v>28</v>
      </c>
      <c r="D2902" s="32" t="s">
        <v>3</v>
      </c>
      <c r="E2902" s="10" t="n">
        <v>162</v>
      </c>
      <c r="F2902" s="7" t="n">
        <v>3</v>
      </c>
      <c r="G2902" s="7" t="n">
        <v>32795</v>
      </c>
      <c r="H2902" s="32" t="s">
        <v>3</v>
      </c>
      <c r="I2902" s="7" t="n">
        <v>0</v>
      </c>
      <c r="J2902" s="7" t="n">
        <v>1</v>
      </c>
      <c r="K2902" s="7" t="n">
        <v>3</v>
      </c>
      <c r="L2902" s="7" t="n">
        <v>28</v>
      </c>
      <c r="M2902" s="32" t="s">
        <v>3</v>
      </c>
      <c r="N2902" s="10" t="n">
        <v>162</v>
      </c>
      <c r="O2902" s="7" t="n">
        <v>3</v>
      </c>
      <c r="P2902" s="7" t="n">
        <v>32795</v>
      </c>
      <c r="Q2902" s="32" t="s">
        <v>3</v>
      </c>
      <c r="R2902" s="7" t="n">
        <v>0</v>
      </c>
      <c r="S2902" s="7" t="n">
        <v>2</v>
      </c>
      <c r="T2902" s="7" t="n">
        <v>3</v>
      </c>
      <c r="U2902" s="7" t="n">
        <v>9</v>
      </c>
      <c r="V2902" s="7" t="n">
        <v>1</v>
      </c>
      <c r="W2902" s="12" t="n">
        <f t="normal" ca="1">A2912</f>
        <v>0</v>
      </c>
    </row>
    <row r="2903" spans="1:6">
      <c r="A2903" t="s">
        <v>4</v>
      </c>
      <c r="B2903" s="4" t="s">
        <v>5</v>
      </c>
      <c r="C2903" s="4" t="s">
        <v>13</v>
      </c>
      <c r="D2903" s="32" t="s">
        <v>55</v>
      </c>
      <c r="E2903" s="4" t="s">
        <v>5</v>
      </c>
      <c r="F2903" s="4" t="s">
        <v>10</v>
      </c>
      <c r="G2903" s="4" t="s">
        <v>13</v>
      </c>
      <c r="H2903" s="4" t="s">
        <v>13</v>
      </c>
      <c r="I2903" s="4" t="s">
        <v>6</v>
      </c>
      <c r="J2903" s="32" t="s">
        <v>56</v>
      </c>
      <c r="K2903" s="4" t="s">
        <v>13</v>
      </c>
      <c r="L2903" s="4" t="s">
        <v>13</v>
      </c>
      <c r="M2903" s="32" t="s">
        <v>55</v>
      </c>
      <c r="N2903" s="4" t="s">
        <v>5</v>
      </c>
      <c r="O2903" s="4" t="s">
        <v>13</v>
      </c>
      <c r="P2903" s="32" t="s">
        <v>56</v>
      </c>
      <c r="Q2903" s="4" t="s">
        <v>13</v>
      </c>
      <c r="R2903" s="4" t="s">
        <v>9</v>
      </c>
      <c r="S2903" s="4" t="s">
        <v>13</v>
      </c>
      <c r="T2903" s="4" t="s">
        <v>13</v>
      </c>
      <c r="U2903" s="4" t="s">
        <v>13</v>
      </c>
      <c r="V2903" s="32" t="s">
        <v>55</v>
      </c>
      <c r="W2903" s="4" t="s">
        <v>5</v>
      </c>
      <c r="X2903" s="4" t="s">
        <v>13</v>
      </c>
      <c r="Y2903" s="32" t="s">
        <v>56</v>
      </c>
      <c r="Z2903" s="4" t="s">
        <v>13</v>
      </c>
      <c r="AA2903" s="4" t="s">
        <v>9</v>
      </c>
      <c r="AB2903" s="4" t="s">
        <v>13</v>
      </c>
      <c r="AC2903" s="4" t="s">
        <v>13</v>
      </c>
      <c r="AD2903" s="4" t="s">
        <v>13</v>
      </c>
      <c r="AE2903" s="4" t="s">
        <v>24</v>
      </c>
    </row>
    <row r="2904" spans="1:6">
      <c r="A2904" t="n">
        <v>21271</v>
      </c>
      <c r="B2904" s="11" t="n">
        <v>5</v>
      </c>
      <c r="C2904" s="7" t="n">
        <v>28</v>
      </c>
      <c r="D2904" s="32" t="s">
        <v>3</v>
      </c>
      <c r="E2904" s="46" t="n">
        <v>47</v>
      </c>
      <c r="F2904" s="7" t="n">
        <v>61456</v>
      </c>
      <c r="G2904" s="7" t="n">
        <v>2</v>
      </c>
      <c r="H2904" s="7" t="n">
        <v>0</v>
      </c>
      <c r="I2904" s="7" t="s">
        <v>73</v>
      </c>
      <c r="J2904" s="32" t="s">
        <v>3</v>
      </c>
      <c r="K2904" s="7" t="n">
        <v>8</v>
      </c>
      <c r="L2904" s="7" t="n">
        <v>28</v>
      </c>
      <c r="M2904" s="32" t="s">
        <v>3</v>
      </c>
      <c r="N2904" s="15" t="n">
        <v>74</v>
      </c>
      <c r="O2904" s="7" t="n">
        <v>65</v>
      </c>
      <c r="P2904" s="32" t="s">
        <v>3</v>
      </c>
      <c r="Q2904" s="7" t="n">
        <v>0</v>
      </c>
      <c r="R2904" s="7" t="n">
        <v>1</v>
      </c>
      <c r="S2904" s="7" t="n">
        <v>3</v>
      </c>
      <c r="T2904" s="7" t="n">
        <v>9</v>
      </c>
      <c r="U2904" s="7" t="n">
        <v>28</v>
      </c>
      <c r="V2904" s="32" t="s">
        <v>3</v>
      </c>
      <c r="W2904" s="15" t="n">
        <v>74</v>
      </c>
      <c r="X2904" s="7" t="n">
        <v>65</v>
      </c>
      <c r="Y2904" s="32" t="s">
        <v>3</v>
      </c>
      <c r="Z2904" s="7" t="n">
        <v>0</v>
      </c>
      <c r="AA2904" s="7" t="n">
        <v>2</v>
      </c>
      <c r="AB2904" s="7" t="n">
        <v>3</v>
      </c>
      <c r="AC2904" s="7" t="n">
        <v>9</v>
      </c>
      <c r="AD2904" s="7" t="n">
        <v>1</v>
      </c>
      <c r="AE2904" s="12" t="n">
        <f t="normal" ca="1">A2908</f>
        <v>0</v>
      </c>
    </row>
    <row r="2905" spans="1:6">
      <c r="A2905" t="s">
        <v>4</v>
      </c>
      <c r="B2905" s="4" t="s">
        <v>5</v>
      </c>
      <c r="C2905" s="4" t="s">
        <v>10</v>
      </c>
      <c r="D2905" s="4" t="s">
        <v>13</v>
      </c>
      <c r="E2905" s="4" t="s">
        <v>13</v>
      </c>
      <c r="F2905" s="4" t="s">
        <v>6</v>
      </c>
    </row>
    <row r="2906" spans="1:6">
      <c r="A2906" t="n">
        <v>21319</v>
      </c>
      <c r="B2906" s="46" t="n">
        <v>47</v>
      </c>
      <c r="C2906" s="7" t="n">
        <v>61456</v>
      </c>
      <c r="D2906" s="7" t="n">
        <v>0</v>
      </c>
      <c r="E2906" s="7" t="n">
        <v>0</v>
      </c>
      <c r="F2906" s="7" t="s">
        <v>74</v>
      </c>
    </row>
    <row r="2907" spans="1:6">
      <c r="A2907" t="s">
        <v>4</v>
      </c>
      <c r="B2907" s="4" t="s">
        <v>5</v>
      </c>
      <c r="C2907" s="4" t="s">
        <v>13</v>
      </c>
      <c r="D2907" s="4" t="s">
        <v>10</v>
      </c>
      <c r="E2907" s="4" t="s">
        <v>25</v>
      </c>
    </row>
    <row r="2908" spans="1:6">
      <c r="A2908" t="n">
        <v>21332</v>
      </c>
      <c r="B2908" s="35" t="n">
        <v>58</v>
      </c>
      <c r="C2908" s="7" t="n">
        <v>0</v>
      </c>
      <c r="D2908" s="7" t="n">
        <v>300</v>
      </c>
      <c r="E2908" s="7" t="n">
        <v>1</v>
      </c>
    </row>
    <row r="2909" spans="1:6">
      <c r="A2909" t="s">
        <v>4</v>
      </c>
      <c r="B2909" s="4" t="s">
        <v>5</v>
      </c>
      <c r="C2909" s="4" t="s">
        <v>13</v>
      </c>
      <c r="D2909" s="4" t="s">
        <v>10</v>
      </c>
    </row>
    <row r="2910" spans="1:6">
      <c r="A2910" t="n">
        <v>21340</v>
      </c>
      <c r="B2910" s="35" t="n">
        <v>58</v>
      </c>
      <c r="C2910" s="7" t="n">
        <v>255</v>
      </c>
      <c r="D2910" s="7" t="n">
        <v>0</v>
      </c>
    </row>
    <row r="2911" spans="1:6">
      <c r="A2911" t="s">
        <v>4</v>
      </c>
      <c r="B2911" s="4" t="s">
        <v>5</v>
      </c>
      <c r="C2911" s="4" t="s">
        <v>13</v>
      </c>
      <c r="D2911" s="4" t="s">
        <v>13</v>
      </c>
      <c r="E2911" s="4" t="s">
        <v>13</v>
      </c>
      <c r="F2911" s="4" t="s">
        <v>13</v>
      </c>
    </row>
    <row r="2912" spans="1:6">
      <c r="A2912" t="n">
        <v>21344</v>
      </c>
      <c r="B2912" s="8" t="n">
        <v>14</v>
      </c>
      <c r="C2912" s="7" t="n">
        <v>0</v>
      </c>
      <c r="D2912" s="7" t="n">
        <v>0</v>
      </c>
      <c r="E2912" s="7" t="n">
        <v>0</v>
      </c>
      <c r="F2912" s="7" t="n">
        <v>64</v>
      </c>
    </row>
    <row r="2913" spans="1:31">
      <c r="A2913" t="s">
        <v>4</v>
      </c>
      <c r="B2913" s="4" t="s">
        <v>5</v>
      </c>
      <c r="C2913" s="4" t="s">
        <v>13</v>
      </c>
      <c r="D2913" s="4" t="s">
        <v>10</v>
      </c>
    </row>
    <row r="2914" spans="1:31">
      <c r="A2914" t="n">
        <v>21349</v>
      </c>
      <c r="B2914" s="27" t="n">
        <v>22</v>
      </c>
      <c r="C2914" s="7" t="n">
        <v>0</v>
      </c>
      <c r="D2914" s="7" t="n">
        <v>32795</v>
      </c>
    </row>
    <row r="2915" spans="1:31">
      <c r="A2915" t="s">
        <v>4</v>
      </c>
      <c r="B2915" s="4" t="s">
        <v>5</v>
      </c>
      <c r="C2915" s="4" t="s">
        <v>13</v>
      </c>
      <c r="D2915" s="4" t="s">
        <v>10</v>
      </c>
    </row>
    <row r="2916" spans="1:31">
      <c r="A2916" t="n">
        <v>21353</v>
      </c>
      <c r="B2916" s="35" t="n">
        <v>58</v>
      </c>
      <c r="C2916" s="7" t="n">
        <v>5</v>
      </c>
      <c r="D2916" s="7" t="n">
        <v>300</v>
      </c>
    </row>
    <row r="2917" spans="1:31">
      <c r="A2917" t="s">
        <v>4</v>
      </c>
      <c r="B2917" s="4" t="s">
        <v>5</v>
      </c>
      <c r="C2917" s="4" t="s">
        <v>25</v>
      </c>
      <c r="D2917" s="4" t="s">
        <v>10</v>
      </c>
    </row>
    <row r="2918" spans="1:31">
      <c r="A2918" t="n">
        <v>21357</v>
      </c>
      <c r="B2918" s="47" t="n">
        <v>103</v>
      </c>
      <c r="C2918" s="7" t="n">
        <v>0</v>
      </c>
      <c r="D2918" s="7" t="n">
        <v>300</v>
      </c>
    </row>
    <row r="2919" spans="1:31">
      <c r="A2919" t="s">
        <v>4</v>
      </c>
      <c r="B2919" s="4" t="s">
        <v>5</v>
      </c>
      <c r="C2919" s="4" t="s">
        <v>13</v>
      </c>
    </row>
    <row r="2920" spans="1:31">
      <c r="A2920" t="n">
        <v>21364</v>
      </c>
      <c r="B2920" s="33" t="n">
        <v>64</v>
      </c>
      <c r="C2920" s="7" t="n">
        <v>7</v>
      </c>
    </row>
    <row r="2921" spans="1:31">
      <c r="A2921" t="s">
        <v>4</v>
      </c>
      <c r="B2921" s="4" t="s">
        <v>5</v>
      </c>
      <c r="C2921" s="4" t="s">
        <v>13</v>
      </c>
      <c r="D2921" s="4" t="s">
        <v>10</v>
      </c>
    </row>
    <row r="2922" spans="1:31">
      <c r="A2922" t="n">
        <v>21366</v>
      </c>
      <c r="B2922" s="48" t="n">
        <v>72</v>
      </c>
      <c r="C2922" s="7" t="n">
        <v>5</v>
      </c>
      <c r="D2922" s="7" t="n">
        <v>0</v>
      </c>
    </row>
    <row r="2923" spans="1:31">
      <c r="A2923" t="s">
        <v>4</v>
      </c>
      <c r="B2923" s="4" t="s">
        <v>5</v>
      </c>
      <c r="C2923" s="4" t="s">
        <v>13</v>
      </c>
      <c r="D2923" s="32" t="s">
        <v>55</v>
      </c>
      <c r="E2923" s="4" t="s">
        <v>5</v>
      </c>
      <c r="F2923" s="4" t="s">
        <v>13</v>
      </c>
      <c r="G2923" s="4" t="s">
        <v>10</v>
      </c>
      <c r="H2923" s="32" t="s">
        <v>56</v>
      </c>
      <c r="I2923" s="4" t="s">
        <v>13</v>
      </c>
      <c r="J2923" s="4" t="s">
        <v>9</v>
      </c>
      <c r="K2923" s="4" t="s">
        <v>13</v>
      </c>
      <c r="L2923" s="4" t="s">
        <v>13</v>
      </c>
      <c r="M2923" s="4" t="s">
        <v>24</v>
      </c>
    </row>
    <row r="2924" spans="1:31">
      <c r="A2924" t="n">
        <v>21370</v>
      </c>
      <c r="B2924" s="11" t="n">
        <v>5</v>
      </c>
      <c r="C2924" s="7" t="n">
        <v>28</v>
      </c>
      <c r="D2924" s="32" t="s">
        <v>3</v>
      </c>
      <c r="E2924" s="10" t="n">
        <v>162</v>
      </c>
      <c r="F2924" s="7" t="n">
        <v>4</v>
      </c>
      <c r="G2924" s="7" t="n">
        <v>32795</v>
      </c>
      <c r="H2924" s="32" t="s">
        <v>3</v>
      </c>
      <c r="I2924" s="7" t="n">
        <v>0</v>
      </c>
      <c r="J2924" s="7" t="n">
        <v>1</v>
      </c>
      <c r="K2924" s="7" t="n">
        <v>2</v>
      </c>
      <c r="L2924" s="7" t="n">
        <v>1</v>
      </c>
      <c r="M2924" s="12" t="n">
        <f t="normal" ca="1">A2930</f>
        <v>0</v>
      </c>
    </row>
    <row r="2925" spans="1:31">
      <c r="A2925" t="s">
        <v>4</v>
      </c>
      <c r="B2925" s="4" t="s">
        <v>5</v>
      </c>
      <c r="C2925" s="4" t="s">
        <v>13</v>
      </c>
      <c r="D2925" s="4" t="s">
        <v>6</v>
      </c>
    </row>
    <row r="2926" spans="1:31">
      <c r="A2926" t="n">
        <v>21387</v>
      </c>
      <c r="B2926" s="9" t="n">
        <v>2</v>
      </c>
      <c r="C2926" s="7" t="n">
        <v>10</v>
      </c>
      <c r="D2926" s="7" t="s">
        <v>75</v>
      </c>
    </row>
    <row r="2927" spans="1:31">
      <c r="A2927" t="s">
        <v>4</v>
      </c>
      <c r="B2927" s="4" t="s">
        <v>5</v>
      </c>
      <c r="C2927" s="4" t="s">
        <v>10</v>
      </c>
    </row>
    <row r="2928" spans="1:31">
      <c r="A2928" t="n">
        <v>21404</v>
      </c>
      <c r="B2928" s="39" t="n">
        <v>16</v>
      </c>
      <c r="C2928" s="7" t="n">
        <v>0</v>
      </c>
    </row>
    <row r="2929" spans="1:13">
      <c r="A2929" t="s">
        <v>4</v>
      </c>
      <c r="B2929" s="4" t="s">
        <v>5</v>
      </c>
      <c r="C2929" s="4" t="s">
        <v>13</v>
      </c>
      <c r="D2929" s="4" t="s">
        <v>6</v>
      </c>
    </row>
    <row r="2930" spans="1:13">
      <c r="A2930" t="n">
        <v>21407</v>
      </c>
      <c r="B2930" s="9" t="n">
        <v>2</v>
      </c>
      <c r="C2930" s="7" t="n">
        <v>10</v>
      </c>
      <c r="D2930" s="7" t="s">
        <v>179</v>
      </c>
    </row>
    <row r="2931" spans="1:13">
      <c r="A2931" t="s">
        <v>4</v>
      </c>
      <c r="B2931" s="4" t="s">
        <v>5</v>
      </c>
      <c r="C2931" s="4" t="s">
        <v>10</v>
      </c>
      <c r="D2931" s="4" t="s">
        <v>13</v>
      </c>
      <c r="E2931" s="4" t="s">
        <v>13</v>
      </c>
      <c r="F2931" s="4" t="s">
        <v>6</v>
      </c>
    </row>
    <row r="2932" spans="1:13">
      <c r="A2932" t="n">
        <v>21428</v>
      </c>
      <c r="B2932" s="25" t="n">
        <v>20</v>
      </c>
      <c r="C2932" s="7" t="n">
        <v>61456</v>
      </c>
      <c r="D2932" s="7" t="n">
        <v>3</v>
      </c>
      <c r="E2932" s="7" t="n">
        <v>10</v>
      </c>
      <c r="F2932" s="7" t="s">
        <v>76</v>
      </c>
    </row>
    <row r="2933" spans="1:13">
      <c r="A2933" t="s">
        <v>4</v>
      </c>
      <c r="B2933" s="4" t="s">
        <v>5</v>
      </c>
      <c r="C2933" s="4" t="s">
        <v>10</v>
      </c>
    </row>
    <row r="2934" spans="1:13">
      <c r="A2934" t="n">
        <v>21446</v>
      </c>
      <c r="B2934" s="39" t="n">
        <v>16</v>
      </c>
      <c r="C2934" s="7" t="n">
        <v>0</v>
      </c>
    </row>
    <row r="2935" spans="1:13">
      <c r="A2935" t="s">
        <v>4</v>
      </c>
      <c r="B2935" s="4" t="s">
        <v>5</v>
      </c>
      <c r="C2935" s="4" t="s">
        <v>10</v>
      </c>
      <c r="D2935" s="4" t="s">
        <v>25</v>
      </c>
      <c r="E2935" s="4" t="s">
        <v>25</v>
      </c>
      <c r="F2935" s="4" t="s">
        <v>25</v>
      </c>
      <c r="G2935" s="4" t="s">
        <v>25</v>
      </c>
    </row>
    <row r="2936" spans="1:13">
      <c r="A2936" t="n">
        <v>21449</v>
      </c>
      <c r="B2936" s="58" t="n">
        <v>46</v>
      </c>
      <c r="C2936" s="7" t="n">
        <v>61456</v>
      </c>
      <c r="D2936" s="7" t="n">
        <v>505.429992675781</v>
      </c>
      <c r="E2936" s="7" t="n">
        <v>3.5</v>
      </c>
      <c r="F2936" s="7" t="n">
        <v>-0.0199999995529652</v>
      </c>
      <c r="G2936" s="7" t="n">
        <v>177</v>
      </c>
    </row>
    <row r="2937" spans="1:13">
      <c r="A2937" t="s">
        <v>4</v>
      </c>
      <c r="B2937" s="4" t="s">
        <v>5</v>
      </c>
      <c r="C2937" s="4" t="s">
        <v>13</v>
      </c>
    </row>
    <row r="2938" spans="1:13">
      <c r="A2938" t="n">
        <v>21468</v>
      </c>
      <c r="B2938" s="15" t="n">
        <v>74</v>
      </c>
      <c r="C2938" s="7" t="n">
        <v>18</v>
      </c>
    </row>
    <row r="2939" spans="1:13">
      <c r="A2939" t="s">
        <v>4</v>
      </c>
      <c r="B2939" s="4" t="s">
        <v>5</v>
      </c>
      <c r="C2939" s="4" t="s">
        <v>13</v>
      </c>
      <c r="D2939" s="4" t="s">
        <v>13</v>
      </c>
      <c r="E2939" s="4" t="s">
        <v>25</v>
      </c>
      <c r="F2939" s="4" t="s">
        <v>25</v>
      </c>
      <c r="G2939" s="4" t="s">
        <v>25</v>
      </c>
      <c r="H2939" s="4" t="s">
        <v>10</v>
      </c>
    </row>
    <row r="2940" spans="1:13">
      <c r="A2940" t="n">
        <v>21470</v>
      </c>
      <c r="B2940" s="51" t="n">
        <v>45</v>
      </c>
      <c r="C2940" s="7" t="n">
        <v>2</v>
      </c>
      <c r="D2940" s="7" t="n">
        <v>3</v>
      </c>
      <c r="E2940" s="7" t="n">
        <v>506.619995117188</v>
      </c>
      <c r="F2940" s="7" t="n">
        <v>5.21000003814697</v>
      </c>
      <c r="G2940" s="7" t="n">
        <v>-2.77999997138977</v>
      </c>
      <c r="H2940" s="7" t="n">
        <v>0</v>
      </c>
    </row>
    <row r="2941" spans="1:13">
      <c r="A2941" t="s">
        <v>4</v>
      </c>
      <c r="B2941" s="4" t="s">
        <v>5</v>
      </c>
      <c r="C2941" s="4" t="s">
        <v>13</v>
      </c>
      <c r="D2941" s="4" t="s">
        <v>13</v>
      </c>
      <c r="E2941" s="4" t="s">
        <v>25</v>
      </c>
      <c r="F2941" s="4" t="s">
        <v>25</v>
      </c>
      <c r="G2941" s="4" t="s">
        <v>25</v>
      </c>
      <c r="H2941" s="4" t="s">
        <v>10</v>
      </c>
      <c r="I2941" s="4" t="s">
        <v>13</v>
      </c>
    </row>
    <row r="2942" spans="1:13">
      <c r="A2942" t="n">
        <v>21487</v>
      </c>
      <c r="B2942" s="51" t="n">
        <v>45</v>
      </c>
      <c r="C2942" s="7" t="n">
        <v>4</v>
      </c>
      <c r="D2942" s="7" t="n">
        <v>3</v>
      </c>
      <c r="E2942" s="7" t="n">
        <v>357.410003662109</v>
      </c>
      <c r="F2942" s="7" t="n">
        <v>323.720001220703</v>
      </c>
      <c r="G2942" s="7" t="n">
        <v>0</v>
      </c>
      <c r="H2942" s="7" t="n">
        <v>0</v>
      </c>
      <c r="I2942" s="7" t="n">
        <v>0</v>
      </c>
    </row>
    <row r="2943" spans="1:13">
      <c r="A2943" t="s">
        <v>4</v>
      </c>
      <c r="B2943" s="4" t="s">
        <v>5</v>
      </c>
      <c r="C2943" s="4" t="s">
        <v>13</v>
      </c>
      <c r="D2943" s="4" t="s">
        <v>13</v>
      </c>
      <c r="E2943" s="4" t="s">
        <v>25</v>
      </c>
      <c r="F2943" s="4" t="s">
        <v>10</v>
      </c>
    </row>
    <row r="2944" spans="1:13">
      <c r="A2944" t="n">
        <v>21505</v>
      </c>
      <c r="B2944" s="51" t="n">
        <v>45</v>
      </c>
      <c r="C2944" s="7" t="n">
        <v>5</v>
      </c>
      <c r="D2944" s="7" t="n">
        <v>3</v>
      </c>
      <c r="E2944" s="7" t="n">
        <v>5.80000019073486</v>
      </c>
      <c r="F2944" s="7" t="n">
        <v>0</v>
      </c>
    </row>
    <row r="2945" spans="1:9">
      <c r="A2945" t="s">
        <v>4</v>
      </c>
      <c r="B2945" s="4" t="s">
        <v>5</v>
      </c>
      <c r="C2945" s="4" t="s">
        <v>13</v>
      </c>
      <c r="D2945" s="4" t="s">
        <v>13</v>
      </c>
      <c r="E2945" s="4" t="s">
        <v>25</v>
      </c>
      <c r="F2945" s="4" t="s">
        <v>10</v>
      </c>
    </row>
    <row r="2946" spans="1:9">
      <c r="A2946" t="n">
        <v>21514</v>
      </c>
      <c r="B2946" s="51" t="n">
        <v>45</v>
      </c>
      <c r="C2946" s="7" t="n">
        <v>11</v>
      </c>
      <c r="D2946" s="7" t="n">
        <v>3</v>
      </c>
      <c r="E2946" s="7" t="n">
        <v>40</v>
      </c>
      <c r="F2946" s="7" t="n">
        <v>0</v>
      </c>
    </row>
    <row r="2947" spans="1:9">
      <c r="A2947" t="s">
        <v>4</v>
      </c>
      <c r="B2947" s="4" t="s">
        <v>5</v>
      </c>
      <c r="C2947" s="4" t="s">
        <v>13</v>
      </c>
      <c r="D2947" s="4" t="s">
        <v>6</v>
      </c>
    </row>
    <row r="2948" spans="1:9">
      <c r="A2948" t="n">
        <v>21523</v>
      </c>
      <c r="B2948" s="9" t="n">
        <v>2</v>
      </c>
      <c r="C2948" s="7" t="n">
        <v>11</v>
      </c>
      <c r="D2948" s="7" t="s">
        <v>260</v>
      </c>
    </row>
    <row r="2949" spans="1:9">
      <c r="A2949" t="s">
        <v>4</v>
      </c>
      <c r="B2949" s="4" t="s">
        <v>5</v>
      </c>
      <c r="C2949" s="4" t="s">
        <v>10</v>
      </c>
    </row>
    <row r="2950" spans="1:9">
      <c r="A2950" t="n">
        <v>21556</v>
      </c>
      <c r="B2950" s="19" t="n">
        <v>12</v>
      </c>
      <c r="C2950" s="7" t="n">
        <v>10651</v>
      </c>
    </row>
    <row r="2951" spans="1:9">
      <c r="A2951" t="s">
        <v>4</v>
      </c>
      <c r="B2951" s="4" t="s">
        <v>5</v>
      </c>
      <c r="C2951" s="4" t="s">
        <v>13</v>
      </c>
      <c r="D2951" s="4" t="s">
        <v>6</v>
      </c>
      <c r="E2951" s="4" t="s">
        <v>10</v>
      </c>
    </row>
    <row r="2952" spans="1:9">
      <c r="A2952" t="n">
        <v>21559</v>
      </c>
      <c r="B2952" s="17" t="n">
        <v>91</v>
      </c>
      <c r="C2952" s="7" t="n">
        <v>1</v>
      </c>
      <c r="D2952" s="7" t="s">
        <v>45</v>
      </c>
      <c r="E2952" s="7" t="n">
        <v>1</v>
      </c>
    </row>
    <row r="2953" spans="1:9">
      <c r="A2953" t="s">
        <v>4</v>
      </c>
      <c r="B2953" s="4" t="s">
        <v>5</v>
      </c>
      <c r="C2953" s="4" t="s">
        <v>10</v>
      </c>
      <c r="D2953" s="4" t="s">
        <v>25</v>
      </c>
      <c r="E2953" s="4" t="s">
        <v>25</v>
      </c>
      <c r="F2953" s="4" t="s">
        <v>25</v>
      </c>
      <c r="G2953" s="4" t="s">
        <v>25</v>
      </c>
    </row>
    <row r="2954" spans="1:9">
      <c r="A2954" t="n">
        <v>21579</v>
      </c>
      <c r="B2954" s="58" t="n">
        <v>46</v>
      </c>
      <c r="C2954" s="7" t="n">
        <v>61456</v>
      </c>
      <c r="D2954" s="7" t="n">
        <v>505.429992675781</v>
      </c>
      <c r="E2954" s="7" t="n">
        <v>3.5</v>
      </c>
      <c r="F2954" s="7" t="n">
        <v>-0.0199999995529652</v>
      </c>
      <c r="G2954" s="7" t="n">
        <v>177</v>
      </c>
    </row>
    <row r="2955" spans="1:9">
      <c r="A2955" t="s">
        <v>4</v>
      </c>
      <c r="B2955" s="4" t="s">
        <v>5</v>
      </c>
      <c r="C2955" s="4" t="s">
        <v>13</v>
      </c>
      <c r="D2955" s="4" t="s">
        <v>13</v>
      </c>
      <c r="E2955" s="4" t="s">
        <v>25</v>
      </c>
      <c r="F2955" s="4" t="s">
        <v>25</v>
      </c>
      <c r="G2955" s="4" t="s">
        <v>25</v>
      </c>
      <c r="H2955" s="4" t="s">
        <v>10</v>
      </c>
      <c r="I2955" s="4" t="s">
        <v>13</v>
      </c>
    </row>
    <row r="2956" spans="1:9">
      <c r="A2956" t="n">
        <v>21598</v>
      </c>
      <c r="B2956" s="51" t="n">
        <v>45</v>
      </c>
      <c r="C2956" s="7" t="n">
        <v>4</v>
      </c>
      <c r="D2956" s="7" t="n">
        <v>3</v>
      </c>
      <c r="E2956" s="7" t="n">
        <v>10</v>
      </c>
      <c r="F2956" s="7" t="n">
        <v>323.720001220703</v>
      </c>
      <c r="G2956" s="7" t="n">
        <v>0</v>
      </c>
      <c r="H2956" s="7" t="n">
        <v>0</v>
      </c>
      <c r="I2956" s="7" t="n">
        <v>0</v>
      </c>
    </row>
    <row r="2957" spans="1:9">
      <c r="A2957" t="s">
        <v>4</v>
      </c>
      <c r="B2957" s="4" t="s">
        <v>5</v>
      </c>
      <c r="C2957" s="4" t="s">
        <v>13</v>
      </c>
      <c r="D2957" s="4" t="s">
        <v>6</v>
      </c>
    </row>
    <row r="2958" spans="1:9">
      <c r="A2958" t="n">
        <v>21616</v>
      </c>
      <c r="B2958" s="9" t="n">
        <v>2</v>
      </c>
      <c r="C2958" s="7" t="n">
        <v>10</v>
      </c>
      <c r="D2958" s="7" t="s">
        <v>95</v>
      </c>
    </row>
    <row r="2959" spans="1:9">
      <c r="A2959" t="s">
        <v>4</v>
      </c>
      <c r="B2959" s="4" t="s">
        <v>5</v>
      </c>
      <c r="C2959" s="4" t="s">
        <v>10</v>
      </c>
    </row>
    <row r="2960" spans="1:9">
      <c r="A2960" t="n">
        <v>21631</v>
      </c>
      <c r="B2960" s="39" t="n">
        <v>16</v>
      </c>
      <c r="C2960" s="7" t="n">
        <v>0</v>
      </c>
    </row>
    <row r="2961" spans="1:9">
      <c r="A2961" t="s">
        <v>4</v>
      </c>
      <c r="B2961" s="4" t="s">
        <v>5</v>
      </c>
      <c r="C2961" s="4" t="s">
        <v>13</v>
      </c>
      <c r="D2961" s="4" t="s">
        <v>10</v>
      </c>
    </row>
    <row r="2962" spans="1:9">
      <c r="A2962" t="n">
        <v>21634</v>
      </c>
      <c r="B2962" s="35" t="n">
        <v>58</v>
      </c>
      <c r="C2962" s="7" t="n">
        <v>105</v>
      </c>
      <c r="D2962" s="7" t="n">
        <v>300</v>
      </c>
    </row>
    <row r="2963" spans="1:9">
      <c r="A2963" t="s">
        <v>4</v>
      </c>
      <c r="B2963" s="4" t="s">
        <v>5</v>
      </c>
      <c r="C2963" s="4" t="s">
        <v>25</v>
      </c>
      <c r="D2963" s="4" t="s">
        <v>10</v>
      </c>
    </row>
    <row r="2964" spans="1:9">
      <c r="A2964" t="n">
        <v>21638</v>
      </c>
      <c r="B2964" s="47" t="n">
        <v>103</v>
      </c>
      <c r="C2964" s="7" t="n">
        <v>1</v>
      </c>
      <c r="D2964" s="7" t="n">
        <v>300</v>
      </c>
    </row>
    <row r="2965" spans="1:9">
      <c r="A2965" t="s">
        <v>4</v>
      </c>
      <c r="B2965" s="4" t="s">
        <v>5</v>
      </c>
      <c r="C2965" s="4" t="s">
        <v>13</v>
      </c>
      <c r="D2965" s="4" t="s">
        <v>10</v>
      </c>
    </row>
    <row r="2966" spans="1:9">
      <c r="A2966" t="n">
        <v>21645</v>
      </c>
      <c r="B2966" s="48" t="n">
        <v>72</v>
      </c>
      <c r="C2966" s="7" t="n">
        <v>4</v>
      </c>
      <c r="D2966" s="7" t="n">
        <v>0</v>
      </c>
    </row>
    <row r="2967" spans="1:9">
      <c r="A2967" t="s">
        <v>4</v>
      </c>
      <c r="B2967" s="4" t="s">
        <v>5</v>
      </c>
      <c r="C2967" s="4" t="s">
        <v>9</v>
      </c>
    </row>
    <row r="2968" spans="1:9">
      <c r="A2968" t="n">
        <v>21649</v>
      </c>
      <c r="B2968" s="42" t="n">
        <v>15</v>
      </c>
      <c r="C2968" s="7" t="n">
        <v>1073741824</v>
      </c>
    </row>
    <row r="2969" spans="1:9">
      <c r="A2969" t="s">
        <v>4</v>
      </c>
      <c r="B2969" s="4" t="s">
        <v>5</v>
      </c>
      <c r="C2969" s="4" t="s">
        <v>13</v>
      </c>
    </row>
    <row r="2970" spans="1:9">
      <c r="A2970" t="n">
        <v>21654</v>
      </c>
      <c r="B2970" s="33" t="n">
        <v>64</v>
      </c>
      <c r="C2970" s="7" t="n">
        <v>3</v>
      </c>
    </row>
    <row r="2971" spans="1:9">
      <c r="A2971" t="s">
        <v>4</v>
      </c>
      <c r="B2971" s="4" t="s">
        <v>5</v>
      </c>
      <c r="C2971" s="4" t="s">
        <v>13</v>
      </c>
    </row>
    <row r="2972" spans="1:9">
      <c r="A2972" t="n">
        <v>21656</v>
      </c>
      <c r="B2972" s="15" t="n">
        <v>74</v>
      </c>
      <c r="C2972" s="7" t="n">
        <v>67</v>
      </c>
    </row>
    <row r="2973" spans="1:9">
      <c r="A2973" t="s">
        <v>4</v>
      </c>
      <c r="B2973" s="4" t="s">
        <v>5</v>
      </c>
      <c r="C2973" s="4" t="s">
        <v>13</v>
      </c>
      <c r="D2973" s="4" t="s">
        <v>13</v>
      </c>
      <c r="E2973" s="4" t="s">
        <v>10</v>
      </c>
    </row>
    <row r="2974" spans="1:9">
      <c r="A2974" t="n">
        <v>21658</v>
      </c>
      <c r="B2974" s="51" t="n">
        <v>45</v>
      </c>
      <c r="C2974" s="7" t="n">
        <v>8</v>
      </c>
      <c r="D2974" s="7" t="n">
        <v>1</v>
      </c>
      <c r="E2974" s="7" t="n">
        <v>0</v>
      </c>
    </row>
    <row r="2975" spans="1:9">
      <c r="A2975" t="s">
        <v>4</v>
      </c>
      <c r="B2975" s="4" t="s">
        <v>5</v>
      </c>
      <c r="C2975" s="4" t="s">
        <v>10</v>
      </c>
    </row>
    <row r="2976" spans="1:9">
      <c r="A2976" t="n">
        <v>21663</v>
      </c>
      <c r="B2976" s="55" t="n">
        <v>13</v>
      </c>
      <c r="C2976" s="7" t="n">
        <v>6409</v>
      </c>
    </row>
    <row r="2977" spans="1:5">
      <c r="A2977" t="s">
        <v>4</v>
      </c>
      <c r="B2977" s="4" t="s">
        <v>5</v>
      </c>
      <c r="C2977" s="4" t="s">
        <v>10</v>
      </c>
    </row>
    <row r="2978" spans="1:5">
      <c r="A2978" t="n">
        <v>21666</v>
      </c>
      <c r="B2978" s="55" t="n">
        <v>13</v>
      </c>
      <c r="C2978" s="7" t="n">
        <v>6408</v>
      </c>
    </row>
    <row r="2979" spans="1:5">
      <c r="A2979" t="s">
        <v>4</v>
      </c>
      <c r="B2979" s="4" t="s">
        <v>5</v>
      </c>
      <c r="C2979" s="4" t="s">
        <v>10</v>
      </c>
    </row>
    <row r="2980" spans="1:5">
      <c r="A2980" t="n">
        <v>21669</v>
      </c>
      <c r="B2980" s="19" t="n">
        <v>12</v>
      </c>
      <c r="C2980" s="7" t="n">
        <v>6464</v>
      </c>
    </row>
    <row r="2981" spans="1:5">
      <c r="A2981" t="s">
        <v>4</v>
      </c>
      <c r="B2981" s="4" t="s">
        <v>5</v>
      </c>
      <c r="C2981" s="4" t="s">
        <v>10</v>
      </c>
    </row>
    <row r="2982" spans="1:5">
      <c r="A2982" t="n">
        <v>21672</v>
      </c>
      <c r="B2982" s="55" t="n">
        <v>13</v>
      </c>
      <c r="C2982" s="7" t="n">
        <v>6465</v>
      </c>
    </row>
    <row r="2983" spans="1:5">
      <c r="A2983" t="s">
        <v>4</v>
      </c>
      <c r="B2983" s="4" t="s">
        <v>5</v>
      </c>
      <c r="C2983" s="4" t="s">
        <v>10</v>
      </c>
    </row>
    <row r="2984" spans="1:5">
      <c r="A2984" t="n">
        <v>21675</v>
      </c>
      <c r="B2984" s="55" t="n">
        <v>13</v>
      </c>
      <c r="C2984" s="7" t="n">
        <v>6466</v>
      </c>
    </row>
    <row r="2985" spans="1:5">
      <c r="A2985" t="s">
        <v>4</v>
      </c>
      <c r="B2985" s="4" t="s">
        <v>5</v>
      </c>
      <c r="C2985" s="4" t="s">
        <v>10</v>
      </c>
    </row>
    <row r="2986" spans="1:5">
      <c r="A2986" t="n">
        <v>21678</v>
      </c>
      <c r="B2986" s="55" t="n">
        <v>13</v>
      </c>
      <c r="C2986" s="7" t="n">
        <v>6467</v>
      </c>
    </row>
    <row r="2987" spans="1:5">
      <c r="A2987" t="s">
        <v>4</v>
      </c>
      <c r="B2987" s="4" t="s">
        <v>5</v>
      </c>
      <c r="C2987" s="4" t="s">
        <v>10</v>
      </c>
    </row>
    <row r="2988" spans="1:5">
      <c r="A2988" t="n">
        <v>21681</v>
      </c>
      <c r="B2988" s="55" t="n">
        <v>13</v>
      </c>
      <c r="C2988" s="7" t="n">
        <v>6468</v>
      </c>
    </row>
    <row r="2989" spans="1:5">
      <c r="A2989" t="s">
        <v>4</v>
      </c>
      <c r="B2989" s="4" t="s">
        <v>5</v>
      </c>
      <c r="C2989" s="4" t="s">
        <v>10</v>
      </c>
    </row>
    <row r="2990" spans="1:5">
      <c r="A2990" t="n">
        <v>21684</v>
      </c>
      <c r="B2990" s="55" t="n">
        <v>13</v>
      </c>
      <c r="C2990" s="7" t="n">
        <v>6469</v>
      </c>
    </row>
    <row r="2991" spans="1:5">
      <c r="A2991" t="s">
        <v>4</v>
      </c>
      <c r="B2991" s="4" t="s">
        <v>5</v>
      </c>
      <c r="C2991" s="4" t="s">
        <v>10</v>
      </c>
    </row>
    <row r="2992" spans="1:5">
      <c r="A2992" t="n">
        <v>21687</v>
      </c>
      <c r="B2992" s="55" t="n">
        <v>13</v>
      </c>
      <c r="C2992" s="7" t="n">
        <v>6470</v>
      </c>
    </row>
    <row r="2993" spans="1:3">
      <c r="A2993" t="s">
        <v>4</v>
      </c>
      <c r="B2993" s="4" t="s">
        <v>5</v>
      </c>
      <c r="C2993" s="4" t="s">
        <v>10</v>
      </c>
    </row>
    <row r="2994" spans="1:3">
      <c r="A2994" t="n">
        <v>21690</v>
      </c>
      <c r="B2994" s="55" t="n">
        <v>13</v>
      </c>
      <c r="C2994" s="7" t="n">
        <v>6471</v>
      </c>
    </row>
    <row r="2995" spans="1:3">
      <c r="A2995" t="s">
        <v>4</v>
      </c>
      <c r="B2995" s="4" t="s">
        <v>5</v>
      </c>
      <c r="C2995" s="4" t="s">
        <v>13</v>
      </c>
    </row>
    <row r="2996" spans="1:3">
      <c r="A2996" t="n">
        <v>21693</v>
      </c>
      <c r="B2996" s="15" t="n">
        <v>74</v>
      </c>
      <c r="C2996" s="7" t="n">
        <v>18</v>
      </c>
    </row>
    <row r="2997" spans="1:3">
      <c r="A2997" t="s">
        <v>4</v>
      </c>
      <c r="B2997" s="4" t="s">
        <v>5</v>
      </c>
      <c r="C2997" s="4" t="s">
        <v>13</v>
      </c>
    </row>
    <row r="2998" spans="1:3">
      <c r="A2998" t="n">
        <v>21695</v>
      </c>
      <c r="B2998" s="15" t="n">
        <v>74</v>
      </c>
      <c r="C2998" s="7" t="n">
        <v>45</v>
      </c>
    </row>
    <row r="2999" spans="1:3">
      <c r="A2999" t="s">
        <v>4</v>
      </c>
      <c r="B2999" s="4" t="s">
        <v>5</v>
      </c>
      <c r="C2999" s="4" t="s">
        <v>10</v>
      </c>
    </row>
    <row r="3000" spans="1:3">
      <c r="A3000" t="n">
        <v>21697</v>
      </c>
      <c r="B3000" s="39" t="n">
        <v>16</v>
      </c>
      <c r="C3000" s="7" t="n">
        <v>0</v>
      </c>
    </row>
    <row r="3001" spans="1:3">
      <c r="A3001" t="s">
        <v>4</v>
      </c>
      <c r="B3001" s="4" t="s">
        <v>5</v>
      </c>
      <c r="C3001" s="4" t="s">
        <v>13</v>
      </c>
      <c r="D3001" s="4" t="s">
        <v>13</v>
      </c>
      <c r="E3001" s="4" t="s">
        <v>13</v>
      </c>
      <c r="F3001" s="4" t="s">
        <v>13</v>
      </c>
    </row>
    <row r="3002" spans="1:3">
      <c r="A3002" t="n">
        <v>21700</v>
      </c>
      <c r="B3002" s="8" t="n">
        <v>14</v>
      </c>
      <c r="C3002" s="7" t="n">
        <v>0</v>
      </c>
      <c r="D3002" s="7" t="n">
        <v>8</v>
      </c>
      <c r="E3002" s="7" t="n">
        <v>0</v>
      </c>
      <c r="F3002" s="7" t="n">
        <v>0</v>
      </c>
    </row>
    <row r="3003" spans="1:3">
      <c r="A3003" t="s">
        <v>4</v>
      </c>
      <c r="B3003" s="4" t="s">
        <v>5</v>
      </c>
      <c r="C3003" s="4" t="s">
        <v>13</v>
      </c>
      <c r="D3003" s="4" t="s">
        <v>6</v>
      </c>
    </row>
    <row r="3004" spans="1:3">
      <c r="A3004" t="n">
        <v>21705</v>
      </c>
      <c r="B3004" s="9" t="n">
        <v>2</v>
      </c>
      <c r="C3004" s="7" t="n">
        <v>11</v>
      </c>
      <c r="D3004" s="7" t="s">
        <v>40</v>
      </c>
    </row>
    <row r="3005" spans="1:3">
      <c r="A3005" t="s">
        <v>4</v>
      </c>
      <c r="B3005" s="4" t="s">
        <v>5</v>
      </c>
      <c r="C3005" s="4" t="s">
        <v>10</v>
      </c>
    </row>
    <row r="3006" spans="1:3">
      <c r="A3006" t="n">
        <v>21719</v>
      </c>
      <c r="B3006" s="39" t="n">
        <v>16</v>
      </c>
      <c r="C3006" s="7" t="n">
        <v>0</v>
      </c>
    </row>
    <row r="3007" spans="1:3">
      <c r="A3007" t="s">
        <v>4</v>
      </c>
      <c r="B3007" s="4" t="s">
        <v>5</v>
      </c>
      <c r="C3007" s="4" t="s">
        <v>13</v>
      </c>
      <c r="D3007" s="4" t="s">
        <v>6</v>
      </c>
    </row>
    <row r="3008" spans="1:3">
      <c r="A3008" t="n">
        <v>21722</v>
      </c>
      <c r="B3008" s="9" t="n">
        <v>2</v>
      </c>
      <c r="C3008" s="7" t="n">
        <v>11</v>
      </c>
      <c r="D3008" s="7" t="s">
        <v>96</v>
      </c>
    </row>
    <row r="3009" spans="1:6">
      <c r="A3009" t="s">
        <v>4</v>
      </c>
      <c r="B3009" s="4" t="s">
        <v>5</v>
      </c>
      <c r="C3009" s="4" t="s">
        <v>10</v>
      </c>
    </row>
    <row r="3010" spans="1:6">
      <c r="A3010" t="n">
        <v>21731</v>
      </c>
      <c r="B3010" s="39" t="n">
        <v>16</v>
      </c>
      <c r="C3010" s="7" t="n">
        <v>0</v>
      </c>
    </row>
    <row r="3011" spans="1:6">
      <c r="A3011" t="s">
        <v>4</v>
      </c>
      <c r="B3011" s="4" t="s">
        <v>5</v>
      </c>
      <c r="C3011" s="4" t="s">
        <v>9</v>
      </c>
    </row>
    <row r="3012" spans="1:6">
      <c r="A3012" t="n">
        <v>21734</v>
      </c>
      <c r="B3012" s="42" t="n">
        <v>15</v>
      </c>
      <c r="C3012" s="7" t="n">
        <v>2048</v>
      </c>
    </row>
    <row r="3013" spans="1:6">
      <c r="A3013" t="s">
        <v>4</v>
      </c>
      <c r="B3013" s="4" t="s">
        <v>5</v>
      </c>
      <c r="C3013" s="4" t="s">
        <v>13</v>
      </c>
      <c r="D3013" s="4" t="s">
        <v>6</v>
      </c>
    </row>
    <row r="3014" spans="1:6">
      <c r="A3014" t="n">
        <v>21739</v>
      </c>
      <c r="B3014" s="9" t="n">
        <v>2</v>
      </c>
      <c r="C3014" s="7" t="n">
        <v>10</v>
      </c>
      <c r="D3014" s="7" t="s">
        <v>62</v>
      </c>
    </row>
    <row r="3015" spans="1:6">
      <c r="A3015" t="s">
        <v>4</v>
      </c>
      <c r="B3015" s="4" t="s">
        <v>5</v>
      </c>
      <c r="C3015" s="4" t="s">
        <v>10</v>
      </c>
    </row>
    <row r="3016" spans="1:6">
      <c r="A3016" t="n">
        <v>21757</v>
      </c>
      <c r="B3016" s="39" t="n">
        <v>16</v>
      </c>
      <c r="C3016" s="7" t="n">
        <v>0</v>
      </c>
    </row>
    <row r="3017" spans="1:6">
      <c r="A3017" t="s">
        <v>4</v>
      </c>
      <c r="B3017" s="4" t="s">
        <v>5</v>
      </c>
      <c r="C3017" s="4" t="s">
        <v>13</v>
      </c>
      <c r="D3017" s="4" t="s">
        <v>6</v>
      </c>
    </row>
    <row r="3018" spans="1:6">
      <c r="A3018" t="n">
        <v>21760</v>
      </c>
      <c r="B3018" s="9" t="n">
        <v>2</v>
      </c>
      <c r="C3018" s="7" t="n">
        <v>10</v>
      </c>
      <c r="D3018" s="7" t="s">
        <v>63</v>
      </c>
    </row>
    <row r="3019" spans="1:6">
      <c r="A3019" t="s">
        <v>4</v>
      </c>
      <c r="B3019" s="4" t="s">
        <v>5</v>
      </c>
      <c r="C3019" s="4" t="s">
        <v>10</v>
      </c>
    </row>
    <row r="3020" spans="1:6">
      <c r="A3020" t="n">
        <v>21779</v>
      </c>
      <c r="B3020" s="39" t="n">
        <v>16</v>
      </c>
      <c r="C3020" s="7" t="n">
        <v>0</v>
      </c>
    </row>
    <row r="3021" spans="1:6">
      <c r="A3021" t="s">
        <v>4</v>
      </c>
      <c r="B3021" s="4" t="s">
        <v>5</v>
      </c>
      <c r="C3021" s="4" t="s">
        <v>13</v>
      </c>
      <c r="D3021" s="4" t="s">
        <v>10</v>
      </c>
      <c r="E3021" s="4" t="s">
        <v>25</v>
      </c>
    </row>
    <row r="3022" spans="1:6">
      <c r="A3022" t="n">
        <v>21782</v>
      </c>
      <c r="B3022" s="35" t="n">
        <v>58</v>
      </c>
      <c r="C3022" s="7" t="n">
        <v>100</v>
      </c>
      <c r="D3022" s="7" t="n">
        <v>300</v>
      </c>
      <c r="E3022" s="7" t="n">
        <v>1</v>
      </c>
    </row>
    <row r="3023" spans="1:6">
      <c r="A3023" t="s">
        <v>4</v>
      </c>
      <c r="B3023" s="4" t="s">
        <v>5</v>
      </c>
      <c r="C3023" s="4" t="s">
        <v>13</v>
      </c>
      <c r="D3023" s="4" t="s">
        <v>10</v>
      </c>
    </row>
    <row r="3024" spans="1:6">
      <c r="A3024" t="n">
        <v>21790</v>
      </c>
      <c r="B3024" s="35" t="n">
        <v>58</v>
      </c>
      <c r="C3024" s="7" t="n">
        <v>255</v>
      </c>
      <c r="D3024" s="7" t="n">
        <v>0</v>
      </c>
    </row>
    <row r="3025" spans="1:5">
      <c r="A3025" t="s">
        <v>4</v>
      </c>
      <c r="B3025" s="4" t="s">
        <v>5</v>
      </c>
      <c r="C3025" s="4" t="s">
        <v>13</v>
      </c>
    </row>
    <row r="3026" spans="1:5">
      <c r="A3026" t="n">
        <v>21794</v>
      </c>
      <c r="B3026" s="44" t="n">
        <v>23</v>
      </c>
      <c r="C3026" s="7" t="n">
        <v>0</v>
      </c>
    </row>
    <row r="3027" spans="1:5">
      <c r="A3027" t="s">
        <v>4</v>
      </c>
      <c r="B3027" s="4" t="s">
        <v>5</v>
      </c>
    </row>
    <row r="3028" spans="1:5">
      <c r="A3028" t="n">
        <v>21796</v>
      </c>
      <c r="B3028" s="5" t="n">
        <v>1</v>
      </c>
    </row>
    <row r="3029" spans="1:5" s="3" customFormat="1" customHeight="0">
      <c r="A3029" s="3" t="s">
        <v>2</v>
      </c>
      <c r="B3029" s="3" t="s">
        <v>263</v>
      </c>
    </row>
    <row r="3030" spans="1:5">
      <c r="A3030" t="s">
        <v>4</v>
      </c>
      <c r="B3030" s="4" t="s">
        <v>5</v>
      </c>
      <c r="C3030" s="4" t="s">
        <v>13</v>
      </c>
      <c r="D3030" s="4" t="s">
        <v>10</v>
      </c>
      <c r="E3030" s="4" t="s">
        <v>9</v>
      </c>
    </row>
    <row r="3031" spans="1:5">
      <c r="A3031" t="n">
        <v>21800</v>
      </c>
      <c r="B3031" s="56" t="n">
        <v>101</v>
      </c>
      <c r="C3031" s="7" t="n">
        <v>1</v>
      </c>
      <c r="D3031" s="7" t="n">
        <v>150</v>
      </c>
      <c r="E3031" s="7" t="n">
        <v>1</v>
      </c>
    </row>
    <row r="3032" spans="1:5">
      <c r="A3032" t="s">
        <v>4</v>
      </c>
      <c r="B3032" s="4" t="s">
        <v>5</v>
      </c>
      <c r="C3032" s="4" t="s">
        <v>13</v>
      </c>
      <c r="D3032" s="4" t="s">
        <v>13</v>
      </c>
      <c r="E3032" s="4" t="s">
        <v>9</v>
      </c>
      <c r="F3032" s="4" t="s">
        <v>13</v>
      </c>
      <c r="G3032" s="4" t="s">
        <v>13</v>
      </c>
    </row>
    <row r="3033" spans="1:5">
      <c r="A3033" t="n">
        <v>21808</v>
      </c>
      <c r="B3033" s="73" t="n">
        <v>10</v>
      </c>
      <c r="C3033" s="7" t="n">
        <v>0</v>
      </c>
      <c r="D3033" s="7" t="n">
        <v>0</v>
      </c>
      <c r="E3033" s="7" t="n">
        <v>0</v>
      </c>
      <c r="F3033" s="7" t="n">
        <v>19</v>
      </c>
      <c r="G3033" s="7" t="n">
        <v>1</v>
      </c>
    </row>
    <row r="3034" spans="1:5">
      <c r="A3034" t="s">
        <v>4</v>
      </c>
      <c r="B3034" s="4" t="s">
        <v>5</v>
      </c>
      <c r="C3034" s="4" t="s">
        <v>13</v>
      </c>
      <c r="D3034" s="4" t="s">
        <v>10</v>
      </c>
      <c r="E3034" s="4" t="s">
        <v>13</v>
      </c>
      <c r="F3034" s="4" t="s">
        <v>24</v>
      </c>
    </row>
    <row r="3035" spans="1:5">
      <c r="A3035" t="n">
        <v>21817</v>
      </c>
      <c r="B3035" s="11" t="n">
        <v>5</v>
      </c>
      <c r="C3035" s="7" t="n">
        <v>30</v>
      </c>
      <c r="D3035" s="7" t="n">
        <v>10646</v>
      </c>
      <c r="E3035" s="7" t="n">
        <v>1</v>
      </c>
      <c r="F3035" s="12" t="n">
        <f t="normal" ca="1">A3039</f>
        <v>0</v>
      </c>
    </row>
    <row r="3036" spans="1:5">
      <c r="A3036" t="s">
        <v>4</v>
      </c>
      <c r="B3036" s="4" t="s">
        <v>5</v>
      </c>
      <c r="C3036" s="4" t="s">
        <v>13</v>
      </c>
      <c r="D3036" s="4" t="s">
        <v>13</v>
      </c>
      <c r="E3036" s="4" t="s">
        <v>9</v>
      </c>
      <c r="F3036" s="4" t="s">
        <v>13</v>
      </c>
      <c r="G3036" s="4" t="s">
        <v>13</v>
      </c>
    </row>
    <row r="3037" spans="1:5">
      <c r="A3037" t="n">
        <v>21826</v>
      </c>
      <c r="B3037" s="73" t="n">
        <v>10</v>
      </c>
      <c r="C3037" s="7" t="n">
        <v>0</v>
      </c>
      <c r="D3037" s="7" t="n">
        <v>0</v>
      </c>
      <c r="E3037" s="7" t="n">
        <v>1</v>
      </c>
      <c r="F3037" s="7" t="n">
        <v>23</v>
      </c>
      <c r="G3037" s="7" t="n">
        <v>1</v>
      </c>
    </row>
    <row r="3038" spans="1:5">
      <c r="A3038" t="s">
        <v>4</v>
      </c>
      <c r="B3038" s="4" t="s">
        <v>5</v>
      </c>
      <c r="C3038" s="4" t="s">
        <v>13</v>
      </c>
      <c r="D3038" s="4" t="s">
        <v>10</v>
      </c>
      <c r="E3038" s="4" t="s">
        <v>13</v>
      </c>
      <c r="F3038" s="4" t="s">
        <v>24</v>
      </c>
    </row>
    <row r="3039" spans="1:5">
      <c r="A3039" t="n">
        <v>21835</v>
      </c>
      <c r="B3039" s="11" t="n">
        <v>5</v>
      </c>
      <c r="C3039" s="7" t="n">
        <v>30</v>
      </c>
      <c r="D3039" s="7" t="n">
        <v>10647</v>
      </c>
      <c r="E3039" s="7" t="n">
        <v>1</v>
      </c>
      <c r="F3039" s="12" t="n">
        <f t="normal" ca="1">A3043</f>
        <v>0</v>
      </c>
    </row>
    <row r="3040" spans="1:5">
      <c r="A3040" t="s">
        <v>4</v>
      </c>
      <c r="B3040" s="4" t="s">
        <v>5</v>
      </c>
      <c r="C3040" s="4" t="s">
        <v>13</v>
      </c>
      <c r="D3040" s="4" t="s">
        <v>13</v>
      </c>
      <c r="E3040" s="4" t="s">
        <v>9</v>
      </c>
      <c r="F3040" s="4" t="s">
        <v>13</v>
      </c>
      <c r="G3040" s="4" t="s">
        <v>13</v>
      </c>
    </row>
    <row r="3041" spans="1:7">
      <c r="A3041" t="n">
        <v>21844</v>
      </c>
      <c r="B3041" s="73" t="n">
        <v>10</v>
      </c>
      <c r="C3041" s="7" t="n">
        <v>0</v>
      </c>
      <c r="D3041" s="7" t="n">
        <v>0</v>
      </c>
      <c r="E3041" s="7" t="n">
        <v>1</v>
      </c>
      <c r="F3041" s="7" t="n">
        <v>23</v>
      </c>
      <c r="G3041" s="7" t="n">
        <v>1</v>
      </c>
    </row>
    <row r="3042" spans="1:7">
      <c r="A3042" t="s">
        <v>4</v>
      </c>
      <c r="B3042" s="4" t="s">
        <v>5</v>
      </c>
      <c r="C3042" s="4" t="s">
        <v>13</v>
      </c>
      <c r="D3042" s="4" t="s">
        <v>10</v>
      </c>
      <c r="E3042" s="4" t="s">
        <v>13</v>
      </c>
      <c r="F3042" s="4" t="s">
        <v>24</v>
      </c>
    </row>
    <row r="3043" spans="1:7">
      <c r="A3043" t="n">
        <v>21853</v>
      </c>
      <c r="B3043" s="11" t="n">
        <v>5</v>
      </c>
      <c r="C3043" s="7" t="n">
        <v>30</v>
      </c>
      <c r="D3043" s="7" t="n">
        <v>10648</v>
      </c>
      <c r="E3043" s="7" t="n">
        <v>1</v>
      </c>
      <c r="F3043" s="12" t="n">
        <f t="normal" ca="1">A3047</f>
        <v>0</v>
      </c>
    </row>
    <row r="3044" spans="1:7">
      <c r="A3044" t="s">
        <v>4</v>
      </c>
      <c r="B3044" s="4" t="s">
        <v>5</v>
      </c>
      <c r="C3044" s="4" t="s">
        <v>13</v>
      </c>
      <c r="D3044" s="4" t="s">
        <v>13</v>
      </c>
      <c r="E3044" s="4" t="s">
        <v>9</v>
      </c>
      <c r="F3044" s="4" t="s">
        <v>13</v>
      </c>
      <c r="G3044" s="4" t="s">
        <v>13</v>
      </c>
    </row>
    <row r="3045" spans="1:7">
      <c r="A3045" t="n">
        <v>21862</v>
      </c>
      <c r="B3045" s="73" t="n">
        <v>10</v>
      </c>
      <c r="C3045" s="7" t="n">
        <v>0</v>
      </c>
      <c r="D3045" s="7" t="n">
        <v>0</v>
      </c>
      <c r="E3045" s="7" t="n">
        <v>1</v>
      </c>
      <c r="F3045" s="7" t="n">
        <v>23</v>
      </c>
      <c r="G3045" s="7" t="n">
        <v>1</v>
      </c>
    </row>
    <row r="3046" spans="1:7">
      <c r="A3046" t="s">
        <v>4</v>
      </c>
      <c r="B3046" s="4" t="s">
        <v>5</v>
      </c>
      <c r="C3046" s="4" t="s">
        <v>13</v>
      </c>
      <c r="D3046" s="4" t="s">
        <v>10</v>
      </c>
      <c r="E3046" s="4" t="s">
        <v>13</v>
      </c>
      <c r="F3046" s="4" t="s">
        <v>24</v>
      </c>
    </row>
    <row r="3047" spans="1:7">
      <c r="A3047" t="n">
        <v>21871</v>
      </c>
      <c r="B3047" s="11" t="n">
        <v>5</v>
      </c>
      <c r="C3047" s="7" t="n">
        <v>30</v>
      </c>
      <c r="D3047" s="7" t="n">
        <v>10649</v>
      </c>
      <c r="E3047" s="7" t="n">
        <v>1</v>
      </c>
      <c r="F3047" s="12" t="n">
        <f t="normal" ca="1">A3051</f>
        <v>0</v>
      </c>
    </row>
    <row r="3048" spans="1:7">
      <c r="A3048" t="s">
        <v>4</v>
      </c>
      <c r="B3048" s="4" t="s">
        <v>5</v>
      </c>
      <c r="C3048" s="4" t="s">
        <v>13</v>
      </c>
      <c r="D3048" s="4" t="s">
        <v>13</v>
      </c>
      <c r="E3048" s="4" t="s">
        <v>9</v>
      </c>
      <c r="F3048" s="4" t="s">
        <v>13</v>
      </c>
      <c r="G3048" s="4" t="s">
        <v>13</v>
      </c>
    </row>
    <row r="3049" spans="1:7">
      <c r="A3049" t="n">
        <v>21880</v>
      </c>
      <c r="B3049" s="73" t="n">
        <v>10</v>
      </c>
      <c r="C3049" s="7" t="n">
        <v>0</v>
      </c>
      <c r="D3049" s="7" t="n">
        <v>0</v>
      </c>
      <c r="E3049" s="7" t="n">
        <v>1</v>
      </c>
      <c r="F3049" s="7" t="n">
        <v>23</v>
      </c>
      <c r="G3049" s="7" t="n">
        <v>1</v>
      </c>
    </row>
    <row r="3050" spans="1:7">
      <c r="A3050" t="s">
        <v>4</v>
      </c>
      <c r="B3050" s="4" t="s">
        <v>5</v>
      </c>
      <c r="C3050" s="4" t="s">
        <v>13</v>
      </c>
      <c r="D3050" s="4" t="s">
        <v>10</v>
      </c>
      <c r="E3050" s="4" t="s">
        <v>13</v>
      </c>
      <c r="F3050" s="4" t="s">
        <v>24</v>
      </c>
    </row>
    <row r="3051" spans="1:7">
      <c r="A3051" t="n">
        <v>21889</v>
      </c>
      <c r="B3051" s="11" t="n">
        <v>5</v>
      </c>
      <c r="C3051" s="7" t="n">
        <v>30</v>
      </c>
      <c r="D3051" s="7" t="n">
        <v>10650</v>
      </c>
      <c r="E3051" s="7" t="n">
        <v>1</v>
      </c>
      <c r="F3051" s="12" t="n">
        <f t="normal" ca="1">A3055</f>
        <v>0</v>
      </c>
    </row>
    <row r="3052" spans="1:7">
      <c r="A3052" t="s">
        <v>4</v>
      </c>
      <c r="B3052" s="4" t="s">
        <v>5</v>
      </c>
      <c r="C3052" s="4" t="s">
        <v>13</v>
      </c>
      <c r="D3052" s="4" t="s">
        <v>13</v>
      </c>
      <c r="E3052" s="4" t="s">
        <v>9</v>
      </c>
      <c r="F3052" s="4" t="s">
        <v>13</v>
      </c>
      <c r="G3052" s="4" t="s">
        <v>13</v>
      </c>
    </row>
    <row r="3053" spans="1:7">
      <c r="A3053" t="n">
        <v>21898</v>
      </c>
      <c r="B3053" s="73" t="n">
        <v>10</v>
      </c>
      <c r="C3053" s="7" t="n">
        <v>0</v>
      </c>
      <c r="D3053" s="7" t="n">
        <v>0</v>
      </c>
      <c r="E3053" s="7" t="n">
        <v>1</v>
      </c>
      <c r="F3053" s="7" t="n">
        <v>23</v>
      </c>
      <c r="G3053" s="7" t="n">
        <v>1</v>
      </c>
    </row>
    <row r="3054" spans="1:7">
      <c r="A3054" t="s">
        <v>4</v>
      </c>
      <c r="B3054" s="4" t="s">
        <v>5</v>
      </c>
      <c r="C3054" s="4" t="s">
        <v>13</v>
      </c>
      <c r="D3054" s="4" t="s">
        <v>10</v>
      </c>
      <c r="E3054" s="4" t="s">
        <v>13</v>
      </c>
      <c r="F3054" s="4" t="s">
        <v>24</v>
      </c>
    </row>
    <row r="3055" spans="1:7">
      <c r="A3055" t="n">
        <v>21907</v>
      </c>
      <c r="B3055" s="11" t="n">
        <v>5</v>
      </c>
      <c r="C3055" s="7" t="n">
        <v>30</v>
      </c>
      <c r="D3055" s="7" t="n">
        <v>10651</v>
      </c>
      <c r="E3055" s="7" t="n">
        <v>1</v>
      </c>
      <c r="F3055" s="12" t="n">
        <f t="normal" ca="1">A3059</f>
        <v>0</v>
      </c>
    </row>
    <row r="3056" spans="1:7">
      <c r="A3056" t="s">
        <v>4</v>
      </c>
      <c r="B3056" s="4" t="s">
        <v>5</v>
      </c>
      <c r="C3056" s="4" t="s">
        <v>13</v>
      </c>
      <c r="D3056" s="4" t="s">
        <v>13</v>
      </c>
      <c r="E3056" s="4" t="s">
        <v>9</v>
      </c>
      <c r="F3056" s="4" t="s">
        <v>13</v>
      </c>
      <c r="G3056" s="4" t="s">
        <v>13</v>
      </c>
    </row>
    <row r="3057" spans="1:7">
      <c r="A3057" t="n">
        <v>21916</v>
      </c>
      <c r="B3057" s="73" t="n">
        <v>10</v>
      </c>
      <c r="C3057" s="7" t="n">
        <v>0</v>
      </c>
      <c r="D3057" s="7" t="n">
        <v>0</v>
      </c>
      <c r="E3057" s="7" t="n">
        <v>1</v>
      </c>
      <c r="F3057" s="7" t="n">
        <v>23</v>
      </c>
      <c r="G3057" s="7" t="n">
        <v>1</v>
      </c>
    </row>
    <row r="3058" spans="1:7">
      <c r="A3058" t="s">
        <v>4</v>
      </c>
      <c r="B3058" s="4" t="s">
        <v>5</v>
      </c>
      <c r="C3058" s="4" t="s">
        <v>13</v>
      </c>
      <c r="D3058" s="4" t="s">
        <v>10</v>
      </c>
      <c r="E3058" s="4" t="s">
        <v>25</v>
      </c>
    </row>
    <row r="3059" spans="1:7">
      <c r="A3059" t="n">
        <v>21925</v>
      </c>
      <c r="B3059" s="35" t="n">
        <v>58</v>
      </c>
      <c r="C3059" s="7" t="n">
        <v>100</v>
      </c>
      <c r="D3059" s="7" t="n">
        <v>1000</v>
      </c>
      <c r="E3059" s="7" t="n">
        <v>1</v>
      </c>
    </row>
    <row r="3060" spans="1:7">
      <c r="A3060" t="s">
        <v>4</v>
      </c>
      <c r="B3060" s="4" t="s">
        <v>5</v>
      </c>
      <c r="C3060" s="4" t="s">
        <v>13</v>
      </c>
      <c r="D3060" s="4" t="s">
        <v>10</v>
      </c>
    </row>
    <row r="3061" spans="1:7">
      <c r="A3061" t="n">
        <v>21933</v>
      </c>
      <c r="B3061" s="35" t="n">
        <v>58</v>
      </c>
      <c r="C3061" s="7" t="n">
        <v>255</v>
      </c>
      <c r="D3061" s="7" t="n">
        <v>0</v>
      </c>
    </row>
    <row r="3062" spans="1:7">
      <c r="A3062" t="s">
        <v>4</v>
      </c>
      <c r="B3062" s="4" t="s">
        <v>5</v>
      </c>
      <c r="C3062" s="4" t="s">
        <v>13</v>
      </c>
      <c r="D3062" s="4" t="s">
        <v>13</v>
      </c>
      <c r="E3062" s="4" t="s">
        <v>13</v>
      </c>
      <c r="F3062" s="4" t="s">
        <v>9</v>
      </c>
      <c r="G3062" s="4" t="s">
        <v>13</v>
      </c>
      <c r="H3062" s="4" t="s">
        <v>13</v>
      </c>
      <c r="I3062" s="4" t="s">
        <v>24</v>
      </c>
    </row>
    <row r="3063" spans="1:7">
      <c r="A3063" t="n">
        <v>21937</v>
      </c>
      <c r="B3063" s="11" t="n">
        <v>5</v>
      </c>
      <c r="C3063" s="7" t="n">
        <v>31</v>
      </c>
      <c r="D3063" s="7" t="n">
        <v>0</v>
      </c>
      <c r="E3063" s="7" t="n">
        <v>0</v>
      </c>
      <c r="F3063" s="7" t="n">
        <v>0</v>
      </c>
      <c r="G3063" s="7" t="n">
        <v>2</v>
      </c>
      <c r="H3063" s="7" t="n">
        <v>1</v>
      </c>
      <c r="I3063" s="12" t="n">
        <f t="normal" ca="1">A3139</f>
        <v>0</v>
      </c>
    </row>
    <row r="3064" spans="1:7">
      <c r="A3064" t="s">
        <v>4</v>
      </c>
      <c r="B3064" s="4" t="s">
        <v>5</v>
      </c>
      <c r="C3064" s="4" t="s">
        <v>13</v>
      </c>
      <c r="D3064" s="4" t="s">
        <v>25</v>
      </c>
      <c r="E3064" s="4" t="s">
        <v>10</v>
      </c>
      <c r="F3064" s="4" t="s">
        <v>13</v>
      </c>
    </row>
    <row r="3065" spans="1:7">
      <c r="A3065" t="n">
        <v>21951</v>
      </c>
      <c r="B3065" s="13" t="n">
        <v>49</v>
      </c>
      <c r="C3065" s="7" t="n">
        <v>3</v>
      </c>
      <c r="D3065" s="7" t="n">
        <v>0.699999988079071</v>
      </c>
      <c r="E3065" s="7" t="n">
        <v>500</v>
      </c>
      <c r="F3065" s="7" t="n">
        <v>0</v>
      </c>
    </row>
    <row r="3066" spans="1:7">
      <c r="A3066" t="s">
        <v>4</v>
      </c>
      <c r="B3066" s="4" t="s">
        <v>5</v>
      </c>
      <c r="C3066" s="4" t="s">
        <v>13</v>
      </c>
      <c r="D3066" s="4" t="s">
        <v>10</v>
      </c>
    </row>
    <row r="3067" spans="1:7">
      <c r="A3067" t="n">
        <v>21960</v>
      </c>
      <c r="B3067" s="35" t="n">
        <v>58</v>
      </c>
      <c r="C3067" s="7" t="n">
        <v>10</v>
      </c>
      <c r="D3067" s="7" t="n">
        <v>300</v>
      </c>
    </row>
    <row r="3068" spans="1:7">
      <c r="A3068" t="s">
        <v>4</v>
      </c>
      <c r="B3068" s="4" t="s">
        <v>5</v>
      </c>
      <c r="C3068" s="4" t="s">
        <v>13</v>
      </c>
      <c r="D3068" s="4" t="s">
        <v>10</v>
      </c>
    </row>
    <row r="3069" spans="1:7">
      <c r="A3069" t="n">
        <v>21964</v>
      </c>
      <c r="B3069" s="35" t="n">
        <v>58</v>
      </c>
      <c r="C3069" s="7" t="n">
        <v>12</v>
      </c>
      <c r="D3069" s="7" t="n">
        <v>0</v>
      </c>
    </row>
    <row r="3070" spans="1:7">
      <c r="A3070" t="s">
        <v>4</v>
      </c>
      <c r="B3070" s="4" t="s">
        <v>5</v>
      </c>
      <c r="C3070" s="4" t="s">
        <v>13</v>
      </c>
      <c r="D3070" s="4" t="s">
        <v>10</v>
      </c>
      <c r="E3070" s="4" t="s">
        <v>10</v>
      </c>
      <c r="F3070" s="4" t="s">
        <v>13</v>
      </c>
    </row>
    <row r="3071" spans="1:7">
      <c r="A3071" t="n">
        <v>21968</v>
      </c>
      <c r="B3071" s="29" t="n">
        <v>25</v>
      </c>
      <c r="C3071" s="7" t="n">
        <v>1</v>
      </c>
      <c r="D3071" s="7" t="n">
        <v>65535</v>
      </c>
      <c r="E3071" s="7" t="n">
        <v>420</v>
      </c>
      <c r="F3071" s="7" t="n">
        <v>6</v>
      </c>
    </row>
    <row r="3072" spans="1:7">
      <c r="A3072" t="s">
        <v>4</v>
      </c>
      <c r="B3072" s="4" t="s">
        <v>5</v>
      </c>
      <c r="C3072" s="4" t="s">
        <v>13</v>
      </c>
      <c r="D3072" s="4" t="s">
        <v>10</v>
      </c>
      <c r="E3072" s="4" t="s">
        <v>6</v>
      </c>
    </row>
    <row r="3073" spans="1:9">
      <c r="A3073" t="n">
        <v>21975</v>
      </c>
      <c r="B3073" s="52" t="n">
        <v>51</v>
      </c>
      <c r="C3073" s="7" t="n">
        <v>4</v>
      </c>
      <c r="D3073" s="7" t="n">
        <v>0</v>
      </c>
      <c r="E3073" s="7" t="s">
        <v>79</v>
      </c>
    </row>
    <row r="3074" spans="1:9">
      <c r="A3074" t="s">
        <v>4</v>
      </c>
      <c r="B3074" s="4" t="s">
        <v>5</v>
      </c>
      <c r="C3074" s="4" t="s">
        <v>10</v>
      </c>
    </row>
    <row r="3075" spans="1:9">
      <c r="A3075" t="n">
        <v>21988</v>
      </c>
      <c r="B3075" s="39" t="n">
        <v>16</v>
      </c>
      <c r="C3075" s="7" t="n">
        <v>0</v>
      </c>
    </row>
    <row r="3076" spans="1:9">
      <c r="A3076" t="s">
        <v>4</v>
      </c>
      <c r="B3076" s="4" t="s">
        <v>5</v>
      </c>
      <c r="C3076" s="4" t="s">
        <v>10</v>
      </c>
      <c r="D3076" s="4" t="s">
        <v>53</v>
      </c>
      <c r="E3076" s="4" t="s">
        <v>13</v>
      </c>
      <c r="F3076" s="4" t="s">
        <v>13</v>
      </c>
    </row>
    <row r="3077" spans="1:9">
      <c r="A3077" t="n">
        <v>21991</v>
      </c>
      <c r="B3077" s="53" t="n">
        <v>26</v>
      </c>
      <c r="C3077" s="7" t="n">
        <v>0</v>
      </c>
      <c r="D3077" s="7" t="s">
        <v>264</v>
      </c>
      <c r="E3077" s="7" t="n">
        <v>2</v>
      </c>
      <c r="F3077" s="7" t="n">
        <v>0</v>
      </c>
    </row>
    <row r="3078" spans="1:9">
      <c r="A3078" t="s">
        <v>4</v>
      </c>
      <c r="B3078" s="4" t="s">
        <v>5</v>
      </c>
    </row>
    <row r="3079" spans="1:9">
      <c r="A3079" t="n">
        <v>22033</v>
      </c>
      <c r="B3079" s="31" t="n">
        <v>28</v>
      </c>
    </row>
    <row r="3080" spans="1:9">
      <c r="A3080" t="s">
        <v>4</v>
      </c>
      <c r="B3080" s="4" t="s">
        <v>5</v>
      </c>
      <c r="C3080" s="4" t="s">
        <v>13</v>
      </c>
      <c r="D3080" s="4" t="s">
        <v>10</v>
      </c>
      <c r="E3080" s="4" t="s">
        <v>25</v>
      </c>
    </row>
    <row r="3081" spans="1:9">
      <c r="A3081" t="n">
        <v>22034</v>
      </c>
      <c r="B3081" s="35" t="n">
        <v>58</v>
      </c>
      <c r="C3081" s="7" t="n">
        <v>0</v>
      </c>
      <c r="D3081" s="7" t="n">
        <v>300</v>
      </c>
      <c r="E3081" s="7" t="n">
        <v>0.300000011920929</v>
      </c>
    </row>
    <row r="3082" spans="1:9">
      <c r="A3082" t="s">
        <v>4</v>
      </c>
      <c r="B3082" s="4" t="s">
        <v>5</v>
      </c>
      <c r="C3082" s="4" t="s">
        <v>13</v>
      </c>
      <c r="D3082" s="4" t="s">
        <v>10</v>
      </c>
    </row>
    <row r="3083" spans="1:9">
      <c r="A3083" t="n">
        <v>22042</v>
      </c>
      <c r="B3083" s="35" t="n">
        <v>58</v>
      </c>
      <c r="C3083" s="7" t="n">
        <v>255</v>
      </c>
      <c r="D3083" s="7" t="n">
        <v>0</v>
      </c>
    </row>
    <row r="3084" spans="1:9">
      <c r="A3084" t="s">
        <v>4</v>
      </c>
      <c r="B3084" s="4" t="s">
        <v>5</v>
      </c>
      <c r="C3084" s="4" t="s">
        <v>13</v>
      </c>
      <c r="D3084" s="4" t="s">
        <v>10</v>
      </c>
      <c r="E3084" s="4" t="s">
        <v>25</v>
      </c>
      <c r="F3084" s="4" t="s">
        <v>10</v>
      </c>
      <c r="G3084" s="4" t="s">
        <v>9</v>
      </c>
      <c r="H3084" s="4" t="s">
        <v>9</v>
      </c>
      <c r="I3084" s="4" t="s">
        <v>10</v>
      </c>
      <c r="J3084" s="4" t="s">
        <v>10</v>
      </c>
      <c r="K3084" s="4" t="s">
        <v>9</v>
      </c>
      <c r="L3084" s="4" t="s">
        <v>9</v>
      </c>
      <c r="M3084" s="4" t="s">
        <v>9</v>
      </c>
      <c r="N3084" s="4" t="s">
        <v>9</v>
      </c>
      <c r="O3084" s="4" t="s">
        <v>6</v>
      </c>
    </row>
    <row r="3085" spans="1:9">
      <c r="A3085" t="n">
        <v>22046</v>
      </c>
      <c r="B3085" s="14" t="n">
        <v>50</v>
      </c>
      <c r="C3085" s="7" t="n">
        <v>0</v>
      </c>
      <c r="D3085" s="7" t="n">
        <v>5401</v>
      </c>
      <c r="E3085" s="7" t="n">
        <v>0.800000011920929</v>
      </c>
      <c r="F3085" s="7" t="n">
        <v>0</v>
      </c>
      <c r="G3085" s="7" t="n">
        <v>0</v>
      </c>
      <c r="H3085" s="7" t="n">
        <v>1077936128</v>
      </c>
      <c r="I3085" s="7" t="n">
        <v>0</v>
      </c>
      <c r="J3085" s="7" t="n">
        <v>65533</v>
      </c>
      <c r="K3085" s="7" t="n">
        <v>0</v>
      </c>
      <c r="L3085" s="7" t="n">
        <v>0</v>
      </c>
      <c r="M3085" s="7" t="n">
        <v>0</v>
      </c>
      <c r="N3085" s="7" t="n">
        <v>0</v>
      </c>
      <c r="O3085" s="7" t="s">
        <v>12</v>
      </c>
    </row>
    <row r="3086" spans="1:9">
      <c r="A3086" t="s">
        <v>4</v>
      </c>
      <c r="B3086" s="4" t="s">
        <v>5</v>
      </c>
      <c r="C3086" s="4" t="s">
        <v>13</v>
      </c>
      <c r="D3086" s="4" t="s">
        <v>10</v>
      </c>
      <c r="E3086" s="4" t="s">
        <v>10</v>
      </c>
      <c r="F3086" s="4" t="s">
        <v>10</v>
      </c>
      <c r="G3086" s="4" t="s">
        <v>10</v>
      </c>
      <c r="H3086" s="4" t="s">
        <v>13</v>
      </c>
    </row>
    <row r="3087" spans="1:9">
      <c r="A3087" t="n">
        <v>22085</v>
      </c>
      <c r="B3087" s="29" t="n">
        <v>25</v>
      </c>
      <c r="C3087" s="7" t="n">
        <v>5</v>
      </c>
      <c r="D3087" s="7" t="n">
        <v>65535</v>
      </c>
      <c r="E3087" s="7" t="n">
        <v>65535</v>
      </c>
      <c r="F3087" s="7" t="n">
        <v>65535</v>
      </c>
      <c r="G3087" s="7" t="n">
        <v>65535</v>
      </c>
      <c r="H3087" s="7" t="n">
        <v>0</v>
      </c>
    </row>
    <row r="3088" spans="1:9">
      <c r="A3088" t="s">
        <v>4</v>
      </c>
      <c r="B3088" s="4" t="s">
        <v>5</v>
      </c>
      <c r="C3088" s="4" t="s">
        <v>10</v>
      </c>
      <c r="D3088" s="4" t="s">
        <v>13</v>
      </c>
      <c r="E3088" s="4" t="s">
        <v>53</v>
      </c>
      <c r="F3088" s="4" t="s">
        <v>13</v>
      </c>
      <c r="G3088" s="4" t="s">
        <v>13</v>
      </c>
      <c r="H3088" s="4" t="s">
        <v>10</v>
      </c>
      <c r="I3088" s="4" t="s">
        <v>13</v>
      </c>
      <c r="J3088" s="4" t="s">
        <v>53</v>
      </c>
      <c r="K3088" s="4" t="s">
        <v>13</v>
      </c>
      <c r="L3088" s="4" t="s">
        <v>13</v>
      </c>
      <c r="M3088" s="4" t="s">
        <v>13</v>
      </c>
    </row>
    <row r="3089" spans="1:15">
      <c r="A3089" t="n">
        <v>22096</v>
      </c>
      <c r="B3089" s="30" t="n">
        <v>24</v>
      </c>
      <c r="C3089" s="7" t="n">
        <v>65533</v>
      </c>
      <c r="D3089" s="7" t="n">
        <v>7</v>
      </c>
      <c r="E3089" s="7" t="s">
        <v>265</v>
      </c>
      <c r="F3089" s="7" t="n">
        <v>12</v>
      </c>
      <c r="G3089" s="7" t="n">
        <v>16</v>
      </c>
      <c r="H3089" s="7" t="n">
        <v>150</v>
      </c>
      <c r="I3089" s="7" t="n">
        <v>7</v>
      </c>
      <c r="J3089" s="7" t="s">
        <v>266</v>
      </c>
      <c r="K3089" s="7" t="n">
        <v>6</v>
      </c>
      <c r="L3089" s="7" t="n">
        <v>2</v>
      </c>
      <c r="M3089" s="7" t="n">
        <v>0</v>
      </c>
    </row>
    <row r="3090" spans="1:15">
      <c r="A3090" t="s">
        <v>4</v>
      </c>
      <c r="B3090" s="4" t="s">
        <v>5</v>
      </c>
    </row>
    <row r="3091" spans="1:15">
      <c r="A3091" t="n">
        <v>22168</v>
      </c>
      <c r="B3091" s="31" t="n">
        <v>28</v>
      </c>
    </row>
    <row r="3092" spans="1:15">
      <c r="A3092" t="s">
        <v>4</v>
      </c>
      <c r="B3092" s="4" t="s">
        <v>5</v>
      </c>
      <c r="C3092" s="4" t="s">
        <v>13</v>
      </c>
    </row>
    <row r="3093" spans="1:15">
      <c r="A3093" t="n">
        <v>22169</v>
      </c>
      <c r="B3093" s="34" t="n">
        <v>27</v>
      </c>
      <c r="C3093" s="7" t="n">
        <v>0</v>
      </c>
    </row>
    <row r="3094" spans="1:15">
      <c r="A3094" t="s">
        <v>4</v>
      </c>
      <c r="B3094" s="4" t="s">
        <v>5</v>
      </c>
      <c r="C3094" s="4" t="s">
        <v>13</v>
      </c>
    </row>
    <row r="3095" spans="1:15">
      <c r="A3095" t="n">
        <v>22171</v>
      </c>
      <c r="B3095" s="34" t="n">
        <v>27</v>
      </c>
      <c r="C3095" s="7" t="n">
        <v>1</v>
      </c>
    </row>
    <row r="3096" spans="1:15">
      <c r="A3096" t="s">
        <v>4</v>
      </c>
      <c r="B3096" s="4" t="s">
        <v>5</v>
      </c>
      <c r="C3096" s="4" t="s">
        <v>13</v>
      </c>
      <c r="D3096" s="4" t="s">
        <v>10</v>
      </c>
      <c r="E3096" s="4" t="s">
        <v>10</v>
      </c>
      <c r="F3096" s="4" t="s">
        <v>10</v>
      </c>
      <c r="G3096" s="4" t="s">
        <v>10</v>
      </c>
      <c r="H3096" s="4" t="s">
        <v>13</v>
      </c>
    </row>
    <row r="3097" spans="1:15">
      <c r="A3097" t="n">
        <v>22173</v>
      </c>
      <c r="B3097" s="29" t="n">
        <v>25</v>
      </c>
      <c r="C3097" s="7" t="n">
        <v>5</v>
      </c>
      <c r="D3097" s="7" t="n">
        <v>65535</v>
      </c>
      <c r="E3097" s="7" t="n">
        <v>65535</v>
      </c>
      <c r="F3097" s="7" t="n">
        <v>65535</v>
      </c>
      <c r="G3097" s="7" t="n">
        <v>65535</v>
      </c>
      <c r="H3097" s="7" t="n">
        <v>0</v>
      </c>
    </row>
    <row r="3098" spans="1:15">
      <c r="A3098" t="s">
        <v>4</v>
      </c>
      <c r="B3098" s="4" t="s">
        <v>5</v>
      </c>
      <c r="C3098" s="4" t="s">
        <v>13</v>
      </c>
      <c r="D3098" s="4" t="s">
        <v>10</v>
      </c>
      <c r="E3098" s="4" t="s">
        <v>25</v>
      </c>
    </row>
    <row r="3099" spans="1:15">
      <c r="A3099" t="n">
        <v>22184</v>
      </c>
      <c r="B3099" s="35" t="n">
        <v>58</v>
      </c>
      <c r="C3099" s="7" t="n">
        <v>100</v>
      </c>
      <c r="D3099" s="7" t="n">
        <v>300</v>
      </c>
      <c r="E3099" s="7" t="n">
        <v>0.300000011920929</v>
      </c>
    </row>
    <row r="3100" spans="1:15">
      <c r="A3100" t="s">
        <v>4</v>
      </c>
      <c r="B3100" s="4" t="s">
        <v>5</v>
      </c>
      <c r="C3100" s="4" t="s">
        <v>13</v>
      </c>
      <c r="D3100" s="4" t="s">
        <v>10</v>
      </c>
    </row>
    <row r="3101" spans="1:15">
      <c r="A3101" t="n">
        <v>22192</v>
      </c>
      <c r="B3101" s="35" t="n">
        <v>58</v>
      </c>
      <c r="C3101" s="7" t="n">
        <v>255</v>
      </c>
      <c r="D3101" s="7" t="n">
        <v>0</v>
      </c>
    </row>
    <row r="3102" spans="1:15">
      <c r="A3102" t="s">
        <v>4</v>
      </c>
      <c r="B3102" s="4" t="s">
        <v>5</v>
      </c>
      <c r="C3102" s="4" t="s">
        <v>13</v>
      </c>
      <c r="D3102" s="32" t="s">
        <v>55</v>
      </c>
      <c r="E3102" s="4" t="s">
        <v>5</v>
      </c>
      <c r="F3102" s="4" t="s">
        <v>13</v>
      </c>
      <c r="G3102" s="4" t="s">
        <v>10</v>
      </c>
      <c r="H3102" s="32" t="s">
        <v>56</v>
      </c>
      <c r="I3102" s="4" t="s">
        <v>13</v>
      </c>
      <c r="J3102" s="4" t="s">
        <v>24</v>
      </c>
    </row>
    <row r="3103" spans="1:15">
      <c r="A3103" t="n">
        <v>22196</v>
      </c>
      <c r="B3103" s="11" t="n">
        <v>5</v>
      </c>
      <c r="C3103" s="7" t="n">
        <v>28</v>
      </c>
      <c r="D3103" s="32" t="s">
        <v>3</v>
      </c>
      <c r="E3103" s="33" t="n">
        <v>64</v>
      </c>
      <c r="F3103" s="7" t="n">
        <v>5</v>
      </c>
      <c r="G3103" s="7" t="n">
        <v>1</v>
      </c>
      <c r="H3103" s="32" t="s">
        <v>3</v>
      </c>
      <c r="I3103" s="7" t="n">
        <v>1</v>
      </c>
      <c r="J3103" s="12" t="n">
        <f t="normal" ca="1">A3117</f>
        <v>0</v>
      </c>
    </row>
    <row r="3104" spans="1:15">
      <c r="A3104" t="s">
        <v>4</v>
      </c>
      <c r="B3104" s="4" t="s">
        <v>5</v>
      </c>
      <c r="C3104" s="4" t="s">
        <v>13</v>
      </c>
      <c r="D3104" s="4" t="s">
        <v>10</v>
      </c>
      <c r="E3104" s="4" t="s">
        <v>10</v>
      </c>
      <c r="F3104" s="4" t="s">
        <v>13</v>
      </c>
    </row>
    <row r="3105" spans="1:13">
      <c r="A3105" t="n">
        <v>22207</v>
      </c>
      <c r="B3105" s="29" t="n">
        <v>25</v>
      </c>
      <c r="C3105" s="7" t="n">
        <v>1</v>
      </c>
      <c r="D3105" s="7" t="n">
        <v>260</v>
      </c>
      <c r="E3105" s="7" t="n">
        <v>640</v>
      </c>
      <c r="F3105" s="7" t="n">
        <v>2</v>
      </c>
    </row>
    <row r="3106" spans="1:13">
      <c r="A3106" t="s">
        <v>4</v>
      </c>
      <c r="B3106" s="4" t="s">
        <v>5</v>
      </c>
      <c r="C3106" s="4" t="s">
        <v>13</v>
      </c>
      <c r="D3106" s="4" t="s">
        <v>10</v>
      </c>
      <c r="E3106" s="4" t="s">
        <v>6</v>
      </c>
    </row>
    <row r="3107" spans="1:13">
      <c r="A3107" t="n">
        <v>22214</v>
      </c>
      <c r="B3107" s="52" t="n">
        <v>51</v>
      </c>
      <c r="C3107" s="7" t="n">
        <v>4</v>
      </c>
      <c r="D3107" s="7" t="n">
        <v>1</v>
      </c>
      <c r="E3107" s="7" t="s">
        <v>210</v>
      </c>
    </row>
    <row r="3108" spans="1:13">
      <c r="A3108" t="s">
        <v>4</v>
      </c>
      <c r="B3108" s="4" t="s">
        <v>5</v>
      </c>
      <c r="C3108" s="4" t="s">
        <v>10</v>
      </c>
    </row>
    <row r="3109" spans="1:13">
      <c r="A3109" t="n">
        <v>22227</v>
      </c>
      <c r="B3109" s="39" t="n">
        <v>16</v>
      </c>
      <c r="C3109" s="7" t="n">
        <v>0</v>
      </c>
    </row>
    <row r="3110" spans="1:13">
      <c r="A3110" t="s">
        <v>4</v>
      </c>
      <c r="B3110" s="4" t="s">
        <v>5</v>
      </c>
      <c r="C3110" s="4" t="s">
        <v>10</v>
      </c>
      <c r="D3110" s="4" t="s">
        <v>53</v>
      </c>
      <c r="E3110" s="4" t="s">
        <v>13</v>
      </c>
      <c r="F3110" s="4" t="s">
        <v>13</v>
      </c>
    </row>
    <row r="3111" spans="1:13">
      <c r="A3111" t="n">
        <v>22230</v>
      </c>
      <c r="B3111" s="53" t="n">
        <v>26</v>
      </c>
      <c r="C3111" s="7" t="n">
        <v>1</v>
      </c>
      <c r="D3111" s="7" t="s">
        <v>267</v>
      </c>
      <c r="E3111" s="7" t="n">
        <v>2</v>
      </c>
      <c r="F3111" s="7" t="n">
        <v>0</v>
      </c>
    </row>
    <row r="3112" spans="1:13">
      <c r="A3112" t="s">
        <v>4</v>
      </c>
      <c r="B3112" s="4" t="s">
        <v>5</v>
      </c>
    </row>
    <row r="3113" spans="1:13">
      <c r="A3113" t="n">
        <v>22268</v>
      </c>
      <c r="B3113" s="31" t="n">
        <v>28</v>
      </c>
    </row>
    <row r="3114" spans="1:13">
      <c r="A3114" t="s">
        <v>4</v>
      </c>
      <c r="B3114" s="4" t="s">
        <v>5</v>
      </c>
      <c r="C3114" s="4" t="s">
        <v>24</v>
      </c>
    </row>
    <row r="3115" spans="1:13">
      <c r="A3115" t="n">
        <v>22269</v>
      </c>
      <c r="B3115" s="24" t="n">
        <v>3</v>
      </c>
      <c r="C3115" s="12" t="n">
        <f t="normal" ca="1">A3127</f>
        <v>0</v>
      </c>
    </row>
    <row r="3116" spans="1:13">
      <c r="A3116" t="s">
        <v>4</v>
      </c>
      <c r="B3116" s="4" t="s">
        <v>5</v>
      </c>
      <c r="C3116" s="4" t="s">
        <v>13</v>
      </c>
      <c r="D3116" s="4" t="s">
        <v>10</v>
      </c>
      <c r="E3116" s="4" t="s">
        <v>10</v>
      </c>
      <c r="F3116" s="4" t="s">
        <v>13</v>
      </c>
    </row>
    <row r="3117" spans="1:13">
      <c r="A3117" t="n">
        <v>22274</v>
      </c>
      <c r="B3117" s="29" t="n">
        <v>25</v>
      </c>
      <c r="C3117" s="7" t="n">
        <v>1</v>
      </c>
      <c r="D3117" s="7" t="n">
        <v>65535</v>
      </c>
      <c r="E3117" s="7" t="n">
        <v>420</v>
      </c>
      <c r="F3117" s="7" t="n">
        <v>6</v>
      </c>
    </row>
    <row r="3118" spans="1:13">
      <c r="A3118" t="s">
        <v>4</v>
      </c>
      <c r="B3118" s="4" t="s">
        <v>5</v>
      </c>
      <c r="C3118" s="4" t="s">
        <v>13</v>
      </c>
      <c r="D3118" s="4" t="s">
        <v>10</v>
      </c>
      <c r="E3118" s="4" t="s">
        <v>6</v>
      </c>
    </row>
    <row r="3119" spans="1:13">
      <c r="A3119" t="n">
        <v>22281</v>
      </c>
      <c r="B3119" s="52" t="n">
        <v>51</v>
      </c>
      <c r="C3119" s="7" t="n">
        <v>4</v>
      </c>
      <c r="D3119" s="7" t="n">
        <v>0</v>
      </c>
      <c r="E3119" s="7" t="s">
        <v>210</v>
      </c>
    </row>
    <row r="3120" spans="1:13">
      <c r="A3120" t="s">
        <v>4</v>
      </c>
      <c r="B3120" s="4" t="s">
        <v>5</v>
      </c>
      <c r="C3120" s="4" t="s">
        <v>10</v>
      </c>
    </row>
    <row r="3121" spans="1:6">
      <c r="A3121" t="n">
        <v>22294</v>
      </c>
      <c r="B3121" s="39" t="n">
        <v>16</v>
      </c>
      <c r="C3121" s="7" t="n">
        <v>0</v>
      </c>
    </row>
    <row r="3122" spans="1:6">
      <c r="A3122" t="s">
        <v>4</v>
      </c>
      <c r="B3122" s="4" t="s">
        <v>5</v>
      </c>
      <c r="C3122" s="4" t="s">
        <v>10</v>
      </c>
      <c r="D3122" s="4" t="s">
        <v>53</v>
      </c>
      <c r="E3122" s="4" t="s">
        <v>13</v>
      </c>
      <c r="F3122" s="4" t="s">
        <v>13</v>
      </c>
    </row>
    <row r="3123" spans="1:6">
      <c r="A3123" t="n">
        <v>22297</v>
      </c>
      <c r="B3123" s="53" t="n">
        <v>26</v>
      </c>
      <c r="C3123" s="7" t="n">
        <v>0</v>
      </c>
      <c r="D3123" s="7" t="s">
        <v>268</v>
      </c>
      <c r="E3123" s="7" t="n">
        <v>2</v>
      </c>
      <c r="F3123" s="7" t="n">
        <v>0</v>
      </c>
    </row>
    <row r="3124" spans="1:6">
      <c r="A3124" t="s">
        <v>4</v>
      </c>
      <c r="B3124" s="4" t="s">
        <v>5</v>
      </c>
    </row>
    <row r="3125" spans="1:6">
      <c r="A3125" t="n">
        <v>22369</v>
      </c>
      <c r="B3125" s="31" t="n">
        <v>28</v>
      </c>
    </row>
    <row r="3126" spans="1:6">
      <c r="A3126" t="s">
        <v>4</v>
      </c>
      <c r="B3126" s="4" t="s">
        <v>5</v>
      </c>
      <c r="C3126" s="4" t="s">
        <v>13</v>
      </c>
      <c r="D3126" s="4" t="s">
        <v>10</v>
      </c>
      <c r="E3126" s="4" t="s">
        <v>25</v>
      </c>
    </row>
    <row r="3127" spans="1:6">
      <c r="A3127" t="n">
        <v>22370</v>
      </c>
      <c r="B3127" s="35" t="n">
        <v>58</v>
      </c>
      <c r="C3127" s="7" t="n">
        <v>0</v>
      </c>
      <c r="D3127" s="7" t="n">
        <v>1000</v>
      </c>
      <c r="E3127" s="7" t="n">
        <v>1</v>
      </c>
    </row>
    <row r="3128" spans="1:6">
      <c r="A3128" t="s">
        <v>4</v>
      </c>
      <c r="B3128" s="4" t="s">
        <v>5</v>
      </c>
      <c r="C3128" s="4" t="s">
        <v>13</v>
      </c>
      <c r="D3128" s="4" t="s">
        <v>10</v>
      </c>
    </row>
    <row r="3129" spans="1:6">
      <c r="A3129" t="n">
        <v>22378</v>
      </c>
      <c r="B3129" s="35" t="n">
        <v>58</v>
      </c>
      <c r="C3129" s="7" t="n">
        <v>255</v>
      </c>
      <c r="D3129" s="7" t="n">
        <v>0</v>
      </c>
    </row>
    <row r="3130" spans="1:6">
      <c r="A3130" t="s">
        <v>4</v>
      </c>
      <c r="B3130" s="4" t="s">
        <v>5</v>
      </c>
      <c r="C3130" s="4" t="s">
        <v>13</v>
      </c>
      <c r="D3130" s="4" t="s">
        <v>25</v>
      </c>
      <c r="E3130" s="4" t="s">
        <v>10</v>
      </c>
      <c r="F3130" s="4" t="s">
        <v>13</v>
      </c>
    </row>
    <row r="3131" spans="1:6">
      <c r="A3131" t="n">
        <v>22382</v>
      </c>
      <c r="B3131" s="13" t="n">
        <v>49</v>
      </c>
      <c r="C3131" s="7" t="n">
        <v>3</v>
      </c>
      <c r="D3131" s="7" t="n">
        <v>1</v>
      </c>
      <c r="E3131" s="7" t="n">
        <v>500</v>
      </c>
      <c r="F3131" s="7" t="n">
        <v>0</v>
      </c>
    </row>
    <row r="3132" spans="1:6">
      <c r="A3132" t="s">
        <v>4</v>
      </c>
      <c r="B3132" s="4" t="s">
        <v>5</v>
      </c>
      <c r="C3132" s="4" t="s">
        <v>13</v>
      </c>
      <c r="D3132" s="4" t="s">
        <v>10</v>
      </c>
    </row>
    <row r="3133" spans="1:6">
      <c r="A3133" t="n">
        <v>22391</v>
      </c>
      <c r="B3133" s="35" t="n">
        <v>58</v>
      </c>
      <c r="C3133" s="7" t="n">
        <v>11</v>
      </c>
      <c r="D3133" s="7" t="n">
        <v>300</v>
      </c>
    </row>
    <row r="3134" spans="1:6">
      <c r="A3134" t="s">
        <v>4</v>
      </c>
      <c r="B3134" s="4" t="s">
        <v>5</v>
      </c>
      <c r="C3134" s="4" t="s">
        <v>13</v>
      </c>
      <c r="D3134" s="4" t="s">
        <v>10</v>
      </c>
    </row>
    <row r="3135" spans="1:6">
      <c r="A3135" t="n">
        <v>22395</v>
      </c>
      <c r="B3135" s="35" t="n">
        <v>58</v>
      </c>
      <c r="C3135" s="7" t="n">
        <v>12</v>
      </c>
      <c r="D3135" s="7" t="n">
        <v>0</v>
      </c>
    </row>
    <row r="3136" spans="1:6">
      <c r="A3136" t="s">
        <v>4</v>
      </c>
      <c r="B3136" s="4" t="s">
        <v>5</v>
      </c>
      <c r="C3136" s="4" t="s">
        <v>24</v>
      </c>
    </row>
    <row r="3137" spans="1:6">
      <c r="A3137" t="n">
        <v>22399</v>
      </c>
      <c r="B3137" s="24" t="n">
        <v>3</v>
      </c>
      <c r="C3137" s="12" t="n">
        <f t="normal" ca="1">A3449</f>
        <v>0</v>
      </c>
    </row>
    <row r="3138" spans="1:6">
      <c r="A3138" t="s">
        <v>4</v>
      </c>
      <c r="B3138" s="4" t="s">
        <v>5</v>
      </c>
      <c r="C3138" s="4" t="s">
        <v>13</v>
      </c>
      <c r="D3138" s="4" t="s">
        <v>13</v>
      </c>
      <c r="E3138" s="4" t="s">
        <v>13</v>
      </c>
      <c r="F3138" s="4" t="s">
        <v>9</v>
      </c>
      <c r="G3138" s="4" t="s">
        <v>13</v>
      </c>
      <c r="H3138" s="4" t="s">
        <v>13</v>
      </c>
      <c r="I3138" s="4" t="s">
        <v>24</v>
      </c>
    </row>
    <row r="3139" spans="1:6">
      <c r="A3139" t="n">
        <v>22404</v>
      </c>
      <c r="B3139" s="11" t="n">
        <v>5</v>
      </c>
      <c r="C3139" s="7" t="n">
        <v>31</v>
      </c>
      <c r="D3139" s="7" t="n">
        <v>0</v>
      </c>
      <c r="E3139" s="7" t="n">
        <v>0</v>
      </c>
      <c r="F3139" s="7" t="n">
        <v>1</v>
      </c>
      <c r="G3139" s="7" t="n">
        <v>2</v>
      </c>
      <c r="H3139" s="7" t="n">
        <v>1</v>
      </c>
      <c r="I3139" s="12" t="n">
        <f t="normal" ca="1">A3191</f>
        <v>0</v>
      </c>
    </row>
    <row r="3140" spans="1:6">
      <c r="A3140" t="s">
        <v>4</v>
      </c>
      <c r="B3140" s="4" t="s">
        <v>5</v>
      </c>
      <c r="C3140" s="4" t="s">
        <v>13</v>
      </c>
      <c r="D3140" s="4" t="s">
        <v>25</v>
      </c>
      <c r="E3140" s="4" t="s">
        <v>10</v>
      </c>
      <c r="F3140" s="4" t="s">
        <v>13</v>
      </c>
    </row>
    <row r="3141" spans="1:6">
      <c r="A3141" t="n">
        <v>22418</v>
      </c>
      <c r="B3141" s="13" t="n">
        <v>49</v>
      </c>
      <c r="C3141" s="7" t="n">
        <v>3</v>
      </c>
      <c r="D3141" s="7" t="n">
        <v>0.699999988079071</v>
      </c>
      <c r="E3141" s="7" t="n">
        <v>500</v>
      </c>
      <c r="F3141" s="7" t="n">
        <v>0</v>
      </c>
    </row>
    <row r="3142" spans="1:6">
      <c r="A3142" t="s">
        <v>4</v>
      </c>
      <c r="B3142" s="4" t="s">
        <v>5</v>
      </c>
      <c r="C3142" s="4" t="s">
        <v>13</v>
      </c>
      <c r="D3142" s="4" t="s">
        <v>10</v>
      </c>
    </row>
    <row r="3143" spans="1:6">
      <c r="A3143" t="n">
        <v>22427</v>
      </c>
      <c r="B3143" s="35" t="n">
        <v>58</v>
      </c>
      <c r="C3143" s="7" t="n">
        <v>10</v>
      </c>
      <c r="D3143" s="7" t="n">
        <v>300</v>
      </c>
    </row>
    <row r="3144" spans="1:6">
      <c r="A3144" t="s">
        <v>4</v>
      </c>
      <c r="B3144" s="4" t="s">
        <v>5</v>
      </c>
      <c r="C3144" s="4" t="s">
        <v>13</v>
      </c>
      <c r="D3144" s="4" t="s">
        <v>10</v>
      </c>
    </row>
    <row r="3145" spans="1:6">
      <c r="A3145" t="n">
        <v>22431</v>
      </c>
      <c r="B3145" s="35" t="n">
        <v>58</v>
      </c>
      <c r="C3145" s="7" t="n">
        <v>12</v>
      </c>
      <c r="D3145" s="7" t="n">
        <v>0</v>
      </c>
    </row>
    <row r="3146" spans="1:6">
      <c r="A3146" t="s">
        <v>4</v>
      </c>
      <c r="B3146" s="4" t="s">
        <v>5</v>
      </c>
      <c r="C3146" s="4" t="s">
        <v>13</v>
      </c>
      <c r="D3146" s="4" t="s">
        <v>10</v>
      </c>
      <c r="E3146" s="4" t="s">
        <v>25</v>
      </c>
    </row>
    <row r="3147" spans="1:6">
      <c r="A3147" t="n">
        <v>22435</v>
      </c>
      <c r="B3147" s="35" t="n">
        <v>58</v>
      </c>
      <c r="C3147" s="7" t="n">
        <v>0</v>
      </c>
      <c r="D3147" s="7" t="n">
        <v>300</v>
      </c>
      <c r="E3147" s="7" t="n">
        <v>0.300000011920929</v>
      </c>
    </row>
    <row r="3148" spans="1:6">
      <c r="A3148" t="s">
        <v>4</v>
      </c>
      <c r="B3148" s="4" t="s">
        <v>5</v>
      </c>
      <c r="C3148" s="4" t="s">
        <v>13</v>
      </c>
      <c r="D3148" s="4" t="s">
        <v>10</v>
      </c>
    </row>
    <row r="3149" spans="1:6">
      <c r="A3149" t="n">
        <v>22443</v>
      </c>
      <c r="B3149" s="35" t="n">
        <v>58</v>
      </c>
      <c r="C3149" s="7" t="n">
        <v>255</v>
      </c>
      <c r="D3149" s="7" t="n">
        <v>0</v>
      </c>
    </row>
    <row r="3150" spans="1:6">
      <c r="A3150" t="s">
        <v>4</v>
      </c>
      <c r="B3150" s="4" t="s">
        <v>5</v>
      </c>
      <c r="C3150" s="4" t="s">
        <v>13</v>
      </c>
      <c r="D3150" s="4" t="s">
        <v>10</v>
      </c>
      <c r="E3150" s="4" t="s">
        <v>25</v>
      </c>
      <c r="F3150" s="4" t="s">
        <v>10</v>
      </c>
      <c r="G3150" s="4" t="s">
        <v>9</v>
      </c>
      <c r="H3150" s="4" t="s">
        <v>9</v>
      </c>
      <c r="I3150" s="4" t="s">
        <v>10</v>
      </c>
      <c r="J3150" s="4" t="s">
        <v>10</v>
      </c>
      <c r="K3150" s="4" t="s">
        <v>9</v>
      </c>
      <c r="L3150" s="4" t="s">
        <v>9</v>
      </c>
      <c r="M3150" s="4" t="s">
        <v>9</v>
      </c>
      <c r="N3150" s="4" t="s">
        <v>9</v>
      </c>
      <c r="O3150" s="4" t="s">
        <v>6</v>
      </c>
    </row>
    <row r="3151" spans="1:6">
      <c r="A3151" t="n">
        <v>22447</v>
      </c>
      <c r="B3151" s="14" t="n">
        <v>50</v>
      </c>
      <c r="C3151" s="7" t="n">
        <v>0</v>
      </c>
      <c r="D3151" s="7" t="n">
        <v>5401</v>
      </c>
      <c r="E3151" s="7" t="n">
        <v>0.800000011920929</v>
      </c>
      <c r="F3151" s="7" t="n">
        <v>0</v>
      </c>
      <c r="G3151" s="7" t="n">
        <v>0</v>
      </c>
      <c r="H3151" s="7" t="n">
        <v>1077936128</v>
      </c>
      <c r="I3151" s="7" t="n">
        <v>0</v>
      </c>
      <c r="J3151" s="7" t="n">
        <v>65533</v>
      </c>
      <c r="K3151" s="7" t="n">
        <v>0</v>
      </c>
      <c r="L3151" s="7" t="n">
        <v>0</v>
      </c>
      <c r="M3151" s="7" t="n">
        <v>0</v>
      </c>
      <c r="N3151" s="7" t="n">
        <v>0</v>
      </c>
      <c r="O3151" s="7" t="s">
        <v>12</v>
      </c>
    </row>
    <row r="3152" spans="1:6">
      <c r="A3152" t="s">
        <v>4</v>
      </c>
      <c r="B3152" s="4" t="s">
        <v>5</v>
      </c>
      <c r="C3152" s="4" t="s">
        <v>13</v>
      </c>
      <c r="D3152" s="4" t="s">
        <v>10</v>
      </c>
      <c r="E3152" s="4" t="s">
        <v>10</v>
      </c>
      <c r="F3152" s="4" t="s">
        <v>10</v>
      </c>
      <c r="G3152" s="4" t="s">
        <v>10</v>
      </c>
      <c r="H3152" s="4" t="s">
        <v>13</v>
      </c>
    </row>
    <row r="3153" spans="1:15">
      <c r="A3153" t="n">
        <v>22486</v>
      </c>
      <c r="B3153" s="29" t="n">
        <v>25</v>
      </c>
      <c r="C3153" s="7" t="n">
        <v>5</v>
      </c>
      <c r="D3153" s="7" t="n">
        <v>65535</v>
      </c>
      <c r="E3153" s="7" t="n">
        <v>65535</v>
      </c>
      <c r="F3153" s="7" t="n">
        <v>65535</v>
      </c>
      <c r="G3153" s="7" t="n">
        <v>65535</v>
      </c>
      <c r="H3153" s="7" t="n">
        <v>0</v>
      </c>
    </row>
    <row r="3154" spans="1:15">
      <c r="A3154" t="s">
        <v>4</v>
      </c>
      <c r="B3154" s="4" t="s">
        <v>5</v>
      </c>
      <c r="C3154" s="4" t="s">
        <v>10</v>
      </c>
      <c r="D3154" s="4" t="s">
        <v>13</v>
      </c>
      <c r="E3154" s="4" t="s">
        <v>53</v>
      </c>
      <c r="F3154" s="4" t="s">
        <v>13</v>
      </c>
      <c r="G3154" s="4" t="s">
        <v>13</v>
      </c>
      <c r="H3154" s="4" t="s">
        <v>10</v>
      </c>
      <c r="I3154" s="4" t="s">
        <v>13</v>
      </c>
      <c r="J3154" s="4" t="s">
        <v>53</v>
      </c>
      <c r="K3154" s="4" t="s">
        <v>13</v>
      </c>
      <c r="L3154" s="4" t="s">
        <v>13</v>
      </c>
      <c r="M3154" s="4" t="s">
        <v>13</v>
      </c>
    </row>
    <row r="3155" spans="1:15">
      <c r="A3155" t="n">
        <v>22497</v>
      </c>
      <c r="B3155" s="30" t="n">
        <v>24</v>
      </c>
      <c r="C3155" s="7" t="n">
        <v>65533</v>
      </c>
      <c r="D3155" s="7" t="n">
        <v>7</v>
      </c>
      <c r="E3155" s="7" t="s">
        <v>265</v>
      </c>
      <c r="F3155" s="7" t="n">
        <v>12</v>
      </c>
      <c r="G3155" s="7" t="n">
        <v>16</v>
      </c>
      <c r="H3155" s="7" t="n">
        <v>150</v>
      </c>
      <c r="I3155" s="7" t="n">
        <v>7</v>
      </c>
      <c r="J3155" s="7" t="s">
        <v>266</v>
      </c>
      <c r="K3155" s="7" t="n">
        <v>6</v>
      </c>
      <c r="L3155" s="7" t="n">
        <v>2</v>
      </c>
      <c r="M3155" s="7" t="n">
        <v>0</v>
      </c>
    </row>
    <row r="3156" spans="1:15">
      <c r="A3156" t="s">
        <v>4</v>
      </c>
      <c r="B3156" s="4" t="s">
        <v>5</v>
      </c>
    </row>
    <row r="3157" spans="1:15">
      <c r="A3157" t="n">
        <v>22569</v>
      </c>
      <c r="B3157" s="31" t="n">
        <v>28</v>
      </c>
    </row>
    <row r="3158" spans="1:15">
      <c r="A3158" t="s">
        <v>4</v>
      </c>
      <c r="B3158" s="4" t="s">
        <v>5</v>
      </c>
      <c r="C3158" s="4" t="s">
        <v>13</v>
      </c>
    </row>
    <row r="3159" spans="1:15">
      <c r="A3159" t="n">
        <v>22570</v>
      </c>
      <c r="B3159" s="34" t="n">
        <v>27</v>
      </c>
      <c r="C3159" s="7" t="n">
        <v>0</v>
      </c>
    </row>
    <row r="3160" spans="1:15">
      <c r="A3160" t="s">
        <v>4</v>
      </c>
      <c r="B3160" s="4" t="s">
        <v>5</v>
      </c>
      <c r="C3160" s="4" t="s">
        <v>13</v>
      </c>
    </row>
    <row r="3161" spans="1:15">
      <c r="A3161" t="n">
        <v>22572</v>
      </c>
      <c r="B3161" s="34" t="n">
        <v>27</v>
      </c>
      <c r="C3161" s="7" t="n">
        <v>1</v>
      </c>
    </row>
    <row r="3162" spans="1:15">
      <c r="A3162" t="s">
        <v>4</v>
      </c>
      <c r="B3162" s="4" t="s">
        <v>5</v>
      </c>
      <c r="C3162" s="4" t="s">
        <v>13</v>
      </c>
      <c r="D3162" s="4" t="s">
        <v>10</v>
      </c>
      <c r="E3162" s="4" t="s">
        <v>10</v>
      </c>
      <c r="F3162" s="4" t="s">
        <v>10</v>
      </c>
      <c r="G3162" s="4" t="s">
        <v>10</v>
      </c>
      <c r="H3162" s="4" t="s">
        <v>13</v>
      </c>
    </row>
    <row r="3163" spans="1:15">
      <c r="A3163" t="n">
        <v>22574</v>
      </c>
      <c r="B3163" s="29" t="n">
        <v>25</v>
      </c>
      <c r="C3163" s="7" t="n">
        <v>5</v>
      </c>
      <c r="D3163" s="7" t="n">
        <v>65535</v>
      </c>
      <c r="E3163" s="7" t="n">
        <v>65535</v>
      </c>
      <c r="F3163" s="7" t="n">
        <v>65535</v>
      </c>
      <c r="G3163" s="7" t="n">
        <v>65535</v>
      </c>
      <c r="H3163" s="7" t="n">
        <v>0</v>
      </c>
    </row>
    <row r="3164" spans="1:15">
      <c r="A3164" t="s">
        <v>4</v>
      </c>
      <c r="B3164" s="4" t="s">
        <v>5</v>
      </c>
      <c r="C3164" s="4" t="s">
        <v>13</v>
      </c>
      <c r="D3164" s="4" t="s">
        <v>10</v>
      </c>
      <c r="E3164" s="4" t="s">
        <v>25</v>
      </c>
    </row>
    <row r="3165" spans="1:15">
      <c r="A3165" t="n">
        <v>22585</v>
      </c>
      <c r="B3165" s="35" t="n">
        <v>58</v>
      </c>
      <c r="C3165" s="7" t="n">
        <v>100</v>
      </c>
      <c r="D3165" s="7" t="n">
        <v>300</v>
      </c>
      <c r="E3165" s="7" t="n">
        <v>0.300000011920929</v>
      </c>
    </row>
    <row r="3166" spans="1:15">
      <c r="A3166" t="s">
        <v>4</v>
      </c>
      <c r="B3166" s="4" t="s">
        <v>5</v>
      </c>
      <c r="C3166" s="4" t="s">
        <v>13</v>
      </c>
      <c r="D3166" s="4" t="s">
        <v>10</v>
      </c>
    </row>
    <row r="3167" spans="1:15">
      <c r="A3167" t="n">
        <v>22593</v>
      </c>
      <c r="B3167" s="35" t="n">
        <v>58</v>
      </c>
      <c r="C3167" s="7" t="n">
        <v>255</v>
      </c>
      <c r="D3167" s="7" t="n">
        <v>0</v>
      </c>
    </row>
    <row r="3168" spans="1:15">
      <c r="A3168" t="s">
        <v>4</v>
      </c>
      <c r="B3168" s="4" t="s">
        <v>5</v>
      </c>
      <c r="C3168" s="4" t="s">
        <v>13</v>
      </c>
      <c r="D3168" s="4" t="s">
        <v>10</v>
      </c>
      <c r="E3168" s="4" t="s">
        <v>10</v>
      </c>
      <c r="F3168" s="4" t="s">
        <v>13</v>
      </c>
    </row>
    <row r="3169" spans="1:13">
      <c r="A3169" t="n">
        <v>22597</v>
      </c>
      <c r="B3169" s="29" t="n">
        <v>25</v>
      </c>
      <c r="C3169" s="7" t="n">
        <v>1</v>
      </c>
      <c r="D3169" s="7" t="n">
        <v>65535</v>
      </c>
      <c r="E3169" s="7" t="n">
        <v>420</v>
      </c>
      <c r="F3169" s="7" t="n">
        <v>6</v>
      </c>
    </row>
    <row r="3170" spans="1:13">
      <c r="A3170" t="s">
        <v>4</v>
      </c>
      <c r="B3170" s="4" t="s">
        <v>5</v>
      </c>
      <c r="C3170" s="4" t="s">
        <v>13</v>
      </c>
      <c r="D3170" s="4" t="s">
        <v>10</v>
      </c>
      <c r="E3170" s="4" t="s">
        <v>6</v>
      </c>
    </row>
    <row r="3171" spans="1:13">
      <c r="A3171" t="n">
        <v>22604</v>
      </c>
      <c r="B3171" s="52" t="n">
        <v>51</v>
      </c>
      <c r="C3171" s="7" t="n">
        <v>4</v>
      </c>
      <c r="D3171" s="7" t="n">
        <v>0</v>
      </c>
      <c r="E3171" s="7" t="s">
        <v>210</v>
      </c>
    </row>
    <row r="3172" spans="1:13">
      <c r="A3172" t="s">
        <v>4</v>
      </c>
      <c r="B3172" s="4" t="s">
        <v>5</v>
      </c>
      <c r="C3172" s="4" t="s">
        <v>10</v>
      </c>
    </row>
    <row r="3173" spans="1:13">
      <c r="A3173" t="n">
        <v>22617</v>
      </c>
      <c r="B3173" s="39" t="n">
        <v>16</v>
      </c>
      <c r="C3173" s="7" t="n">
        <v>0</v>
      </c>
    </row>
    <row r="3174" spans="1:13">
      <c r="A3174" t="s">
        <v>4</v>
      </c>
      <c r="B3174" s="4" t="s">
        <v>5</v>
      </c>
      <c r="C3174" s="4" t="s">
        <v>10</v>
      </c>
      <c r="D3174" s="4" t="s">
        <v>53</v>
      </c>
      <c r="E3174" s="4" t="s">
        <v>13</v>
      </c>
      <c r="F3174" s="4" t="s">
        <v>13</v>
      </c>
    </row>
    <row r="3175" spans="1:13">
      <c r="A3175" t="n">
        <v>22620</v>
      </c>
      <c r="B3175" s="53" t="n">
        <v>26</v>
      </c>
      <c r="C3175" s="7" t="n">
        <v>0</v>
      </c>
      <c r="D3175" s="7" t="s">
        <v>269</v>
      </c>
      <c r="E3175" s="7" t="n">
        <v>2</v>
      </c>
      <c r="F3175" s="7" t="n">
        <v>0</v>
      </c>
    </row>
    <row r="3176" spans="1:13">
      <c r="A3176" t="s">
        <v>4</v>
      </c>
      <c r="B3176" s="4" t="s">
        <v>5</v>
      </c>
    </row>
    <row r="3177" spans="1:13">
      <c r="A3177" t="n">
        <v>22667</v>
      </c>
      <c r="B3177" s="31" t="n">
        <v>28</v>
      </c>
    </row>
    <row r="3178" spans="1:13">
      <c r="A3178" t="s">
        <v>4</v>
      </c>
      <c r="B3178" s="4" t="s">
        <v>5</v>
      </c>
      <c r="C3178" s="4" t="s">
        <v>13</v>
      </c>
      <c r="D3178" s="4" t="s">
        <v>10</v>
      </c>
      <c r="E3178" s="4" t="s">
        <v>25</v>
      </c>
    </row>
    <row r="3179" spans="1:13">
      <c r="A3179" t="n">
        <v>22668</v>
      </c>
      <c r="B3179" s="35" t="n">
        <v>58</v>
      </c>
      <c r="C3179" s="7" t="n">
        <v>0</v>
      </c>
      <c r="D3179" s="7" t="n">
        <v>1000</v>
      </c>
      <c r="E3179" s="7" t="n">
        <v>1</v>
      </c>
    </row>
    <row r="3180" spans="1:13">
      <c r="A3180" t="s">
        <v>4</v>
      </c>
      <c r="B3180" s="4" t="s">
        <v>5</v>
      </c>
      <c r="C3180" s="4" t="s">
        <v>13</v>
      </c>
      <c r="D3180" s="4" t="s">
        <v>10</v>
      </c>
    </row>
    <row r="3181" spans="1:13">
      <c r="A3181" t="n">
        <v>22676</v>
      </c>
      <c r="B3181" s="35" t="n">
        <v>58</v>
      </c>
      <c r="C3181" s="7" t="n">
        <v>255</v>
      </c>
      <c r="D3181" s="7" t="n">
        <v>0</v>
      </c>
    </row>
    <row r="3182" spans="1:13">
      <c r="A3182" t="s">
        <v>4</v>
      </c>
      <c r="B3182" s="4" t="s">
        <v>5</v>
      </c>
      <c r="C3182" s="4" t="s">
        <v>13</v>
      </c>
      <c r="D3182" s="4" t="s">
        <v>25</v>
      </c>
      <c r="E3182" s="4" t="s">
        <v>10</v>
      </c>
      <c r="F3182" s="4" t="s">
        <v>13</v>
      </c>
    </row>
    <row r="3183" spans="1:13">
      <c r="A3183" t="n">
        <v>22680</v>
      </c>
      <c r="B3183" s="13" t="n">
        <v>49</v>
      </c>
      <c r="C3183" s="7" t="n">
        <v>3</v>
      </c>
      <c r="D3183" s="7" t="n">
        <v>1</v>
      </c>
      <c r="E3183" s="7" t="n">
        <v>500</v>
      </c>
      <c r="F3183" s="7" t="n">
        <v>0</v>
      </c>
    </row>
    <row r="3184" spans="1:13">
      <c r="A3184" t="s">
        <v>4</v>
      </c>
      <c r="B3184" s="4" t="s">
        <v>5</v>
      </c>
      <c r="C3184" s="4" t="s">
        <v>13</v>
      </c>
      <c r="D3184" s="4" t="s">
        <v>10</v>
      </c>
    </row>
    <row r="3185" spans="1:6">
      <c r="A3185" t="n">
        <v>22689</v>
      </c>
      <c r="B3185" s="35" t="n">
        <v>58</v>
      </c>
      <c r="C3185" s="7" t="n">
        <v>11</v>
      </c>
      <c r="D3185" s="7" t="n">
        <v>300</v>
      </c>
    </row>
    <row r="3186" spans="1:6">
      <c r="A3186" t="s">
        <v>4</v>
      </c>
      <c r="B3186" s="4" t="s">
        <v>5</v>
      </c>
      <c r="C3186" s="4" t="s">
        <v>13</v>
      </c>
      <c r="D3186" s="4" t="s">
        <v>10</v>
      </c>
    </row>
    <row r="3187" spans="1:6">
      <c r="A3187" t="n">
        <v>22693</v>
      </c>
      <c r="B3187" s="35" t="n">
        <v>58</v>
      </c>
      <c r="C3187" s="7" t="n">
        <v>12</v>
      </c>
      <c r="D3187" s="7" t="n">
        <v>0</v>
      </c>
    </row>
    <row r="3188" spans="1:6">
      <c r="A3188" t="s">
        <v>4</v>
      </c>
      <c r="B3188" s="4" t="s">
        <v>5</v>
      </c>
      <c r="C3188" s="4" t="s">
        <v>24</v>
      </c>
    </row>
    <row r="3189" spans="1:6">
      <c r="A3189" t="n">
        <v>22697</v>
      </c>
      <c r="B3189" s="24" t="n">
        <v>3</v>
      </c>
      <c r="C3189" s="12" t="n">
        <f t="normal" ca="1">A3449</f>
        <v>0</v>
      </c>
    </row>
    <row r="3190" spans="1:6">
      <c r="A3190" t="s">
        <v>4</v>
      </c>
      <c r="B3190" s="4" t="s">
        <v>5</v>
      </c>
      <c r="C3190" s="4" t="s">
        <v>13</v>
      </c>
      <c r="D3190" s="4" t="s">
        <v>13</v>
      </c>
      <c r="E3190" s="4" t="s">
        <v>13</v>
      </c>
      <c r="F3190" s="4" t="s">
        <v>9</v>
      </c>
      <c r="G3190" s="4" t="s">
        <v>13</v>
      </c>
      <c r="H3190" s="4" t="s">
        <v>13</v>
      </c>
      <c r="I3190" s="4" t="s">
        <v>24</v>
      </c>
    </row>
    <row r="3191" spans="1:6">
      <c r="A3191" t="n">
        <v>22702</v>
      </c>
      <c r="B3191" s="11" t="n">
        <v>5</v>
      </c>
      <c r="C3191" s="7" t="n">
        <v>31</v>
      </c>
      <c r="D3191" s="7" t="n">
        <v>0</v>
      </c>
      <c r="E3191" s="7" t="n">
        <v>0</v>
      </c>
      <c r="F3191" s="7" t="n">
        <v>2</v>
      </c>
      <c r="G3191" s="7" t="n">
        <v>2</v>
      </c>
      <c r="H3191" s="7" t="n">
        <v>1</v>
      </c>
      <c r="I3191" s="12" t="n">
        <f t="normal" ca="1">A3255</f>
        <v>0</v>
      </c>
    </row>
    <row r="3192" spans="1:6">
      <c r="A3192" t="s">
        <v>4</v>
      </c>
      <c r="B3192" s="4" t="s">
        <v>5</v>
      </c>
      <c r="C3192" s="4" t="s">
        <v>13</v>
      </c>
      <c r="D3192" s="4" t="s">
        <v>25</v>
      </c>
      <c r="E3192" s="4" t="s">
        <v>10</v>
      </c>
      <c r="F3192" s="4" t="s">
        <v>13</v>
      </c>
    </row>
    <row r="3193" spans="1:6">
      <c r="A3193" t="n">
        <v>22716</v>
      </c>
      <c r="B3193" s="13" t="n">
        <v>49</v>
      </c>
      <c r="C3193" s="7" t="n">
        <v>3</v>
      </c>
      <c r="D3193" s="7" t="n">
        <v>0.699999988079071</v>
      </c>
      <c r="E3193" s="7" t="n">
        <v>500</v>
      </c>
      <c r="F3193" s="7" t="n">
        <v>0</v>
      </c>
    </row>
    <row r="3194" spans="1:6">
      <c r="A3194" t="s">
        <v>4</v>
      </c>
      <c r="B3194" s="4" t="s">
        <v>5</v>
      </c>
      <c r="C3194" s="4" t="s">
        <v>13</v>
      </c>
      <c r="D3194" s="4" t="s">
        <v>10</v>
      </c>
    </row>
    <row r="3195" spans="1:6">
      <c r="A3195" t="n">
        <v>22725</v>
      </c>
      <c r="B3195" s="35" t="n">
        <v>58</v>
      </c>
      <c r="C3195" s="7" t="n">
        <v>10</v>
      </c>
      <c r="D3195" s="7" t="n">
        <v>300</v>
      </c>
    </row>
    <row r="3196" spans="1:6">
      <c r="A3196" t="s">
        <v>4</v>
      </c>
      <c r="B3196" s="4" t="s">
        <v>5</v>
      </c>
      <c r="C3196" s="4" t="s">
        <v>13</v>
      </c>
      <c r="D3196" s="4" t="s">
        <v>10</v>
      </c>
    </row>
    <row r="3197" spans="1:6">
      <c r="A3197" t="n">
        <v>22729</v>
      </c>
      <c r="B3197" s="35" t="n">
        <v>58</v>
      </c>
      <c r="C3197" s="7" t="n">
        <v>12</v>
      </c>
      <c r="D3197" s="7" t="n">
        <v>0</v>
      </c>
    </row>
    <row r="3198" spans="1:6">
      <c r="A3198" t="s">
        <v>4</v>
      </c>
      <c r="B3198" s="4" t="s">
        <v>5</v>
      </c>
      <c r="C3198" s="4" t="s">
        <v>13</v>
      </c>
      <c r="D3198" s="4" t="s">
        <v>10</v>
      </c>
      <c r="E3198" s="4" t="s">
        <v>25</v>
      </c>
    </row>
    <row r="3199" spans="1:6">
      <c r="A3199" t="n">
        <v>22733</v>
      </c>
      <c r="B3199" s="35" t="n">
        <v>58</v>
      </c>
      <c r="C3199" s="7" t="n">
        <v>0</v>
      </c>
      <c r="D3199" s="7" t="n">
        <v>300</v>
      </c>
      <c r="E3199" s="7" t="n">
        <v>0.300000011920929</v>
      </c>
    </row>
    <row r="3200" spans="1:6">
      <c r="A3200" t="s">
        <v>4</v>
      </c>
      <c r="B3200" s="4" t="s">
        <v>5</v>
      </c>
      <c r="C3200" s="4" t="s">
        <v>13</v>
      </c>
      <c r="D3200" s="4" t="s">
        <v>10</v>
      </c>
    </row>
    <row r="3201" spans="1:9">
      <c r="A3201" t="n">
        <v>22741</v>
      </c>
      <c r="B3201" s="35" t="n">
        <v>58</v>
      </c>
      <c r="C3201" s="7" t="n">
        <v>255</v>
      </c>
      <c r="D3201" s="7" t="n">
        <v>0</v>
      </c>
    </row>
    <row r="3202" spans="1:9">
      <c r="A3202" t="s">
        <v>4</v>
      </c>
      <c r="B3202" s="4" t="s">
        <v>5</v>
      </c>
      <c r="C3202" s="4" t="s">
        <v>13</v>
      </c>
      <c r="D3202" s="4" t="s">
        <v>10</v>
      </c>
      <c r="E3202" s="4" t="s">
        <v>25</v>
      </c>
      <c r="F3202" s="4" t="s">
        <v>10</v>
      </c>
      <c r="G3202" s="4" t="s">
        <v>9</v>
      </c>
      <c r="H3202" s="4" t="s">
        <v>9</v>
      </c>
      <c r="I3202" s="4" t="s">
        <v>10</v>
      </c>
      <c r="J3202" s="4" t="s">
        <v>10</v>
      </c>
      <c r="K3202" s="4" t="s">
        <v>9</v>
      </c>
      <c r="L3202" s="4" t="s">
        <v>9</v>
      </c>
      <c r="M3202" s="4" t="s">
        <v>9</v>
      </c>
      <c r="N3202" s="4" t="s">
        <v>9</v>
      </c>
      <c r="O3202" s="4" t="s">
        <v>6</v>
      </c>
    </row>
    <row r="3203" spans="1:9">
      <c r="A3203" t="n">
        <v>22745</v>
      </c>
      <c r="B3203" s="14" t="n">
        <v>50</v>
      </c>
      <c r="C3203" s="7" t="n">
        <v>0</v>
      </c>
      <c r="D3203" s="7" t="n">
        <v>5401</v>
      </c>
      <c r="E3203" s="7" t="n">
        <v>0.800000011920929</v>
      </c>
      <c r="F3203" s="7" t="n">
        <v>0</v>
      </c>
      <c r="G3203" s="7" t="n">
        <v>0</v>
      </c>
      <c r="H3203" s="7" t="n">
        <v>1077936128</v>
      </c>
      <c r="I3203" s="7" t="n">
        <v>0</v>
      </c>
      <c r="J3203" s="7" t="n">
        <v>65533</v>
      </c>
      <c r="K3203" s="7" t="n">
        <v>0</v>
      </c>
      <c r="L3203" s="7" t="n">
        <v>0</v>
      </c>
      <c r="M3203" s="7" t="n">
        <v>0</v>
      </c>
      <c r="N3203" s="7" t="n">
        <v>0</v>
      </c>
      <c r="O3203" s="7" t="s">
        <v>12</v>
      </c>
    </row>
    <row r="3204" spans="1:9">
      <c r="A3204" t="s">
        <v>4</v>
      </c>
      <c r="B3204" s="4" t="s">
        <v>5</v>
      </c>
      <c r="C3204" s="4" t="s">
        <v>13</v>
      </c>
      <c r="D3204" s="4" t="s">
        <v>10</v>
      </c>
      <c r="E3204" s="4" t="s">
        <v>10</v>
      </c>
      <c r="F3204" s="4" t="s">
        <v>10</v>
      </c>
      <c r="G3204" s="4" t="s">
        <v>10</v>
      </c>
      <c r="H3204" s="4" t="s">
        <v>13</v>
      </c>
    </row>
    <row r="3205" spans="1:9">
      <c r="A3205" t="n">
        <v>22784</v>
      </c>
      <c r="B3205" s="29" t="n">
        <v>25</v>
      </c>
      <c r="C3205" s="7" t="n">
        <v>5</v>
      </c>
      <c r="D3205" s="7" t="n">
        <v>65535</v>
      </c>
      <c r="E3205" s="7" t="n">
        <v>65535</v>
      </c>
      <c r="F3205" s="7" t="n">
        <v>65535</v>
      </c>
      <c r="G3205" s="7" t="n">
        <v>65535</v>
      </c>
      <c r="H3205" s="7" t="n">
        <v>0</v>
      </c>
    </row>
    <row r="3206" spans="1:9">
      <c r="A3206" t="s">
        <v>4</v>
      </c>
      <c r="B3206" s="4" t="s">
        <v>5</v>
      </c>
      <c r="C3206" s="4" t="s">
        <v>10</v>
      </c>
      <c r="D3206" s="4" t="s">
        <v>13</v>
      </c>
      <c r="E3206" s="4" t="s">
        <v>53</v>
      </c>
      <c r="F3206" s="4" t="s">
        <v>13</v>
      </c>
      <c r="G3206" s="4" t="s">
        <v>13</v>
      </c>
      <c r="H3206" s="4" t="s">
        <v>10</v>
      </c>
      <c r="I3206" s="4" t="s">
        <v>13</v>
      </c>
      <c r="J3206" s="4" t="s">
        <v>53</v>
      </c>
      <c r="K3206" s="4" t="s">
        <v>13</v>
      </c>
      <c r="L3206" s="4" t="s">
        <v>13</v>
      </c>
      <c r="M3206" s="4" t="s">
        <v>13</v>
      </c>
    </row>
    <row r="3207" spans="1:9">
      <c r="A3207" t="n">
        <v>22795</v>
      </c>
      <c r="B3207" s="30" t="n">
        <v>24</v>
      </c>
      <c r="C3207" s="7" t="n">
        <v>65533</v>
      </c>
      <c r="D3207" s="7" t="n">
        <v>7</v>
      </c>
      <c r="E3207" s="7" t="s">
        <v>265</v>
      </c>
      <c r="F3207" s="7" t="n">
        <v>12</v>
      </c>
      <c r="G3207" s="7" t="n">
        <v>16</v>
      </c>
      <c r="H3207" s="7" t="n">
        <v>150</v>
      </c>
      <c r="I3207" s="7" t="n">
        <v>7</v>
      </c>
      <c r="J3207" s="7" t="s">
        <v>266</v>
      </c>
      <c r="K3207" s="7" t="n">
        <v>6</v>
      </c>
      <c r="L3207" s="7" t="n">
        <v>2</v>
      </c>
      <c r="M3207" s="7" t="n">
        <v>0</v>
      </c>
    </row>
    <row r="3208" spans="1:9">
      <c r="A3208" t="s">
        <v>4</v>
      </c>
      <c r="B3208" s="4" t="s">
        <v>5</v>
      </c>
    </row>
    <row r="3209" spans="1:9">
      <c r="A3209" t="n">
        <v>22867</v>
      </c>
      <c r="B3209" s="31" t="n">
        <v>28</v>
      </c>
    </row>
    <row r="3210" spans="1:9">
      <c r="A3210" t="s">
        <v>4</v>
      </c>
      <c r="B3210" s="4" t="s">
        <v>5</v>
      </c>
      <c r="C3210" s="4" t="s">
        <v>13</v>
      </c>
    </row>
    <row r="3211" spans="1:9">
      <c r="A3211" t="n">
        <v>22868</v>
      </c>
      <c r="B3211" s="34" t="n">
        <v>27</v>
      </c>
      <c r="C3211" s="7" t="n">
        <v>0</v>
      </c>
    </row>
    <row r="3212" spans="1:9">
      <c r="A3212" t="s">
        <v>4</v>
      </c>
      <c r="B3212" s="4" t="s">
        <v>5</v>
      </c>
      <c r="C3212" s="4" t="s">
        <v>13</v>
      </c>
    </row>
    <row r="3213" spans="1:9">
      <c r="A3213" t="n">
        <v>22870</v>
      </c>
      <c r="B3213" s="34" t="n">
        <v>27</v>
      </c>
      <c r="C3213" s="7" t="n">
        <v>1</v>
      </c>
    </row>
    <row r="3214" spans="1:9">
      <c r="A3214" t="s">
        <v>4</v>
      </c>
      <c r="B3214" s="4" t="s">
        <v>5</v>
      </c>
      <c r="C3214" s="4" t="s">
        <v>13</v>
      </c>
      <c r="D3214" s="4" t="s">
        <v>10</v>
      </c>
      <c r="E3214" s="4" t="s">
        <v>10</v>
      </c>
      <c r="F3214" s="4" t="s">
        <v>10</v>
      </c>
      <c r="G3214" s="4" t="s">
        <v>10</v>
      </c>
      <c r="H3214" s="4" t="s">
        <v>13</v>
      </c>
    </row>
    <row r="3215" spans="1:9">
      <c r="A3215" t="n">
        <v>22872</v>
      </c>
      <c r="B3215" s="29" t="n">
        <v>25</v>
      </c>
      <c r="C3215" s="7" t="n">
        <v>5</v>
      </c>
      <c r="D3215" s="7" t="n">
        <v>65535</v>
      </c>
      <c r="E3215" s="7" t="n">
        <v>65535</v>
      </c>
      <c r="F3215" s="7" t="n">
        <v>65535</v>
      </c>
      <c r="G3215" s="7" t="n">
        <v>65535</v>
      </c>
      <c r="H3215" s="7" t="n">
        <v>0</v>
      </c>
    </row>
    <row r="3216" spans="1:9">
      <c r="A3216" t="s">
        <v>4</v>
      </c>
      <c r="B3216" s="4" t="s">
        <v>5</v>
      </c>
      <c r="C3216" s="4" t="s">
        <v>13</v>
      </c>
      <c r="D3216" s="4" t="s">
        <v>10</v>
      </c>
      <c r="E3216" s="4" t="s">
        <v>25</v>
      </c>
    </row>
    <row r="3217" spans="1:15">
      <c r="A3217" t="n">
        <v>22883</v>
      </c>
      <c r="B3217" s="35" t="n">
        <v>58</v>
      </c>
      <c r="C3217" s="7" t="n">
        <v>100</v>
      </c>
      <c r="D3217" s="7" t="n">
        <v>300</v>
      </c>
      <c r="E3217" s="7" t="n">
        <v>0.300000011920929</v>
      </c>
    </row>
    <row r="3218" spans="1:15">
      <c r="A3218" t="s">
        <v>4</v>
      </c>
      <c r="B3218" s="4" t="s">
        <v>5</v>
      </c>
      <c r="C3218" s="4" t="s">
        <v>13</v>
      </c>
      <c r="D3218" s="4" t="s">
        <v>10</v>
      </c>
    </row>
    <row r="3219" spans="1:15">
      <c r="A3219" t="n">
        <v>22891</v>
      </c>
      <c r="B3219" s="35" t="n">
        <v>58</v>
      </c>
      <c r="C3219" s="7" t="n">
        <v>255</v>
      </c>
      <c r="D3219" s="7" t="n">
        <v>0</v>
      </c>
    </row>
    <row r="3220" spans="1:15">
      <c r="A3220" t="s">
        <v>4</v>
      </c>
      <c r="B3220" s="4" t="s">
        <v>5</v>
      </c>
      <c r="C3220" s="4" t="s">
        <v>13</v>
      </c>
      <c r="D3220" s="4" t="s">
        <v>10</v>
      </c>
      <c r="E3220" s="4" t="s">
        <v>10</v>
      </c>
      <c r="F3220" s="4" t="s">
        <v>13</v>
      </c>
    </row>
    <row r="3221" spans="1:15">
      <c r="A3221" t="n">
        <v>22895</v>
      </c>
      <c r="B3221" s="29" t="n">
        <v>25</v>
      </c>
      <c r="C3221" s="7" t="n">
        <v>1</v>
      </c>
      <c r="D3221" s="7" t="n">
        <v>65535</v>
      </c>
      <c r="E3221" s="7" t="n">
        <v>420</v>
      </c>
      <c r="F3221" s="7" t="n">
        <v>6</v>
      </c>
    </row>
    <row r="3222" spans="1:15">
      <c r="A3222" t="s">
        <v>4</v>
      </c>
      <c r="B3222" s="4" t="s">
        <v>5</v>
      </c>
      <c r="C3222" s="4" t="s">
        <v>13</v>
      </c>
      <c r="D3222" s="4" t="s">
        <v>10</v>
      </c>
      <c r="E3222" s="4" t="s">
        <v>6</v>
      </c>
    </row>
    <row r="3223" spans="1:15">
      <c r="A3223" t="n">
        <v>22902</v>
      </c>
      <c r="B3223" s="52" t="n">
        <v>51</v>
      </c>
      <c r="C3223" s="7" t="n">
        <v>4</v>
      </c>
      <c r="D3223" s="7" t="n">
        <v>0</v>
      </c>
      <c r="E3223" s="7" t="s">
        <v>197</v>
      </c>
    </row>
    <row r="3224" spans="1:15">
      <c r="A3224" t="s">
        <v>4</v>
      </c>
      <c r="B3224" s="4" t="s">
        <v>5</v>
      </c>
      <c r="C3224" s="4" t="s">
        <v>10</v>
      </c>
    </row>
    <row r="3225" spans="1:15">
      <c r="A3225" t="n">
        <v>22916</v>
      </c>
      <c r="B3225" s="39" t="n">
        <v>16</v>
      </c>
      <c r="C3225" s="7" t="n">
        <v>0</v>
      </c>
    </row>
    <row r="3226" spans="1:15">
      <c r="A3226" t="s">
        <v>4</v>
      </c>
      <c r="B3226" s="4" t="s">
        <v>5</v>
      </c>
      <c r="C3226" s="4" t="s">
        <v>10</v>
      </c>
      <c r="D3226" s="4" t="s">
        <v>53</v>
      </c>
      <c r="E3226" s="4" t="s">
        <v>13</v>
      </c>
      <c r="F3226" s="4" t="s">
        <v>13</v>
      </c>
    </row>
    <row r="3227" spans="1:15">
      <c r="A3227" t="n">
        <v>22919</v>
      </c>
      <c r="B3227" s="53" t="n">
        <v>26</v>
      </c>
      <c r="C3227" s="7" t="n">
        <v>0</v>
      </c>
      <c r="D3227" s="7" t="s">
        <v>270</v>
      </c>
      <c r="E3227" s="7" t="n">
        <v>2</v>
      </c>
      <c r="F3227" s="7" t="n">
        <v>0</v>
      </c>
    </row>
    <row r="3228" spans="1:15">
      <c r="A3228" t="s">
        <v>4</v>
      </c>
      <c r="B3228" s="4" t="s">
        <v>5</v>
      </c>
    </row>
    <row r="3229" spans="1:15">
      <c r="A3229" t="n">
        <v>22946</v>
      </c>
      <c r="B3229" s="31" t="n">
        <v>28</v>
      </c>
    </row>
    <row r="3230" spans="1:15">
      <c r="A3230" t="s">
        <v>4</v>
      </c>
      <c r="B3230" s="4" t="s">
        <v>5</v>
      </c>
      <c r="C3230" s="4" t="s">
        <v>13</v>
      </c>
      <c r="D3230" s="32" t="s">
        <v>55</v>
      </c>
      <c r="E3230" s="4" t="s">
        <v>5</v>
      </c>
      <c r="F3230" s="4" t="s">
        <v>13</v>
      </c>
      <c r="G3230" s="4" t="s">
        <v>10</v>
      </c>
      <c r="H3230" s="32" t="s">
        <v>56</v>
      </c>
      <c r="I3230" s="4" t="s">
        <v>13</v>
      </c>
      <c r="J3230" s="4" t="s">
        <v>24</v>
      </c>
    </row>
    <row r="3231" spans="1:15">
      <c r="A3231" t="n">
        <v>22947</v>
      </c>
      <c r="B3231" s="11" t="n">
        <v>5</v>
      </c>
      <c r="C3231" s="7" t="n">
        <v>28</v>
      </c>
      <c r="D3231" s="32" t="s">
        <v>3</v>
      </c>
      <c r="E3231" s="33" t="n">
        <v>64</v>
      </c>
      <c r="F3231" s="7" t="n">
        <v>5</v>
      </c>
      <c r="G3231" s="7" t="n">
        <v>9</v>
      </c>
      <c r="H3231" s="32" t="s">
        <v>3</v>
      </c>
      <c r="I3231" s="7" t="n">
        <v>1</v>
      </c>
      <c r="J3231" s="12" t="n">
        <f t="normal" ca="1">A3243</f>
        <v>0</v>
      </c>
    </row>
    <row r="3232" spans="1:15">
      <c r="A3232" t="s">
        <v>4</v>
      </c>
      <c r="B3232" s="4" t="s">
        <v>5</v>
      </c>
      <c r="C3232" s="4" t="s">
        <v>13</v>
      </c>
      <c r="D3232" s="4" t="s">
        <v>10</v>
      </c>
      <c r="E3232" s="4" t="s">
        <v>10</v>
      </c>
      <c r="F3232" s="4" t="s">
        <v>13</v>
      </c>
    </row>
    <row r="3233" spans="1:10">
      <c r="A3233" t="n">
        <v>22958</v>
      </c>
      <c r="B3233" s="29" t="n">
        <v>25</v>
      </c>
      <c r="C3233" s="7" t="n">
        <v>1</v>
      </c>
      <c r="D3233" s="7" t="n">
        <v>160</v>
      </c>
      <c r="E3233" s="7" t="n">
        <v>570</v>
      </c>
      <c r="F3233" s="7" t="n">
        <v>1</v>
      </c>
    </row>
    <row r="3234" spans="1:10">
      <c r="A3234" t="s">
        <v>4</v>
      </c>
      <c r="B3234" s="4" t="s">
        <v>5</v>
      </c>
      <c r="C3234" s="4" t="s">
        <v>13</v>
      </c>
      <c r="D3234" s="4" t="s">
        <v>10</v>
      </c>
      <c r="E3234" s="4" t="s">
        <v>6</v>
      </c>
    </row>
    <row r="3235" spans="1:10">
      <c r="A3235" t="n">
        <v>22965</v>
      </c>
      <c r="B3235" s="52" t="n">
        <v>51</v>
      </c>
      <c r="C3235" s="7" t="n">
        <v>4</v>
      </c>
      <c r="D3235" s="7" t="n">
        <v>9</v>
      </c>
      <c r="E3235" s="7" t="s">
        <v>79</v>
      </c>
    </row>
    <row r="3236" spans="1:10">
      <c r="A3236" t="s">
        <v>4</v>
      </c>
      <c r="B3236" s="4" t="s">
        <v>5</v>
      </c>
      <c r="C3236" s="4" t="s">
        <v>10</v>
      </c>
    </row>
    <row r="3237" spans="1:10">
      <c r="A3237" t="n">
        <v>22978</v>
      </c>
      <c r="B3237" s="39" t="n">
        <v>16</v>
      </c>
      <c r="C3237" s="7" t="n">
        <v>0</v>
      </c>
    </row>
    <row r="3238" spans="1:10">
      <c r="A3238" t="s">
        <v>4</v>
      </c>
      <c r="B3238" s="4" t="s">
        <v>5</v>
      </c>
      <c r="C3238" s="4" t="s">
        <v>10</v>
      </c>
      <c r="D3238" s="4" t="s">
        <v>53</v>
      </c>
      <c r="E3238" s="4" t="s">
        <v>13</v>
      </c>
      <c r="F3238" s="4" t="s">
        <v>13</v>
      </c>
    </row>
    <row r="3239" spans="1:10">
      <c r="A3239" t="n">
        <v>22981</v>
      </c>
      <c r="B3239" s="53" t="n">
        <v>26</v>
      </c>
      <c r="C3239" s="7" t="n">
        <v>9</v>
      </c>
      <c r="D3239" s="7" t="s">
        <v>271</v>
      </c>
      <c r="E3239" s="7" t="n">
        <v>2</v>
      </c>
      <c r="F3239" s="7" t="n">
        <v>0</v>
      </c>
    </row>
    <row r="3240" spans="1:10">
      <c r="A3240" t="s">
        <v>4</v>
      </c>
      <c r="B3240" s="4" t="s">
        <v>5</v>
      </c>
    </row>
    <row r="3241" spans="1:10">
      <c r="A3241" t="n">
        <v>23026</v>
      </c>
      <c r="B3241" s="31" t="n">
        <v>28</v>
      </c>
    </row>
    <row r="3242" spans="1:10">
      <c r="A3242" t="s">
        <v>4</v>
      </c>
      <c r="B3242" s="4" t="s">
        <v>5</v>
      </c>
      <c r="C3242" s="4" t="s">
        <v>13</v>
      </c>
      <c r="D3242" s="4" t="s">
        <v>10</v>
      </c>
      <c r="E3242" s="4" t="s">
        <v>25</v>
      </c>
    </row>
    <row r="3243" spans="1:10">
      <c r="A3243" t="n">
        <v>23027</v>
      </c>
      <c r="B3243" s="35" t="n">
        <v>58</v>
      </c>
      <c r="C3243" s="7" t="n">
        <v>0</v>
      </c>
      <c r="D3243" s="7" t="n">
        <v>1000</v>
      </c>
      <c r="E3243" s="7" t="n">
        <v>1</v>
      </c>
    </row>
    <row r="3244" spans="1:10">
      <c r="A3244" t="s">
        <v>4</v>
      </c>
      <c r="B3244" s="4" t="s">
        <v>5</v>
      </c>
      <c r="C3244" s="4" t="s">
        <v>13</v>
      </c>
      <c r="D3244" s="4" t="s">
        <v>10</v>
      </c>
    </row>
    <row r="3245" spans="1:10">
      <c r="A3245" t="n">
        <v>23035</v>
      </c>
      <c r="B3245" s="35" t="n">
        <v>58</v>
      </c>
      <c r="C3245" s="7" t="n">
        <v>255</v>
      </c>
      <c r="D3245" s="7" t="n">
        <v>0</v>
      </c>
    </row>
    <row r="3246" spans="1:10">
      <c r="A3246" t="s">
        <v>4</v>
      </c>
      <c r="B3246" s="4" t="s">
        <v>5</v>
      </c>
      <c r="C3246" s="4" t="s">
        <v>13</v>
      </c>
      <c r="D3246" s="4" t="s">
        <v>25</v>
      </c>
      <c r="E3246" s="4" t="s">
        <v>10</v>
      </c>
      <c r="F3246" s="4" t="s">
        <v>13</v>
      </c>
    </row>
    <row r="3247" spans="1:10">
      <c r="A3247" t="n">
        <v>23039</v>
      </c>
      <c r="B3247" s="13" t="n">
        <v>49</v>
      </c>
      <c r="C3247" s="7" t="n">
        <v>3</v>
      </c>
      <c r="D3247" s="7" t="n">
        <v>1</v>
      </c>
      <c r="E3247" s="7" t="n">
        <v>500</v>
      </c>
      <c r="F3247" s="7" t="n">
        <v>0</v>
      </c>
    </row>
    <row r="3248" spans="1:10">
      <c r="A3248" t="s">
        <v>4</v>
      </c>
      <c r="B3248" s="4" t="s">
        <v>5</v>
      </c>
      <c r="C3248" s="4" t="s">
        <v>13</v>
      </c>
      <c r="D3248" s="4" t="s">
        <v>10</v>
      </c>
    </row>
    <row r="3249" spans="1:6">
      <c r="A3249" t="n">
        <v>23048</v>
      </c>
      <c r="B3249" s="35" t="n">
        <v>58</v>
      </c>
      <c r="C3249" s="7" t="n">
        <v>11</v>
      </c>
      <c r="D3249" s="7" t="n">
        <v>300</v>
      </c>
    </row>
    <row r="3250" spans="1:6">
      <c r="A3250" t="s">
        <v>4</v>
      </c>
      <c r="B3250" s="4" t="s">
        <v>5</v>
      </c>
      <c r="C3250" s="4" t="s">
        <v>13</v>
      </c>
      <c r="D3250" s="4" t="s">
        <v>10</v>
      </c>
    </row>
    <row r="3251" spans="1:6">
      <c r="A3251" t="n">
        <v>23052</v>
      </c>
      <c r="B3251" s="35" t="n">
        <v>58</v>
      </c>
      <c r="C3251" s="7" t="n">
        <v>12</v>
      </c>
      <c r="D3251" s="7" t="n">
        <v>0</v>
      </c>
    </row>
    <row r="3252" spans="1:6">
      <c r="A3252" t="s">
        <v>4</v>
      </c>
      <c r="B3252" s="4" t="s">
        <v>5</v>
      </c>
      <c r="C3252" s="4" t="s">
        <v>24</v>
      </c>
    </row>
    <row r="3253" spans="1:6">
      <c r="A3253" t="n">
        <v>23056</v>
      </c>
      <c r="B3253" s="24" t="n">
        <v>3</v>
      </c>
      <c r="C3253" s="12" t="n">
        <f t="normal" ca="1">A3449</f>
        <v>0</v>
      </c>
    </row>
    <row r="3254" spans="1:6">
      <c r="A3254" t="s">
        <v>4</v>
      </c>
      <c r="B3254" s="4" t="s">
        <v>5</v>
      </c>
      <c r="C3254" s="4" t="s">
        <v>13</v>
      </c>
      <c r="D3254" s="4" t="s">
        <v>13</v>
      </c>
      <c r="E3254" s="4" t="s">
        <v>13</v>
      </c>
      <c r="F3254" s="4" t="s">
        <v>9</v>
      </c>
      <c r="G3254" s="4" t="s">
        <v>13</v>
      </c>
      <c r="H3254" s="4" t="s">
        <v>13</v>
      </c>
      <c r="I3254" s="4" t="s">
        <v>24</v>
      </c>
    </row>
    <row r="3255" spans="1:6">
      <c r="A3255" t="n">
        <v>23061</v>
      </c>
      <c r="B3255" s="11" t="n">
        <v>5</v>
      </c>
      <c r="C3255" s="7" t="n">
        <v>31</v>
      </c>
      <c r="D3255" s="7" t="n">
        <v>0</v>
      </c>
      <c r="E3255" s="7" t="n">
        <v>0</v>
      </c>
      <c r="F3255" s="7" t="n">
        <v>3</v>
      </c>
      <c r="G3255" s="7" t="n">
        <v>2</v>
      </c>
      <c r="H3255" s="7" t="n">
        <v>1</v>
      </c>
      <c r="I3255" s="12" t="n">
        <f t="normal" ca="1">A3307</f>
        <v>0</v>
      </c>
    </row>
    <row r="3256" spans="1:6">
      <c r="A3256" t="s">
        <v>4</v>
      </c>
      <c r="B3256" s="4" t="s">
        <v>5</v>
      </c>
      <c r="C3256" s="4" t="s">
        <v>13</v>
      </c>
      <c r="D3256" s="4" t="s">
        <v>25</v>
      </c>
      <c r="E3256" s="4" t="s">
        <v>10</v>
      </c>
      <c r="F3256" s="4" t="s">
        <v>13</v>
      </c>
    </row>
    <row r="3257" spans="1:6">
      <c r="A3257" t="n">
        <v>23075</v>
      </c>
      <c r="B3257" s="13" t="n">
        <v>49</v>
      </c>
      <c r="C3257" s="7" t="n">
        <v>3</v>
      </c>
      <c r="D3257" s="7" t="n">
        <v>0.699999988079071</v>
      </c>
      <c r="E3257" s="7" t="n">
        <v>500</v>
      </c>
      <c r="F3257" s="7" t="n">
        <v>0</v>
      </c>
    </row>
    <row r="3258" spans="1:6">
      <c r="A3258" t="s">
        <v>4</v>
      </c>
      <c r="B3258" s="4" t="s">
        <v>5</v>
      </c>
      <c r="C3258" s="4" t="s">
        <v>13</v>
      </c>
      <c r="D3258" s="4" t="s">
        <v>10</v>
      </c>
    </row>
    <row r="3259" spans="1:6">
      <c r="A3259" t="n">
        <v>23084</v>
      </c>
      <c r="B3259" s="35" t="n">
        <v>58</v>
      </c>
      <c r="C3259" s="7" t="n">
        <v>10</v>
      </c>
      <c r="D3259" s="7" t="n">
        <v>300</v>
      </c>
    </row>
    <row r="3260" spans="1:6">
      <c r="A3260" t="s">
        <v>4</v>
      </c>
      <c r="B3260" s="4" t="s">
        <v>5</v>
      </c>
      <c r="C3260" s="4" t="s">
        <v>13</v>
      </c>
      <c r="D3260" s="4" t="s">
        <v>10</v>
      </c>
    </row>
    <row r="3261" spans="1:6">
      <c r="A3261" t="n">
        <v>23088</v>
      </c>
      <c r="B3261" s="35" t="n">
        <v>58</v>
      </c>
      <c r="C3261" s="7" t="n">
        <v>12</v>
      </c>
      <c r="D3261" s="7" t="n">
        <v>0</v>
      </c>
    </row>
    <row r="3262" spans="1:6">
      <c r="A3262" t="s">
        <v>4</v>
      </c>
      <c r="B3262" s="4" t="s">
        <v>5</v>
      </c>
      <c r="C3262" s="4" t="s">
        <v>13</v>
      </c>
      <c r="D3262" s="4" t="s">
        <v>10</v>
      </c>
      <c r="E3262" s="4" t="s">
        <v>25</v>
      </c>
    </row>
    <row r="3263" spans="1:6">
      <c r="A3263" t="n">
        <v>23092</v>
      </c>
      <c r="B3263" s="35" t="n">
        <v>58</v>
      </c>
      <c r="C3263" s="7" t="n">
        <v>0</v>
      </c>
      <c r="D3263" s="7" t="n">
        <v>300</v>
      </c>
      <c r="E3263" s="7" t="n">
        <v>0.300000011920929</v>
      </c>
    </row>
    <row r="3264" spans="1:6">
      <c r="A3264" t="s">
        <v>4</v>
      </c>
      <c r="B3264" s="4" t="s">
        <v>5</v>
      </c>
      <c r="C3264" s="4" t="s">
        <v>13</v>
      </c>
      <c r="D3264" s="4" t="s">
        <v>10</v>
      </c>
    </row>
    <row r="3265" spans="1:9">
      <c r="A3265" t="n">
        <v>23100</v>
      </c>
      <c r="B3265" s="35" t="n">
        <v>58</v>
      </c>
      <c r="C3265" s="7" t="n">
        <v>255</v>
      </c>
      <c r="D3265" s="7" t="n">
        <v>0</v>
      </c>
    </row>
    <row r="3266" spans="1:9">
      <c r="A3266" t="s">
        <v>4</v>
      </c>
      <c r="B3266" s="4" t="s">
        <v>5</v>
      </c>
      <c r="C3266" s="4" t="s">
        <v>13</v>
      </c>
      <c r="D3266" s="4" t="s">
        <v>10</v>
      </c>
      <c r="E3266" s="4" t="s">
        <v>25</v>
      </c>
      <c r="F3266" s="4" t="s">
        <v>10</v>
      </c>
      <c r="G3266" s="4" t="s">
        <v>9</v>
      </c>
      <c r="H3266" s="4" t="s">
        <v>9</v>
      </c>
      <c r="I3266" s="4" t="s">
        <v>10</v>
      </c>
      <c r="J3266" s="4" t="s">
        <v>10</v>
      </c>
      <c r="K3266" s="4" t="s">
        <v>9</v>
      </c>
      <c r="L3266" s="4" t="s">
        <v>9</v>
      </c>
      <c r="M3266" s="4" t="s">
        <v>9</v>
      </c>
      <c r="N3266" s="4" t="s">
        <v>9</v>
      </c>
      <c r="O3266" s="4" t="s">
        <v>6</v>
      </c>
    </row>
    <row r="3267" spans="1:9">
      <c r="A3267" t="n">
        <v>23104</v>
      </c>
      <c r="B3267" s="14" t="n">
        <v>50</v>
      </c>
      <c r="C3267" s="7" t="n">
        <v>0</v>
      </c>
      <c r="D3267" s="7" t="n">
        <v>5401</v>
      </c>
      <c r="E3267" s="7" t="n">
        <v>0.800000011920929</v>
      </c>
      <c r="F3267" s="7" t="n">
        <v>0</v>
      </c>
      <c r="G3267" s="7" t="n">
        <v>0</v>
      </c>
      <c r="H3267" s="7" t="n">
        <v>1077936128</v>
      </c>
      <c r="I3267" s="7" t="n">
        <v>0</v>
      </c>
      <c r="J3267" s="7" t="n">
        <v>65533</v>
      </c>
      <c r="K3267" s="7" t="n">
        <v>0</v>
      </c>
      <c r="L3267" s="7" t="n">
        <v>0</v>
      </c>
      <c r="M3267" s="7" t="n">
        <v>0</v>
      </c>
      <c r="N3267" s="7" t="n">
        <v>0</v>
      </c>
      <c r="O3267" s="7" t="s">
        <v>12</v>
      </c>
    </row>
    <row r="3268" spans="1:9">
      <c r="A3268" t="s">
        <v>4</v>
      </c>
      <c r="B3268" s="4" t="s">
        <v>5</v>
      </c>
      <c r="C3268" s="4" t="s">
        <v>13</v>
      </c>
      <c r="D3268" s="4" t="s">
        <v>10</v>
      </c>
      <c r="E3268" s="4" t="s">
        <v>10</v>
      </c>
      <c r="F3268" s="4" t="s">
        <v>10</v>
      </c>
      <c r="G3268" s="4" t="s">
        <v>10</v>
      </c>
      <c r="H3268" s="4" t="s">
        <v>13</v>
      </c>
    </row>
    <row r="3269" spans="1:9">
      <c r="A3269" t="n">
        <v>23143</v>
      </c>
      <c r="B3269" s="29" t="n">
        <v>25</v>
      </c>
      <c r="C3269" s="7" t="n">
        <v>5</v>
      </c>
      <c r="D3269" s="7" t="n">
        <v>65535</v>
      </c>
      <c r="E3269" s="7" t="n">
        <v>65535</v>
      </c>
      <c r="F3269" s="7" t="n">
        <v>65535</v>
      </c>
      <c r="G3269" s="7" t="n">
        <v>65535</v>
      </c>
      <c r="H3269" s="7" t="n">
        <v>0</v>
      </c>
    </row>
    <row r="3270" spans="1:9">
      <c r="A3270" t="s">
        <v>4</v>
      </c>
      <c r="B3270" s="4" t="s">
        <v>5</v>
      </c>
      <c r="C3270" s="4" t="s">
        <v>10</v>
      </c>
      <c r="D3270" s="4" t="s">
        <v>13</v>
      </c>
      <c r="E3270" s="4" t="s">
        <v>53</v>
      </c>
      <c r="F3270" s="4" t="s">
        <v>13</v>
      </c>
      <c r="G3270" s="4" t="s">
        <v>13</v>
      </c>
      <c r="H3270" s="4" t="s">
        <v>10</v>
      </c>
      <c r="I3270" s="4" t="s">
        <v>13</v>
      </c>
      <c r="J3270" s="4" t="s">
        <v>53</v>
      </c>
      <c r="K3270" s="4" t="s">
        <v>13</v>
      </c>
      <c r="L3270" s="4" t="s">
        <v>13</v>
      </c>
      <c r="M3270" s="4" t="s">
        <v>13</v>
      </c>
    </row>
    <row r="3271" spans="1:9">
      <c r="A3271" t="n">
        <v>23154</v>
      </c>
      <c r="B3271" s="30" t="n">
        <v>24</v>
      </c>
      <c r="C3271" s="7" t="n">
        <v>65533</v>
      </c>
      <c r="D3271" s="7" t="n">
        <v>7</v>
      </c>
      <c r="E3271" s="7" t="s">
        <v>265</v>
      </c>
      <c r="F3271" s="7" t="n">
        <v>12</v>
      </c>
      <c r="G3271" s="7" t="n">
        <v>16</v>
      </c>
      <c r="H3271" s="7" t="n">
        <v>150</v>
      </c>
      <c r="I3271" s="7" t="n">
        <v>7</v>
      </c>
      <c r="J3271" s="7" t="s">
        <v>266</v>
      </c>
      <c r="K3271" s="7" t="n">
        <v>6</v>
      </c>
      <c r="L3271" s="7" t="n">
        <v>2</v>
      </c>
      <c r="M3271" s="7" t="n">
        <v>0</v>
      </c>
    </row>
    <row r="3272" spans="1:9">
      <c r="A3272" t="s">
        <v>4</v>
      </c>
      <c r="B3272" s="4" t="s">
        <v>5</v>
      </c>
    </row>
    <row r="3273" spans="1:9">
      <c r="A3273" t="n">
        <v>23226</v>
      </c>
      <c r="B3273" s="31" t="n">
        <v>28</v>
      </c>
    </row>
    <row r="3274" spans="1:9">
      <c r="A3274" t="s">
        <v>4</v>
      </c>
      <c r="B3274" s="4" t="s">
        <v>5</v>
      </c>
      <c r="C3274" s="4" t="s">
        <v>13</v>
      </c>
    </row>
    <row r="3275" spans="1:9">
      <c r="A3275" t="n">
        <v>23227</v>
      </c>
      <c r="B3275" s="34" t="n">
        <v>27</v>
      </c>
      <c r="C3275" s="7" t="n">
        <v>0</v>
      </c>
    </row>
    <row r="3276" spans="1:9">
      <c r="A3276" t="s">
        <v>4</v>
      </c>
      <c r="B3276" s="4" t="s">
        <v>5</v>
      </c>
      <c r="C3276" s="4" t="s">
        <v>13</v>
      </c>
    </row>
    <row r="3277" spans="1:9">
      <c r="A3277" t="n">
        <v>23229</v>
      </c>
      <c r="B3277" s="34" t="n">
        <v>27</v>
      </c>
      <c r="C3277" s="7" t="n">
        <v>1</v>
      </c>
    </row>
    <row r="3278" spans="1:9">
      <c r="A3278" t="s">
        <v>4</v>
      </c>
      <c r="B3278" s="4" t="s">
        <v>5</v>
      </c>
      <c r="C3278" s="4" t="s">
        <v>13</v>
      </c>
      <c r="D3278" s="4" t="s">
        <v>10</v>
      </c>
      <c r="E3278" s="4" t="s">
        <v>10</v>
      </c>
      <c r="F3278" s="4" t="s">
        <v>10</v>
      </c>
      <c r="G3278" s="4" t="s">
        <v>10</v>
      </c>
      <c r="H3278" s="4" t="s">
        <v>13</v>
      </c>
    </row>
    <row r="3279" spans="1:9">
      <c r="A3279" t="n">
        <v>23231</v>
      </c>
      <c r="B3279" s="29" t="n">
        <v>25</v>
      </c>
      <c r="C3279" s="7" t="n">
        <v>5</v>
      </c>
      <c r="D3279" s="7" t="n">
        <v>65535</v>
      </c>
      <c r="E3279" s="7" t="n">
        <v>65535</v>
      </c>
      <c r="F3279" s="7" t="n">
        <v>65535</v>
      </c>
      <c r="G3279" s="7" t="n">
        <v>65535</v>
      </c>
      <c r="H3279" s="7" t="n">
        <v>0</v>
      </c>
    </row>
    <row r="3280" spans="1:9">
      <c r="A3280" t="s">
        <v>4</v>
      </c>
      <c r="B3280" s="4" t="s">
        <v>5</v>
      </c>
      <c r="C3280" s="4" t="s">
        <v>13</v>
      </c>
      <c r="D3280" s="4" t="s">
        <v>10</v>
      </c>
      <c r="E3280" s="4" t="s">
        <v>25</v>
      </c>
    </row>
    <row r="3281" spans="1:15">
      <c r="A3281" t="n">
        <v>23242</v>
      </c>
      <c r="B3281" s="35" t="n">
        <v>58</v>
      </c>
      <c r="C3281" s="7" t="n">
        <v>100</v>
      </c>
      <c r="D3281" s="7" t="n">
        <v>300</v>
      </c>
      <c r="E3281" s="7" t="n">
        <v>0.300000011920929</v>
      </c>
    </row>
    <row r="3282" spans="1:15">
      <c r="A3282" t="s">
        <v>4</v>
      </c>
      <c r="B3282" s="4" t="s">
        <v>5</v>
      </c>
      <c r="C3282" s="4" t="s">
        <v>13</v>
      </c>
      <c r="D3282" s="4" t="s">
        <v>10</v>
      </c>
    </row>
    <row r="3283" spans="1:15">
      <c r="A3283" t="n">
        <v>23250</v>
      </c>
      <c r="B3283" s="35" t="n">
        <v>58</v>
      </c>
      <c r="C3283" s="7" t="n">
        <v>255</v>
      </c>
      <c r="D3283" s="7" t="n">
        <v>0</v>
      </c>
    </row>
    <row r="3284" spans="1:15">
      <c r="A3284" t="s">
        <v>4</v>
      </c>
      <c r="B3284" s="4" t="s">
        <v>5</v>
      </c>
      <c r="C3284" s="4" t="s">
        <v>13</v>
      </c>
      <c r="D3284" s="4" t="s">
        <v>10</v>
      </c>
      <c r="E3284" s="4" t="s">
        <v>10</v>
      </c>
      <c r="F3284" s="4" t="s">
        <v>13</v>
      </c>
    </row>
    <row r="3285" spans="1:15">
      <c r="A3285" t="n">
        <v>23254</v>
      </c>
      <c r="B3285" s="29" t="n">
        <v>25</v>
      </c>
      <c r="C3285" s="7" t="n">
        <v>1</v>
      </c>
      <c r="D3285" s="7" t="n">
        <v>65535</v>
      </c>
      <c r="E3285" s="7" t="n">
        <v>420</v>
      </c>
      <c r="F3285" s="7" t="n">
        <v>6</v>
      </c>
    </row>
    <row r="3286" spans="1:15">
      <c r="A3286" t="s">
        <v>4</v>
      </c>
      <c r="B3286" s="4" t="s">
        <v>5</v>
      </c>
      <c r="C3286" s="4" t="s">
        <v>13</v>
      </c>
      <c r="D3286" s="4" t="s">
        <v>10</v>
      </c>
      <c r="E3286" s="4" t="s">
        <v>6</v>
      </c>
    </row>
    <row r="3287" spans="1:15">
      <c r="A3287" t="n">
        <v>23261</v>
      </c>
      <c r="B3287" s="52" t="n">
        <v>51</v>
      </c>
      <c r="C3287" s="7" t="n">
        <v>4</v>
      </c>
      <c r="D3287" s="7" t="n">
        <v>0</v>
      </c>
      <c r="E3287" s="7" t="s">
        <v>210</v>
      </c>
    </row>
    <row r="3288" spans="1:15">
      <c r="A3288" t="s">
        <v>4</v>
      </c>
      <c r="B3288" s="4" t="s">
        <v>5</v>
      </c>
      <c r="C3288" s="4" t="s">
        <v>10</v>
      </c>
    </row>
    <row r="3289" spans="1:15">
      <c r="A3289" t="n">
        <v>23274</v>
      </c>
      <c r="B3289" s="39" t="n">
        <v>16</v>
      </c>
      <c r="C3289" s="7" t="n">
        <v>0</v>
      </c>
    </row>
    <row r="3290" spans="1:15">
      <c r="A3290" t="s">
        <v>4</v>
      </c>
      <c r="B3290" s="4" t="s">
        <v>5</v>
      </c>
      <c r="C3290" s="4" t="s">
        <v>10</v>
      </c>
      <c r="D3290" s="4" t="s">
        <v>53</v>
      </c>
      <c r="E3290" s="4" t="s">
        <v>13</v>
      </c>
      <c r="F3290" s="4" t="s">
        <v>13</v>
      </c>
    </row>
    <row r="3291" spans="1:15">
      <c r="A3291" t="n">
        <v>23277</v>
      </c>
      <c r="B3291" s="53" t="n">
        <v>26</v>
      </c>
      <c r="C3291" s="7" t="n">
        <v>0</v>
      </c>
      <c r="D3291" s="7" t="s">
        <v>272</v>
      </c>
      <c r="E3291" s="7" t="n">
        <v>2</v>
      </c>
      <c r="F3291" s="7" t="n">
        <v>0</v>
      </c>
    </row>
    <row r="3292" spans="1:15">
      <c r="A3292" t="s">
        <v>4</v>
      </c>
      <c r="B3292" s="4" t="s">
        <v>5</v>
      </c>
    </row>
    <row r="3293" spans="1:15">
      <c r="A3293" t="n">
        <v>23308</v>
      </c>
      <c r="B3293" s="31" t="n">
        <v>28</v>
      </c>
    </row>
    <row r="3294" spans="1:15">
      <c r="A3294" t="s">
        <v>4</v>
      </c>
      <c r="B3294" s="4" t="s">
        <v>5</v>
      </c>
      <c r="C3294" s="4" t="s">
        <v>13</v>
      </c>
      <c r="D3294" s="4" t="s">
        <v>10</v>
      </c>
      <c r="E3294" s="4" t="s">
        <v>25</v>
      </c>
    </row>
    <row r="3295" spans="1:15">
      <c r="A3295" t="n">
        <v>23309</v>
      </c>
      <c r="B3295" s="35" t="n">
        <v>58</v>
      </c>
      <c r="C3295" s="7" t="n">
        <v>0</v>
      </c>
      <c r="D3295" s="7" t="n">
        <v>1000</v>
      </c>
      <c r="E3295" s="7" t="n">
        <v>1</v>
      </c>
    </row>
    <row r="3296" spans="1:15">
      <c r="A3296" t="s">
        <v>4</v>
      </c>
      <c r="B3296" s="4" t="s">
        <v>5</v>
      </c>
      <c r="C3296" s="4" t="s">
        <v>13</v>
      </c>
      <c r="D3296" s="4" t="s">
        <v>10</v>
      </c>
    </row>
    <row r="3297" spans="1:6">
      <c r="A3297" t="n">
        <v>23317</v>
      </c>
      <c r="B3297" s="35" t="n">
        <v>58</v>
      </c>
      <c r="C3297" s="7" t="n">
        <v>255</v>
      </c>
      <c r="D3297" s="7" t="n">
        <v>0</v>
      </c>
    </row>
    <row r="3298" spans="1:6">
      <c r="A3298" t="s">
        <v>4</v>
      </c>
      <c r="B3298" s="4" t="s">
        <v>5</v>
      </c>
      <c r="C3298" s="4" t="s">
        <v>13</v>
      </c>
      <c r="D3298" s="4" t="s">
        <v>25</v>
      </c>
      <c r="E3298" s="4" t="s">
        <v>10</v>
      </c>
      <c r="F3298" s="4" t="s">
        <v>13</v>
      </c>
    </row>
    <row r="3299" spans="1:6">
      <c r="A3299" t="n">
        <v>23321</v>
      </c>
      <c r="B3299" s="13" t="n">
        <v>49</v>
      </c>
      <c r="C3299" s="7" t="n">
        <v>3</v>
      </c>
      <c r="D3299" s="7" t="n">
        <v>1</v>
      </c>
      <c r="E3299" s="7" t="n">
        <v>500</v>
      </c>
      <c r="F3299" s="7" t="n">
        <v>0</v>
      </c>
    </row>
    <row r="3300" spans="1:6">
      <c r="A3300" t="s">
        <v>4</v>
      </c>
      <c r="B3300" s="4" t="s">
        <v>5</v>
      </c>
      <c r="C3300" s="4" t="s">
        <v>13</v>
      </c>
      <c r="D3300" s="4" t="s">
        <v>10</v>
      </c>
    </row>
    <row r="3301" spans="1:6">
      <c r="A3301" t="n">
        <v>23330</v>
      </c>
      <c r="B3301" s="35" t="n">
        <v>58</v>
      </c>
      <c r="C3301" s="7" t="n">
        <v>11</v>
      </c>
      <c r="D3301" s="7" t="n">
        <v>300</v>
      </c>
    </row>
    <row r="3302" spans="1:6">
      <c r="A3302" t="s">
        <v>4</v>
      </c>
      <c r="B3302" s="4" t="s">
        <v>5</v>
      </c>
      <c r="C3302" s="4" t="s">
        <v>13</v>
      </c>
      <c r="D3302" s="4" t="s">
        <v>10</v>
      </c>
    </row>
    <row r="3303" spans="1:6">
      <c r="A3303" t="n">
        <v>23334</v>
      </c>
      <c r="B3303" s="35" t="n">
        <v>58</v>
      </c>
      <c r="C3303" s="7" t="n">
        <v>12</v>
      </c>
      <c r="D3303" s="7" t="n">
        <v>0</v>
      </c>
    </row>
    <row r="3304" spans="1:6">
      <c r="A3304" t="s">
        <v>4</v>
      </c>
      <c r="B3304" s="4" t="s">
        <v>5</v>
      </c>
      <c r="C3304" s="4" t="s">
        <v>24</v>
      </c>
    </row>
    <row r="3305" spans="1:6">
      <c r="A3305" t="n">
        <v>23338</v>
      </c>
      <c r="B3305" s="24" t="n">
        <v>3</v>
      </c>
      <c r="C3305" s="12" t="n">
        <f t="normal" ca="1">A3449</f>
        <v>0</v>
      </c>
    </row>
    <row r="3306" spans="1:6">
      <c r="A3306" t="s">
        <v>4</v>
      </c>
      <c r="B3306" s="4" t="s">
        <v>5</v>
      </c>
      <c r="C3306" s="4" t="s">
        <v>13</v>
      </c>
      <c r="D3306" s="4" t="s">
        <v>13</v>
      </c>
      <c r="E3306" s="4" t="s">
        <v>13</v>
      </c>
      <c r="F3306" s="4" t="s">
        <v>9</v>
      </c>
      <c r="G3306" s="4" t="s">
        <v>13</v>
      </c>
      <c r="H3306" s="4" t="s">
        <v>13</v>
      </c>
      <c r="I3306" s="4" t="s">
        <v>24</v>
      </c>
    </row>
    <row r="3307" spans="1:6">
      <c r="A3307" t="n">
        <v>23343</v>
      </c>
      <c r="B3307" s="11" t="n">
        <v>5</v>
      </c>
      <c r="C3307" s="7" t="n">
        <v>31</v>
      </c>
      <c r="D3307" s="7" t="n">
        <v>0</v>
      </c>
      <c r="E3307" s="7" t="n">
        <v>0</v>
      </c>
      <c r="F3307" s="7" t="n">
        <v>4</v>
      </c>
      <c r="G3307" s="7" t="n">
        <v>2</v>
      </c>
      <c r="H3307" s="7" t="n">
        <v>1</v>
      </c>
      <c r="I3307" s="12" t="n">
        <f t="normal" ca="1">A3359</f>
        <v>0</v>
      </c>
    </row>
    <row r="3308" spans="1:6">
      <c r="A3308" t="s">
        <v>4</v>
      </c>
      <c r="B3308" s="4" t="s">
        <v>5</v>
      </c>
      <c r="C3308" s="4" t="s">
        <v>13</v>
      </c>
      <c r="D3308" s="4" t="s">
        <v>25</v>
      </c>
      <c r="E3308" s="4" t="s">
        <v>10</v>
      </c>
      <c r="F3308" s="4" t="s">
        <v>13</v>
      </c>
    </row>
    <row r="3309" spans="1:6">
      <c r="A3309" t="n">
        <v>23357</v>
      </c>
      <c r="B3309" s="13" t="n">
        <v>49</v>
      </c>
      <c r="C3309" s="7" t="n">
        <v>3</v>
      </c>
      <c r="D3309" s="7" t="n">
        <v>0.699999988079071</v>
      </c>
      <c r="E3309" s="7" t="n">
        <v>500</v>
      </c>
      <c r="F3309" s="7" t="n">
        <v>0</v>
      </c>
    </row>
    <row r="3310" spans="1:6">
      <c r="A3310" t="s">
        <v>4</v>
      </c>
      <c r="B3310" s="4" t="s">
        <v>5</v>
      </c>
      <c r="C3310" s="4" t="s">
        <v>13</v>
      </c>
      <c r="D3310" s="4" t="s">
        <v>10</v>
      </c>
    </row>
    <row r="3311" spans="1:6">
      <c r="A3311" t="n">
        <v>23366</v>
      </c>
      <c r="B3311" s="35" t="n">
        <v>58</v>
      </c>
      <c r="C3311" s="7" t="n">
        <v>10</v>
      </c>
      <c r="D3311" s="7" t="n">
        <v>300</v>
      </c>
    </row>
    <row r="3312" spans="1:6">
      <c r="A3312" t="s">
        <v>4</v>
      </c>
      <c r="B3312" s="4" t="s">
        <v>5</v>
      </c>
      <c r="C3312" s="4" t="s">
        <v>13</v>
      </c>
      <c r="D3312" s="4" t="s">
        <v>10</v>
      </c>
    </row>
    <row r="3313" spans="1:9">
      <c r="A3313" t="n">
        <v>23370</v>
      </c>
      <c r="B3313" s="35" t="n">
        <v>58</v>
      </c>
      <c r="C3313" s="7" t="n">
        <v>12</v>
      </c>
      <c r="D3313" s="7" t="n">
        <v>0</v>
      </c>
    </row>
    <row r="3314" spans="1:9">
      <c r="A3314" t="s">
        <v>4</v>
      </c>
      <c r="B3314" s="4" t="s">
        <v>5</v>
      </c>
      <c r="C3314" s="4" t="s">
        <v>13</v>
      </c>
      <c r="D3314" s="4" t="s">
        <v>10</v>
      </c>
      <c r="E3314" s="4" t="s">
        <v>25</v>
      </c>
    </row>
    <row r="3315" spans="1:9">
      <c r="A3315" t="n">
        <v>23374</v>
      </c>
      <c r="B3315" s="35" t="n">
        <v>58</v>
      </c>
      <c r="C3315" s="7" t="n">
        <v>0</v>
      </c>
      <c r="D3315" s="7" t="n">
        <v>300</v>
      </c>
      <c r="E3315" s="7" t="n">
        <v>0.300000011920929</v>
      </c>
    </row>
    <row r="3316" spans="1:9">
      <c r="A3316" t="s">
        <v>4</v>
      </c>
      <c r="B3316" s="4" t="s">
        <v>5</v>
      </c>
      <c r="C3316" s="4" t="s">
        <v>13</v>
      </c>
      <c r="D3316" s="4" t="s">
        <v>10</v>
      </c>
    </row>
    <row r="3317" spans="1:9">
      <c r="A3317" t="n">
        <v>23382</v>
      </c>
      <c r="B3317" s="35" t="n">
        <v>58</v>
      </c>
      <c r="C3317" s="7" t="n">
        <v>255</v>
      </c>
      <c r="D3317" s="7" t="n">
        <v>0</v>
      </c>
    </row>
    <row r="3318" spans="1:9">
      <c r="A3318" t="s">
        <v>4</v>
      </c>
      <c r="B3318" s="4" t="s">
        <v>5</v>
      </c>
      <c r="C3318" s="4" t="s">
        <v>13</v>
      </c>
      <c r="D3318" s="4" t="s">
        <v>10</v>
      </c>
      <c r="E3318" s="4" t="s">
        <v>25</v>
      </c>
      <c r="F3318" s="4" t="s">
        <v>10</v>
      </c>
      <c r="G3318" s="4" t="s">
        <v>9</v>
      </c>
      <c r="H3318" s="4" t="s">
        <v>9</v>
      </c>
      <c r="I3318" s="4" t="s">
        <v>10</v>
      </c>
      <c r="J3318" s="4" t="s">
        <v>10</v>
      </c>
      <c r="K3318" s="4" t="s">
        <v>9</v>
      </c>
      <c r="L3318" s="4" t="s">
        <v>9</v>
      </c>
      <c r="M3318" s="4" t="s">
        <v>9</v>
      </c>
      <c r="N3318" s="4" t="s">
        <v>9</v>
      </c>
      <c r="O3318" s="4" t="s">
        <v>6</v>
      </c>
    </row>
    <row r="3319" spans="1:9">
      <c r="A3319" t="n">
        <v>23386</v>
      </c>
      <c r="B3319" s="14" t="n">
        <v>50</v>
      </c>
      <c r="C3319" s="7" t="n">
        <v>0</v>
      </c>
      <c r="D3319" s="7" t="n">
        <v>5401</v>
      </c>
      <c r="E3319" s="7" t="n">
        <v>0.800000011920929</v>
      </c>
      <c r="F3319" s="7" t="n">
        <v>0</v>
      </c>
      <c r="G3319" s="7" t="n">
        <v>0</v>
      </c>
      <c r="H3319" s="7" t="n">
        <v>1077936128</v>
      </c>
      <c r="I3319" s="7" t="n">
        <v>0</v>
      </c>
      <c r="J3319" s="7" t="n">
        <v>65533</v>
      </c>
      <c r="K3319" s="7" t="n">
        <v>0</v>
      </c>
      <c r="L3319" s="7" t="n">
        <v>0</v>
      </c>
      <c r="M3319" s="7" t="n">
        <v>0</v>
      </c>
      <c r="N3319" s="7" t="n">
        <v>0</v>
      </c>
      <c r="O3319" s="7" t="s">
        <v>12</v>
      </c>
    </row>
    <row r="3320" spans="1:9">
      <c r="A3320" t="s">
        <v>4</v>
      </c>
      <c r="B3320" s="4" t="s">
        <v>5</v>
      </c>
      <c r="C3320" s="4" t="s">
        <v>13</v>
      </c>
      <c r="D3320" s="4" t="s">
        <v>10</v>
      </c>
      <c r="E3320" s="4" t="s">
        <v>10</v>
      </c>
      <c r="F3320" s="4" t="s">
        <v>10</v>
      </c>
      <c r="G3320" s="4" t="s">
        <v>10</v>
      </c>
      <c r="H3320" s="4" t="s">
        <v>13</v>
      </c>
    </row>
    <row r="3321" spans="1:9">
      <c r="A3321" t="n">
        <v>23425</v>
      </c>
      <c r="B3321" s="29" t="n">
        <v>25</v>
      </c>
      <c r="C3321" s="7" t="n">
        <v>5</v>
      </c>
      <c r="D3321" s="7" t="n">
        <v>65535</v>
      </c>
      <c r="E3321" s="7" t="n">
        <v>65535</v>
      </c>
      <c r="F3321" s="7" t="n">
        <v>65535</v>
      </c>
      <c r="G3321" s="7" t="n">
        <v>65535</v>
      </c>
      <c r="H3321" s="7" t="n">
        <v>0</v>
      </c>
    </row>
    <row r="3322" spans="1:9">
      <c r="A3322" t="s">
        <v>4</v>
      </c>
      <c r="B3322" s="4" t="s">
        <v>5</v>
      </c>
      <c r="C3322" s="4" t="s">
        <v>10</v>
      </c>
      <c r="D3322" s="4" t="s">
        <v>13</v>
      </c>
      <c r="E3322" s="4" t="s">
        <v>53</v>
      </c>
      <c r="F3322" s="4" t="s">
        <v>13</v>
      </c>
      <c r="G3322" s="4" t="s">
        <v>13</v>
      </c>
      <c r="H3322" s="4" t="s">
        <v>10</v>
      </c>
      <c r="I3322" s="4" t="s">
        <v>13</v>
      </c>
      <c r="J3322" s="4" t="s">
        <v>53</v>
      </c>
      <c r="K3322" s="4" t="s">
        <v>13</v>
      </c>
      <c r="L3322" s="4" t="s">
        <v>13</v>
      </c>
      <c r="M3322" s="4" t="s">
        <v>13</v>
      </c>
    </row>
    <row r="3323" spans="1:9">
      <c r="A3323" t="n">
        <v>23436</v>
      </c>
      <c r="B3323" s="30" t="n">
        <v>24</v>
      </c>
      <c r="C3323" s="7" t="n">
        <v>65533</v>
      </c>
      <c r="D3323" s="7" t="n">
        <v>7</v>
      </c>
      <c r="E3323" s="7" t="s">
        <v>265</v>
      </c>
      <c r="F3323" s="7" t="n">
        <v>12</v>
      </c>
      <c r="G3323" s="7" t="n">
        <v>16</v>
      </c>
      <c r="H3323" s="7" t="n">
        <v>150</v>
      </c>
      <c r="I3323" s="7" t="n">
        <v>7</v>
      </c>
      <c r="J3323" s="7" t="s">
        <v>266</v>
      </c>
      <c r="K3323" s="7" t="n">
        <v>6</v>
      </c>
      <c r="L3323" s="7" t="n">
        <v>2</v>
      </c>
      <c r="M3323" s="7" t="n">
        <v>0</v>
      </c>
    </row>
    <row r="3324" spans="1:9">
      <c r="A3324" t="s">
        <v>4</v>
      </c>
      <c r="B3324" s="4" t="s">
        <v>5</v>
      </c>
    </row>
    <row r="3325" spans="1:9">
      <c r="A3325" t="n">
        <v>23508</v>
      </c>
      <c r="B3325" s="31" t="n">
        <v>28</v>
      </c>
    </row>
    <row r="3326" spans="1:9">
      <c r="A3326" t="s">
        <v>4</v>
      </c>
      <c r="B3326" s="4" t="s">
        <v>5</v>
      </c>
      <c r="C3326" s="4" t="s">
        <v>13</v>
      </c>
    </row>
    <row r="3327" spans="1:9">
      <c r="A3327" t="n">
        <v>23509</v>
      </c>
      <c r="B3327" s="34" t="n">
        <v>27</v>
      </c>
      <c r="C3327" s="7" t="n">
        <v>0</v>
      </c>
    </row>
    <row r="3328" spans="1:9">
      <c r="A3328" t="s">
        <v>4</v>
      </c>
      <c r="B3328" s="4" t="s">
        <v>5</v>
      </c>
      <c r="C3328" s="4" t="s">
        <v>13</v>
      </c>
    </row>
    <row r="3329" spans="1:15">
      <c r="A3329" t="n">
        <v>23511</v>
      </c>
      <c r="B3329" s="34" t="n">
        <v>27</v>
      </c>
      <c r="C3329" s="7" t="n">
        <v>1</v>
      </c>
    </row>
    <row r="3330" spans="1:15">
      <c r="A3330" t="s">
        <v>4</v>
      </c>
      <c r="B3330" s="4" t="s">
        <v>5</v>
      </c>
      <c r="C3330" s="4" t="s">
        <v>13</v>
      </c>
      <c r="D3330" s="4" t="s">
        <v>10</v>
      </c>
      <c r="E3330" s="4" t="s">
        <v>10</v>
      </c>
      <c r="F3330" s="4" t="s">
        <v>10</v>
      </c>
      <c r="G3330" s="4" t="s">
        <v>10</v>
      </c>
      <c r="H3330" s="4" t="s">
        <v>13</v>
      </c>
    </row>
    <row r="3331" spans="1:15">
      <c r="A3331" t="n">
        <v>23513</v>
      </c>
      <c r="B3331" s="29" t="n">
        <v>25</v>
      </c>
      <c r="C3331" s="7" t="n">
        <v>5</v>
      </c>
      <c r="D3331" s="7" t="n">
        <v>65535</v>
      </c>
      <c r="E3331" s="7" t="n">
        <v>65535</v>
      </c>
      <c r="F3331" s="7" t="n">
        <v>65535</v>
      </c>
      <c r="G3331" s="7" t="n">
        <v>65535</v>
      </c>
      <c r="H3331" s="7" t="n">
        <v>0</v>
      </c>
    </row>
    <row r="3332" spans="1:15">
      <c r="A3332" t="s">
        <v>4</v>
      </c>
      <c r="B3332" s="4" t="s">
        <v>5</v>
      </c>
      <c r="C3332" s="4" t="s">
        <v>13</v>
      </c>
      <c r="D3332" s="4" t="s">
        <v>10</v>
      </c>
      <c r="E3332" s="4" t="s">
        <v>25</v>
      </c>
    </row>
    <row r="3333" spans="1:15">
      <c r="A3333" t="n">
        <v>23524</v>
      </c>
      <c r="B3333" s="35" t="n">
        <v>58</v>
      </c>
      <c r="C3333" s="7" t="n">
        <v>100</v>
      </c>
      <c r="D3333" s="7" t="n">
        <v>300</v>
      </c>
      <c r="E3333" s="7" t="n">
        <v>0.300000011920929</v>
      </c>
    </row>
    <row r="3334" spans="1:15">
      <c r="A3334" t="s">
        <v>4</v>
      </c>
      <c r="B3334" s="4" t="s">
        <v>5</v>
      </c>
      <c r="C3334" s="4" t="s">
        <v>13</v>
      </c>
      <c r="D3334" s="4" t="s">
        <v>10</v>
      </c>
    </row>
    <row r="3335" spans="1:15">
      <c r="A3335" t="n">
        <v>23532</v>
      </c>
      <c r="B3335" s="35" t="n">
        <v>58</v>
      </c>
      <c r="C3335" s="7" t="n">
        <v>255</v>
      </c>
      <c r="D3335" s="7" t="n">
        <v>0</v>
      </c>
    </row>
    <row r="3336" spans="1:15">
      <c r="A3336" t="s">
        <v>4</v>
      </c>
      <c r="B3336" s="4" t="s">
        <v>5</v>
      </c>
      <c r="C3336" s="4" t="s">
        <v>13</v>
      </c>
      <c r="D3336" s="4" t="s">
        <v>10</v>
      </c>
      <c r="E3336" s="4" t="s">
        <v>10</v>
      </c>
      <c r="F3336" s="4" t="s">
        <v>13</v>
      </c>
    </row>
    <row r="3337" spans="1:15">
      <c r="A3337" t="n">
        <v>23536</v>
      </c>
      <c r="B3337" s="29" t="n">
        <v>25</v>
      </c>
      <c r="C3337" s="7" t="n">
        <v>1</v>
      </c>
      <c r="D3337" s="7" t="n">
        <v>65535</v>
      </c>
      <c r="E3337" s="7" t="n">
        <v>420</v>
      </c>
      <c r="F3337" s="7" t="n">
        <v>6</v>
      </c>
    </row>
    <row r="3338" spans="1:15">
      <c r="A3338" t="s">
        <v>4</v>
      </c>
      <c r="B3338" s="4" t="s">
        <v>5</v>
      </c>
      <c r="C3338" s="4" t="s">
        <v>13</v>
      </c>
      <c r="D3338" s="4" t="s">
        <v>10</v>
      </c>
      <c r="E3338" s="4" t="s">
        <v>6</v>
      </c>
    </row>
    <row r="3339" spans="1:15">
      <c r="A3339" t="n">
        <v>23543</v>
      </c>
      <c r="B3339" s="52" t="n">
        <v>51</v>
      </c>
      <c r="C3339" s="7" t="n">
        <v>4</v>
      </c>
      <c r="D3339" s="7" t="n">
        <v>0</v>
      </c>
      <c r="E3339" s="7" t="s">
        <v>124</v>
      </c>
    </row>
    <row r="3340" spans="1:15">
      <c r="A3340" t="s">
        <v>4</v>
      </c>
      <c r="B3340" s="4" t="s">
        <v>5</v>
      </c>
      <c r="C3340" s="4" t="s">
        <v>10</v>
      </c>
    </row>
    <row r="3341" spans="1:15">
      <c r="A3341" t="n">
        <v>23556</v>
      </c>
      <c r="B3341" s="39" t="n">
        <v>16</v>
      </c>
      <c r="C3341" s="7" t="n">
        <v>0</v>
      </c>
    </row>
    <row r="3342" spans="1:15">
      <c r="A3342" t="s">
        <v>4</v>
      </c>
      <c r="B3342" s="4" t="s">
        <v>5</v>
      </c>
      <c r="C3342" s="4" t="s">
        <v>10</v>
      </c>
      <c r="D3342" s="4" t="s">
        <v>53</v>
      </c>
      <c r="E3342" s="4" t="s">
        <v>13</v>
      </c>
      <c r="F3342" s="4" t="s">
        <v>13</v>
      </c>
    </row>
    <row r="3343" spans="1:15">
      <c r="A3343" t="n">
        <v>23559</v>
      </c>
      <c r="B3343" s="53" t="n">
        <v>26</v>
      </c>
      <c r="C3343" s="7" t="n">
        <v>0</v>
      </c>
      <c r="D3343" s="7" t="s">
        <v>273</v>
      </c>
      <c r="E3343" s="7" t="n">
        <v>2</v>
      </c>
      <c r="F3343" s="7" t="n">
        <v>0</v>
      </c>
    </row>
    <row r="3344" spans="1:15">
      <c r="A3344" t="s">
        <v>4</v>
      </c>
      <c r="B3344" s="4" t="s">
        <v>5</v>
      </c>
    </row>
    <row r="3345" spans="1:8">
      <c r="A3345" t="n">
        <v>23608</v>
      </c>
      <c r="B3345" s="31" t="n">
        <v>28</v>
      </c>
    </row>
    <row r="3346" spans="1:8">
      <c r="A3346" t="s">
        <v>4</v>
      </c>
      <c r="B3346" s="4" t="s">
        <v>5</v>
      </c>
      <c r="C3346" s="4" t="s">
        <v>13</v>
      </c>
      <c r="D3346" s="4" t="s">
        <v>10</v>
      </c>
      <c r="E3346" s="4" t="s">
        <v>25</v>
      </c>
    </row>
    <row r="3347" spans="1:8">
      <c r="A3347" t="n">
        <v>23609</v>
      </c>
      <c r="B3347" s="35" t="n">
        <v>58</v>
      </c>
      <c r="C3347" s="7" t="n">
        <v>0</v>
      </c>
      <c r="D3347" s="7" t="n">
        <v>1000</v>
      </c>
      <c r="E3347" s="7" t="n">
        <v>1</v>
      </c>
    </row>
    <row r="3348" spans="1:8">
      <c r="A3348" t="s">
        <v>4</v>
      </c>
      <c r="B3348" s="4" t="s">
        <v>5</v>
      </c>
      <c r="C3348" s="4" t="s">
        <v>13</v>
      </c>
      <c r="D3348" s="4" t="s">
        <v>10</v>
      </c>
    </row>
    <row r="3349" spans="1:8">
      <c r="A3349" t="n">
        <v>23617</v>
      </c>
      <c r="B3349" s="35" t="n">
        <v>58</v>
      </c>
      <c r="C3349" s="7" t="n">
        <v>255</v>
      </c>
      <c r="D3349" s="7" t="n">
        <v>0</v>
      </c>
    </row>
    <row r="3350" spans="1:8">
      <c r="A3350" t="s">
        <v>4</v>
      </c>
      <c r="B3350" s="4" t="s">
        <v>5</v>
      </c>
      <c r="C3350" s="4" t="s">
        <v>13</v>
      </c>
      <c r="D3350" s="4" t="s">
        <v>25</v>
      </c>
      <c r="E3350" s="4" t="s">
        <v>10</v>
      </c>
      <c r="F3350" s="4" t="s">
        <v>13</v>
      </c>
    </row>
    <row r="3351" spans="1:8">
      <c r="A3351" t="n">
        <v>23621</v>
      </c>
      <c r="B3351" s="13" t="n">
        <v>49</v>
      </c>
      <c r="C3351" s="7" t="n">
        <v>3</v>
      </c>
      <c r="D3351" s="7" t="n">
        <v>1</v>
      </c>
      <c r="E3351" s="7" t="n">
        <v>500</v>
      </c>
      <c r="F3351" s="7" t="n">
        <v>0</v>
      </c>
    </row>
    <row r="3352" spans="1:8">
      <c r="A3352" t="s">
        <v>4</v>
      </c>
      <c r="B3352" s="4" t="s">
        <v>5</v>
      </c>
      <c r="C3352" s="4" t="s">
        <v>13</v>
      </c>
      <c r="D3352" s="4" t="s">
        <v>10</v>
      </c>
    </row>
    <row r="3353" spans="1:8">
      <c r="A3353" t="n">
        <v>23630</v>
      </c>
      <c r="B3353" s="35" t="n">
        <v>58</v>
      </c>
      <c r="C3353" s="7" t="n">
        <v>11</v>
      </c>
      <c r="D3353" s="7" t="n">
        <v>300</v>
      </c>
    </row>
    <row r="3354" spans="1:8">
      <c r="A3354" t="s">
        <v>4</v>
      </c>
      <c r="B3354" s="4" t="s">
        <v>5</v>
      </c>
      <c r="C3354" s="4" t="s">
        <v>13</v>
      </c>
      <c r="D3354" s="4" t="s">
        <v>10</v>
      </c>
    </row>
    <row r="3355" spans="1:8">
      <c r="A3355" t="n">
        <v>23634</v>
      </c>
      <c r="B3355" s="35" t="n">
        <v>58</v>
      </c>
      <c r="C3355" s="7" t="n">
        <v>12</v>
      </c>
      <c r="D3355" s="7" t="n">
        <v>0</v>
      </c>
    </row>
    <row r="3356" spans="1:8">
      <c r="A3356" t="s">
        <v>4</v>
      </c>
      <c r="B3356" s="4" t="s">
        <v>5</v>
      </c>
      <c r="C3356" s="4" t="s">
        <v>24</v>
      </c>
    </row>
    <row r="3357" spans="1:8">
      <c r="A3357" t="n">
        <v>23638</v>
      </c>
      <c r="B3357" s="24" t="n">
        <v>3</v>
      </c>
      <c r="C3357" s="12" t="n">
        <f t="normal" ca="1">A3449</f>
        <v>0</v>
      </c>
    </row>
    <row r="3358" spans="1:8">
      <c r="A3358" t="s">
        <v>4</v>
      </c>
      <c r="B3358" s="4" t="s">
        <v>5</v>
      </c>
      <c r="C3358" s="4" t="s">
        <v>13</v>
      </c>
      <c r="D3358" s="4" t="s">
        <v>13</v>
      </c>
      <c r="E3358" s="4" t="s">
        <v>13</v>
      </c>
      <c r="F3358" s="4" t="s">
        <v>9</v>
      </c>
      <c r="G3358" s="4" t="s">
        <v>13</v>
      </c>
      <c r="H3358" s="4" t="s">
        <v>13</v>
      </c>
      <c r="I3358" s="4" t="s">
        <v>24</v>
      </c>
    </row>
    <row r="3359" spans="1:8">
      <c r="A3359" t="n">
        <v>23643</v>
      </c>
      <c r="B3359" s="11" t="n">
        <v>5</v>
      </c>
      <c r="C3359" s="7" t="n">
        <v>31</v>
      </c>
      <c r="D3359" s="7" t="n">
        <v>0</v>
      </c>
      <c r="E3359" s="7" t="n">
        <v>0</v>
      </c>
      <c r="F3359" s="7" t="n">
        <v>5</v>
      </c>
      <c r="G3359" s="7" t="n">
        <v>2</v>
      </c>
      <c r="H3359" s="7" t="n">
        <v>1</v>
      </c>
      <c r="I3359" s="12" t="n">
        <f t="normal" ca="1">A3449</f>
        <v>0</v>
      </c>
    </row>
    <row r="3360" spans="1:8">
      <c r="A3360" t="s">
        <v>4</v>
      </c>
      <c r="B3360" s="4" t="s">
        <v>5</v>
      </c>
      <c r="C3360" s="4" t="s">
        <v>13</v>
      </c>
      <c r="D3360" s="4" t="s">
        <v>25</v>
      </c>
      <c r="E3360" s="4" t="s">
        <v>10</v>
      </c>
      <c r="F3360" s="4" t="s">
        <v>13</v>
      </c>
    </row>
    <row r="3361" spans="1:9">
      <c r="A3361" t="n">
        <v>23657</v>
      </c>
      <c r="B3361" s="13" t="n">
        <v>49</v>
      </c>
      <c r="C3361" s="7" t="n">
        <v>3</v>
      </c>
      <c r="D3361" s="7" t="n">
        <v>0.699999988079071</v>
      </c>
      <c r="E3361" s="7" t="n">
        <v>500</v>
      </c>
      <c r="F3361" s="7" t="n">
        <v>0</v>
      </c>
    </row>
    <row r="3362" spans="1:9">
      <c r="A3362" t="s">
        <v>4</v>
      </c>
      <c r="B3362" s="4" t="s">
        <v>5</v>
      </c>
      <c r="C3362" s="4" t="s">
        <v>13</v>
      </c>
      <c r="D3362" s="4" t="s">
        <v>10</v>
      </c>
    </row>
    <row r="3363" spans="1:9">
      <c r="A3363" t="n">
        <v>23666</v>
      </c>
      <c r="B3363" s="35" t="n">
        <v>58</v>
      </c>
      <c r="C3363" s="7" t="n">
        <v>10</v>
      </c>
      <c r="D3363" s="7" t="n">
        <v>300</v>
      </c>
    </row>
    <row r="3364" spans="1:9">
      <c r="A3364" t="s">
        <v>4</v>
      </c>
      <c r="B3364" s="4" t="s">
        <v>5</v>
      </c>
      <c r="C3364" s="4" t="s">
        <v>13</v>
      </c>
      <c r="D3364" s="4" t="s">
        <v>10</v>
      </c>
    </row>
    <row r="3365" spans="1:9">
      <c r="A3365" t="n">
        <v>23670</v>
      </c>
      <c r="B3365" s="35" t="n">
        <v>58</v>
      </c>
      <c r="C3365" s="7" t="n">
        <v>12</v>
      </c>
      <c r="D3365" s="7" t="n">
        <v>0</v>
      </c>
    </row>
    <row r="3366" spans="1:9">
      <c r="A3366" t="s">
        <v>4</v>
      </c>
      <c r="B3366" s="4" t="s">
        <v>5</v>
      </c>
      <c r="C3366" s="4" t="s">
        <v>13</v>
      </c>
      <c r="D3366" s="4" t="s">
        <v>10</v>
      </c>
      <c r="E3366" s="4" t="s">
        <v>25</v>
      </c>
    </row>
    <row r="3367" spans="1:9">
      <c r="A3367" t="n">
        <v>23674</v>
      </c>
      <c r="B3367" s="35" t="n">
        <v>58</v>
      </c>
      <c r="C3367" s="7" t="n">
        <v>0</v>
      </c>
      <c r="D3367" s="7" t="n">
        <v>300</v>
      </c>
      <c r="E3367" s="7" t="n">
        <v>0.300000011920929</v>
      </c>
    </row>
    <row r="3368" spans="1:9">
      <c r="A3368" t="s">
        <v>4</v>
      </c>
      <c r="B3368" s="4" t="s">
        <v>5</v>
      </c>
      <c r="C3368" s="4" t="s">
        <v>13</v>
      </c>
      <c r="D3368" s="4" t="s">
        <v>10</v>
      </c>
    </row>
    <row r="3369" spans="1:9">
      <c r="A3369" t="n">
        <v>23682</v>
      </c>
      <c r="B3369" s="35" t="n">
        <v>58</v>
      </c>
      <c r="C3369" s="7" t="n">
        <v>255</v>
      </c>
      <c r="D3369" s="7" t="n">
        <v>0</v>
      </c>
    </row>
    <row r="3370" spans="1:9">
      <c r="A3370" t="s">
        <v>4</v>
      </c>
      <c r="B3370" s="4" t="s">
        <v>5</v>
      </c>
      <c r="C3370" s="4" t="s">
        <v>13</v>
      </c>
      <c r="D3370" s="4" t="s">
        <v>10</v>
      </c>
      <c r="E3370" s="4" t="s">
        <v>25</v>
      </c>
      <c r="F3370" s="4" t="s">
        <v>10</v>
      </c>
      <c r="G3370" s="4" t="s">
        <v>9</v>
      </c>
      <c r="H3370" s="4" t="s">
        <v>9</v>
      </c>
      <c r="I3370" s="4" t="s">
        <v>10</v>
      </c>
      <c r="J3370" s="4" t="s">
        <v>10</v>
      </c>
      <c r="K3370" s="4" t="s">
        <v>9</v>
      </c>
      <c r="L3370" s="4" t="s">
        <v>9</v>
      </c>
      <c r="M3370" s="4" t="s">
        <v>9</v>
      </c>
      <c r="N3370" s="4" t="s">
        <v>9</v>
      </c>
      <c r="O3370" s="4" t="s">
        <v>6</v>
      </c>
    </row>
    <row r="3371" spans="1:9">
      <c r="A3371" t="n">
        <v>23686</v>
      </c>
      <c r="B3371" s="14" t="n">
        <v>50</v>
      </c>
      <c r="C3371" s="7" t="n">
        <v>0</v>
      </c>
      <c r="D3371" s="7" t="n">
        <v>5401</v>
      </c>
      <c r="E3371" s="7" t="n">
        <v>0.800000011920929</v>
      </c>
      <c r="F3371" s="7" t="n">
        <v>0</v>
      </c>
      <c r="G3371" s="7" t="n">
        <v>0</v>
      </c>
      <c r="H3371" s="7" t="n">
        <v>1077936128</v>
      </c>
      <c r="I3371" s="7" t="n">
        <v>0</v>
      </c>
      <c r="J3371" s="7" t="n">
        <v>65533</v>
      </c>
      <c r="K3371" s="7" t="n">
        <v>0</v>
      </c>
      <c r="L3371" s="7" t="n">
        <v>0</v>
      </c>
      <c r="M3371" s="7" t="n">
        <v>0</v>
      </c>
      <c r="N3371" s="7" t="n">
        <v>0</v>
      </c>
      <c r="O3371" s="7" t="s">
        <v>12</v>
      </c>
    </row>
    <row r="3372" spans="1:9">
      <c r="A3372" t="s">
        <v>4</v>
      </c>
      <c r="B3372" s="4" t="s">
        <v>5</v>
      </c>
      <c r="C3372" s="4" t="s">
        <v>13</v>
      </c>
      <c r="D3372" s="4" t="s">
        <v>10</v>
      </c>
      <c r="E3372" s="4" t="s">
        <v>10</v>
      </c>
      <c r="F3372" s="4" t="s">
        <v>10</v>
      </c>
      <c r="G3372" s="4" t="s">
        <v>10</v>
      </c>
      <c r="H3372" s="4" t="s">
        <v>13</v>
      </c>
    </row>
    <row r="3373" spans="1:9">
      <c r="A3373" t="n">
        <v>23725</v>
      </c>
      <c r="B3373" s="29" t="n">
        <v>25</v>
      </c>
      <c r="C3373" s="7" t="n">
        <v>5</v>
      </c>
      <c r="D3373" s="7" t="n">
        <v>65535</v>
      </c>
      <c r="E3373" s="7" t="n">
        <v>65535</v>
      </c>
      <c r="F3373" s="7" t="n">
        <v>65535</v>
      </c>
      <c r="G3373" s="7" t="n">
        <v>65535</v>
      </c>
      <c r="H3373" s="7" t="n">
        <v>0</v>
      </c>
    </row>
    <row r="3374" spans="1:9">
      <c r="A3374" t="s">
        <v>4</v>
      </c>
      <c r="B3374" s="4" t="s">
        <v>5</v>
      </c>
      <c r="C3374" s="4" t="s">
        <v>10</v>
      </c>
      <c r="D3374" s="4" t="s">
        <v>13</v>
      </c>
      <c r="E3374" s="4" t="s">
        <v>53</v>
      </c>
      <c r="F3374" s="4" t="s">
        <v>13</v>
      </c>
      <c r="G3374" s="4" t="s">
        <v>13</v>
      </c>
      <c r="H3374" s="4" t="s">
        <v>10</v>
      </c>
      <c r="I3374" s="4" t="s">
        <v>13</v>
      </c>
      <c r="J3374" s="4" t="s">
        <v>53</v>
      </c>
      <c r="K3374" s="4" t="s">
        <v>13</v>
      </c>
      <c r="L3374" s="4" t="s">
        <v>13</v>
      </c>
      <c r="M3374" s="4" t="s">
        <v>13</v>
      </c>
    </row>
    <row r="3375" spans="1:9">
      <c r="A3375" t="n">
        <v>23736</v>
      </c>
      <c r="B3375" s="30" t="n">
        <v>24</v>
      </c>
      <c r="C3375" s="7" t="n">
        <v>65533</v>
      </c>
      <c r="D3375" s="7" t="n">
        <v>7</v>
      </c>
      <c r="E3375" s="7" t="s">
        <v>265</v>
      </c>
      <c r="F3375" s="7" t="n">
        <v>12</v>
      </c>
      <c r="G3375" s="7" t="n">
        <v>16</v>
      </c>
      <c r="H3375" s="7" t="n">
        <v>150</v>
      </c>
      <c r="I3375" s="7" t="n">
        <v>7</v>
      </c>
      <c r="J3375" s="7" t="s">
        <v>266</v>
      </c>
      <c r="K3375" s="7" t="n">
        <v>6</v>
      </c>
      <c r="L3375" s="7" t="n">
        <v>2</v>
      </c>
      <c r="M3375" s="7" t="n">
        <v>0</v>
      </c>
    </row>
    <row r="3376" spans="1:9">
      <c r="A3376" t="s">
        <v>4</v>
      </c>
      <c r="B3376" s="4" t="s">
        <v>5</v>
      </c>
    </row>
    <row r="3377" spans="1:15">
      <c r="A3377" t="n">
        <v>23808</v>
      </c>
      <c r="B3377" s="31" t="n">
        <v>28</v>
      </c>
    </row>
    <row r="3378" spans="1:15">
      <c r="A3378" t="s">
        <v>4</v>
      </c>
      <c r="B3378" s="4" t="s">
        <v>5</v>
      </c>
      <c r="C3378" s="4" t="s">
        <v>13</v>
      </c>
    </row>
    <row r="3379" spans="1:15">
      <c r="A3379" t="n">
        <v>23809</v>
      </c>
      <c r="B3379" s="34" t="n">
        <v>27</v>
      </c>
      <c r="C3379" s="7" t="n">
        <v>0</v>
      </c>
    </row>
    <row r="3380" spans="1:15">
      <c r="A3380" t="s">
        <v>4</v>
      </c>
      <c r="B3380" s="4" t="s">
        <v>5</v>
      </c>
      <c r="C3380" s="4" t="s">
        <v>13</v>
      </c>
    </row>
    <row r="3381" spans="1:15">
      <c r="A3381" t="n">
        <v>23811</v>
      </c>
      <c r="B3381" s="34" t="n">
        <v>27</v>
      </c>
      <c r="C3381" s="7" t="n">
        <v>1</v>
      </c>
    </row>
    <row r="3382" spans="1:15">
      <c r="A3382" t="s">
        <v>4</v>
      </c>
      <c r="B3382" s="4" t="s">
        <v>5</v>
      </c>
      <c r="C3382" s="4" t="s">
        <v>13</v>
      </c>
      <c r="D3382" s="4" t="s">
        <v>10</v>
      </c>
      <c r="E3382" s="4" t="s">
        <v>10</v>
      </c>
      <c r="F3382" s="4" t="s">
        <v>10</v>
      </c>
      <c r="G3382" s="4" t="s">
        <v>10</v>
      </c>
      <c r="H3382" s="4" t="s">
        <v>13</v>
      </c>
    </row>
    <row r="3383" spans="1:15">
      <c r="A3383" t="n">
        <v>23813</v>
      </c>
      <c r="B3383" s="29" t="n">
        <v>25</v>
      </c>
      <c r="C3383" s="7" t="n">
        <v>5</v>
      </c>
      <c r="D3383" s="7" t="n">
        <v>65535</v>
      </c>
      <c r="E3383" s="7" t="n">
        <v>65535</v>
      </c>
      <c r="F3383" s="7" t="n">
        <v>65535</v>
      </c>
      <c r="G3383" s="7" t="n">
        <v>65535</v>
      </c>
      <c r="H3383" s="7" t="n">
        <v>0</v>
      </c>
    </row>
    <row r="3384" spans="1:15">
      <c r="A3384" t="s">
        <v>4</v>
      </c>
      <c r="B3384" s="4" t="s">
        <v>5</v>
      </c>
      <c r="C3384" s="4" t="s">
        <v>13</v>
      </c>
      <c r="D3384" s="4" t="s">
        <v>10</v>
      </c>
      <c r="E3384" s="4" t="s">
        <v>25</v>
      </c>
    </row>
    <row r="3385" spans="1:15">
      <c r="A3385" t="n">
        <v>23824</v>
      </c>
      <c r="B3385" s="35" t="n">
        <v>58</v>
      </c>
      <c r="C3385" s="7" t="n">
        <v>100</v>
      </c>
      <c r="D3385" s="7" t="n">
        <v>300</v>
      </c>
      <c r="E3385" s="7" t="n">
        <v>0.300000011920929</v>
      </c>
    </row>
    <row r="3386" spans="1:15">
      <c r="A3386" t="s">
        <v>4</v>
      </c>
      <c r="B3386" s="4" t="s">
        <v>5</v>
      </c>
      <c r="C3386" s="4" t="s">
        <v>13</v>
      </c>
      <c r="D3386" s="4" t="s">
        <v>10</v>
      </c>
    </row>
    <row r="3387" spans="1:15">
      <c r="A3387" t="n">
        <v>23832</v>
      </c>
      <c r="B3387" s="35" t="n">
        <v>58</v>
      </c>
      <c r="C3387" s="7" t="n">
        <v>255</v>
      </c>
      <c r="D3387" s="7" t="n">
        <v>0</v>
      </c>
    </row>
    <row r="3388" spans="1:15">
      <c r="A3388" t="s">
        <v>4</v>
      </c>
      <c r="B3388" s="4" t="s">
        <v>5</v>
      </c>
      <c r="C3388" s="4" t="s">
        <v>13</v>
      </c>
      <c r="D3388" s="32" t="s">
        <v>55</v>
      </c>
      <c r="E3388" s="4" t="s">
        <v>5</v>
      </c>
      <c r="F3388" s="4" t="s">
        <v>13</v>
      </c>
      <c r="G3388" s="4" t="s">
        <v>10</v>
      </c>
      <c r="H3388" s="32" t="s">
        <v>56</v>
      </c>
      <c r="I3388" s="4" t="s">
        <v>13</v>
      </c>
      <c r="J3388" s="4" t="s">
        <v>24</v>
      </c>
    </row>
    <row r="3389" spans="1:15">
      <c r="A3389" t="n">
        <v>23836</v>
      </c>
      <c r="B3389" s="11" t="n">
        <v>5</v>
      </c>
      <c r="C3389" s="7" t="n">
        <v>28</v>
      </c>
      <c r="D3389" s="32" t="s">
        <v>3</v>
      </c>
      <c r="E3389" s="33" t="n">
        <v>64</v>
      </c>
      <c r="F3389" s="7" t="n">
        <v>5</v>
      </c>
      <c r="G3389" s="7" t="n">
        <v>9</v>
      </c>
      <c r="H3389" s="32" t="s">
        <v>3</v>
      </c>
      <c r="I3389" s="7" t="n">
        <v>1</v>
      </c>
      <c r="J3389" s="12" t="n">
        <f t="normal" ca="1">A3403</f>
        <v>0</v>
      </c>
    </row>
    <row r="3390" spans="1:15">
      <c r="A3390" t="s">
        <v>4</v>
      </c>
      <c r="B3390" s="4" t="s">
        <v>5</v>
      </c>
      <c r="C3390" s="4" t="s">
        <v>13</v>
      </c>
      <c r="D3390" s="4" t="s">
        <v>10</v>
      </c>
      <c r="E3390" s="4" t="s">
        <v>10</v>
      </c>
      <c r="F3390" s="4" t="s">
        <v>13</v>
      </c>
    </row>
    <row r="3391" spans="1:15">
      <c r="A3391" t="n">
        <v>23847</v>
      </c>
      <c r="B3391" s="29" t="n">
        <v>25</v>
      </c>
      <c r="C3391" s="7" t="n">
        <v>1</v>
      </c>
      <c r="D3391" s="7" t="n">
        <v>160</v>
      </c>
      <c r="E3391" s="7" t="n">
        <v>570</v>
      </c>
      <c r="F3391" s="7" t="n">
        <v>1</v>
      </c>
    </row>
    <row r="3392" spans="1:15">
      <c r="A3392" t="s">
        <v>4</v>
      </c>
      <c r="B3392" s="4" t="s">
        <v>5</v>
      </c>
      <c r="C3392" s="4" t="s">
        <v>13</v>
      </c>
      <c r="D3392" s="4" t="s">
        <v>10</v>
      </c>
      <c r="E3392" s="4" t="s">
        <v>6</v>
      </c>
    </row>
    <row r="3393" spans="1:10">
      <c r="A3393" t="n">
        <v>23854</v>
      </c>
      <c r="B3393" s="52" t="n">
        <v>51</v>
      </c>
      <c r="C3393" s="7" t="n">
        <v>4</v>
      </c>
      <c r="D3393" s="7" t="n">
        <v>9</v>
      </c>
      <c r="E3393" s="7" t="s">
        <v>187</v>
      </c>
    </row>
    <row r="3394" spans="1:10">
      <c r="A3394" t="s">
        <v>4</v>
      </c>
      <c r="B3394" s="4" t="s">
        <v>5</v>
      </c>
      <c r="C3394" s="4" t="s">
        <v>10</v>
      </c>
    </row>
    <row r="3395" spans="1:10">
      <c r="A3395" t="n">
        <v>23868</v>
      </c>
      <c r="B3395" s="39" t="n">
        <v>16</v>
      </c>
      <c r="C3395" s="7" t="n">
        <v>0</v>
      </c>
    </row>
    <row r="3396" spans="1:10">
      <c r="A3396" t="s">
        <v>4</v>
      </c>
      <c r="B3396" s="4" t="s">
        <v>5</v>
      </c>
      <c r="C3396" s="4" t="s">
        <v>10</v>
      </c>
      <c r="D3396" s="4" t="s">
        <v>53</v>
      </c>
      <c r="E3396" s="4" t="s">
        <v>13</v>
      </c>
      <c r="F3396" s="4" t="s">
        <v>13</v>
      </c>
    </row>
    <row r="3397" spans="1:10">
      <c r="A3397" t="n">
        <v>23871</v>
      </c>
      <c r="B3397" s="53" t="n">
        <v>26</v>
      </c>
      <c r="C3397" s="7" t="n">
        <v>9</v>
      </c>
      <c r="D3397" s="7" t="s">
        <v>274</v>
      </c>
      <c r="E3397" s="7" t="n">
        <v>2</v>
      </c>
      <c r="F3397" s="7" t="n">
        <v>0</v>
      </c>
    </row>
    <row r="3398" spans="1:10">
      <c r="A3398" t="s">
        <v>4</v>
      </c>
      <c r="B3398" s="4" t="s">
        <v>5</v>
      </c>
    </row>
    <row r="3399" spans="1:10">
      <c r="A3399" t="n">
        <v>23902</v>
      </c>
      <c r="B3399" s="31" t="n">
        <v>28</v>
      </c>
    </row>
    <row r="3400" spans="1:10">
      <c r="A3400" t="s">
        <v>4</v>
      </c>
      <c r="B3400" s="4" t="s">
        <v>5</v>
      </c>
      <c r="C3400" s="4" t="s">
        <v>24</v>
      </c>
    </row>
    <row r="3401" spans="1:10">
      <c r="A3401" t="n">
        <v>23903</v>
      </c>
      <c r="B3401" s="24" t="n">
        <v>3</v>
      </c>
      <c r="C3401" s="12" t="n">
        <f t="normal" ca="1">A3413</f>
        <v>0</v>
      </c>
    </row>
    <row r="3402" spans="1:10">
      <c r="A3402" t="s">
        <v>4</v>
      </c>
      <c r="B3402" s="4" t="s">
        <v>5</v>
      </c>
      <c r="C3402" s="4" t="s">
        <v>13</v>
      </c>
      <c r="D3402" s="4" t="s">
        <v>10</v>
      </c>
      <c r="E3402" s="4" t="s">
        <v>10</v>
      </c>
      <c r="F3402" s="4" t="s">
        <v>13</v>
      </c>
    </row>
    <row r="3403" spans="1:10">
      <c r="A3403" t="n">
        <v>23908</v>
      </c>
      <c r="B3403" s="29" t="n">
        <v>25</v>
      </c>
      <c r="C3403" s="7" t="n">
        <v>1</v>
      </c>
      <c r="D3403" s="7" t="n">
        <v>65535</v>
      </c>
      <c r="E3403" s="7" t="n">
        <v>420</v>
      </c>
      <c r="F3403" s="7" t="n">
        <v>6</v>
      </c>
    </row>
    <row r="3404" spans="1:10">
      <c r="A3404" t="s">
        <v>4</v>
      </c>
      <c r="B3404" s="4" t="s">
        <v>5</v>
      </c>
      <c r="C3404" s="4" t="s">
        <v>13</v>
      </c>
      <c r="D3404" s="4" t="s">
        <v>10</v>
      </c>
      <c r="E3404" s="4" t="s">
        <v>6</v>
      </c>
    </row>
    <row r="3405" spans="1:10">
      <c r="A3405" t="n">
        <v>23915</v>
      </c>
      <c r="B3405" s="52" t="n">
        <v>51</v>
      </c>
      <c r="C3405" s="7" t="n">
        <v>4</v>
      </c>
      <c r="D3405" s="7" t="n">
        <v>0</v>
      </c>
      <c r="E3405" s="7" t="s">
        <v>210</v>
      </c>
    </row>
    <row r="3406" spans="1:10">
      <c r="A3406" t="s">
        <v>4</v>
      </c>
      <c r="B3406" s="4" t="s">
        <v>5</v>
      </c>
      <c r="C3406" s="4" t="s">
        <v>10</v>
      </c>
    </row>
    <row r="3407" spans="1:10">
      <c r="A3407" t="n">
        <v>23928</v>
      </c>
      <c r="B3407" s="39" t="n">
        <v>16</v>
      </c>
      <c r="C3407" s="7" t="n">
        <v>0</v>
      </c>
    </row>
    <row r="3408" spans="1:10">
      <c r="A3408" t="s">
        <v>4</v>
      </c>
      <c r="B3408" s="4" t="s">
        <v>5</v>
      </c>
      <c r="C3408" s="4" t="s">
        <v>10</v>
      </c>
      <c r="D3408" s="4" t="s">
        <v>53</v>
      </c>
      <c r="E3408" s="4" t="s">
        <v>13</v>
      </c>
      <c r="F3408" s="4" t="s">
        <v>13</v>
      </c>
    </row>
    <row r="3409" spans="1:6">
      <c r="A3409" t="n">
        <v>23931</v>
      </c>
      <c r="B3409" s="53" t="n">
        <v>26</v>
      </c>
      <c r="C3409" s="7" t="n">
        <v>0</v>
      </c>
      <c r="D3409" s="7" t="s">
        <v>275</v>
      </c>
      <c r="E3409" s="7" t="n">
        <v>2</v>
      </c>
      <c r="F3409" s="7" t="n">
        <v>0</v>
      </c>
    </row>
    <row r="3410" spans="1:6">
      <c r="A3410" t="s">
        <v>4</v>
      </c>
      <c r="B3410" s="4" t="s">
        <v>5</v>
      </c>
    </row>
    <row r="3411" spans="1:6">
      <c r="A3411" t="n">
        <v>23963</v>
      </c>
      <c r="B3411" s="31" t="n">
        <v>28</v>
      </c>
    </row>
    <row r="3412" spans="1:6">
      <c r="A3412" t="s">
        <v>4</v>
      </c>
      <c r="B3412" s="4" t="s">
        <v>5</v>
      </c>
      <c r="C3412" s="4" t="s">
        <v>13</v>
      </c>
      <c r="D3412" s="32" t="s">
        <v>55</v>
      </c>
      <c r="E3412" s="4" t="s">
        <v>5</v>
      </c>
      <c r="F3412" s="4" t="s">
        <v>13</v>
      </c>
      <c r="G3412" s="4" t="s">
        <v>10</v>
      </c>
      <c r="H3412" s="32" t="s">
        <v>56</v>
      </c>
      <c r="I3412" s="4" t="s">
        <v>13</v>
      </c>
      <c r="J3412" s="4" t="s">
        <v>24</v>
      </c>
    </row>
    <row r="3413" spans="1:6">
      <c r="A3413" t="n">
        <v>23964</v>
      </c>
      <c r="B3413" s="11" t="n">
        <v>5</v>
      </c>
      <c r="C3413" s="7" t="n">
        <v>28</v>
      </c>
      <c r="D3413" s="32" t="s">
        <v>3</v>
      </c>
      <c r="E3413" s="33" t="n">
        <v>64</v>
      </c>
      <c r="F3413" s="7" t="n">
        <v>5</v>
      </c>
      <c r="G3413" s="7" t="n">
        <v>1</v>
      </c>
      <c r="H3413" s="32" t="s">
        <v>3</v>
      </c>
      <c r="I3413" s="7" t="n">
        <v>1</v>
      </c>
      <c r="J3413" s="12" t="n">
        <f t="normal" ca="1">A3427</f>
        <v>0</v>
      </c>
    </row>
    <row r="3414" spans="1:6">
      <c r="A3414" t="s">
        <v>4</v>
      </c>
      <c r="B3414" s="4" t="s">
        <v>5</v>
      </c>
      <c r="C3414" s="4" t="s">
        <v>13</v>
      </c>
      <c r="D3414" s="4" t="s">
        <v>10</v>
      </c>
      <c r="E3414" s="4" t="s">
        <v>10</v>
      </c>
      <c r="F3414" s="4" t="s">
        <v>13</v>
      </c>
    </row>
    <row r="3415" spans="1:6">
      <c r="A3415" t="n">
        <v>23975</v>
      </c>
      <c r="B3415" s="29" t="n">
        <v>25</v>
      </c>
      <c r="C3415" s="7" t="n">
        <v>1</v>
      </c>
      <c r="D3415" s="7" t="n">
        <v>260</v>
      </c>
      <c r="E3415" s="7" t="n">
        <v>640</v>
      </c>
      <c r="F3415" s="7" t="n">
        <v>2</v>
      </c>
    </row>
    <row r="3416" spans="1:6">
      <c r="A3416" t="s">
        <v>4</v>
      </c>
      <c r="B3416" s="4" t="s">
        <v>5</v>
      </c>
      <c r="C3416" s="4" t="s">
        <v>13</v>
      </c>
      <c r="D3416" s="4" t="s">
        <v>10</v>
      </c>
      <c r="E3416" s="4" t="s">
        <v>6</v>
      </c>
    </row>
    <row r="3417" spans="1:6">
      <c r="A3417" t="n">
        <v>23982</v>
      </c>
      <c r="B3417" s="52" t="n">
        <v>51</v>
      </c>
      <c r="C3417" s="7" t="n">
        <v>4</v>
      </c>
      <c r="D3417" s="7" t="n">
        <v>1</v>
      </c>
      <c r="E3417" s="7" t="s">
        <v>207</v>
      </c>
    </row>
    <row r="3418" spans="1:6">
      <c r="A3418" t="s">
        <v>4</v>
      </c>
      <c r="B3418" s="4" t="s">
        <v>5</v>
      </c>
      <c r="C3418" s="4" t="s">
        <v>10</v>
      </c>
    </row>
    <row r="3419" spans="1:6">
      <c r="A3419" t="n">
        <v>23995</v>
      </c>
      <c r="B3419" s="39" t="n">
        <v>16</v>
      </c>
      <c r="C3419" s="7" t="n">
        <v>0</v>
      </c>
    </row>
    <row r="3420" spans="1:6">
      <c r="A3420" t="s">
        <v>4</v>
      </c>
      <c r="B3420" s="4" t="s">
        <v>5</v>
      </c>
      <c r="C3420" s="4" t="s">
        <v>10</v>
      </c>
      <c r="D3420" s="4" t="s">
        <v>53</v>
      </c>
      <c r="E3420" s="4" t="s">
        <v>13</v>
      </c>
      <c r="F3420" s="4" t="s">
        <v>13</v>
      </c>
    </row>
    <row r="3421" spans="1:6">
      <c r="A3421" t="n">
        <v>23998</v>
      </c>
      <c r="B3421" s="53" t="n">
        <v>26</v>
      </c>
      <c r="C3421" s="7" t="n">
        <v>1</v>
      </c>
      <c r="D3421" s="7" t="s">
        <v>276</v>
      </c>
      <c r="E3421" s="7" t="n">
        <v>2</v>
      </c>
      <c r="F3421" s="7" t="n">
        <v>0</v>
      </c>
    </row>
    <row r="3422" spans="1:6">
      <c r="A3422" t="s">
        <v>4</v>
      </c>
      <c r="B3422" s="4" t="s">
        <v>5</v>
      </c>
    </row>
    <row r="3423" spans="1:6">
      <c r="A3423" t="n">
        <v>24047</v>
      </c>
      <c r="B3423" s="31" t="n">
        <v>28</v>
      </c>
    </row>
    <row r="3424" spans="1:6">
      <c r="A3424" t="s">
        <v>4</v>
      </c>
      <c r="B3424" s="4" t="s">
        <v>5</v>
      </c>
      <c r="C3424" s="4" t="s">
        <v>24</v>
      </c>
    </row>
    <row r="3425" spans="1:10">
      <c r="A3425" t="n">
        <v>24048</v>
      </c>
      <c r="B3425" s="24" t="n">
        <v>3</v>
      </c>
      <c r="C3425" s="12" t="n">
        <f t="normal" ca="1">A3437</f>
        <v>0</v>
      </c>
    </row>
    <row r="3426" spans="1:10">
      <c r="A3426" t="s">
        <v>4</v>
      </c>
      <c r="B3426" s="4" t="s">
        <v>5</v>
      </c>
      <c r="C3426" s="4" t="s">
        <v>13</v>
      </c>
      <c r="D3426" s="4" t="s">
        <v>10</v>
      </c>
      <c r="E3426" s="4" t="s">
        <v>10</v>
      </c>
      <c r="F3426" s="4" t="s">
        <v>13</v>
      </c>
    </row>
    <row r="3427" spans="1:10">
      <c r="A3427" t="n">
        <v>24053</v>
      </c>
      <c r="B3427" s="29" t="n">
        <v>25</v>
      </c>
      <c r="C3427" s="7" t="n">
        <v>1</v>
      </c>
      <c r="D3427" s="7" t="n">
        <v>65535</v>
      </c>
      <c r="E3427" s="7" t="n">
        <v>420</v>
      </c>
      <c r="F3427" s="7" t="n">
        <v>6</v>
      </c>
    </row>
    <row r="3428" spans="1:10">
      <c r="A3428" t="s">
        <v>4</v>
      </c>
      <c r="B3428" s="4" t="s">
        <v>5</v>
      </c>
      <c r="C3428" s="4" t="s">
        <v>13</v>
      </c>
      <c r="D3428" s="4" t="s">
        <v>10</v>
      </c>
      <c r="E3428" s="4" t="s">
        <v>6</v>
      </c>
    </row>
    <row r="3429" spans="1:10">
      <c r="A3429" t="n">
        <v>24060</v>
      </c>
      <c r="B3429" s="52" t="n">
        <v>51</v>
      </c>
      <c r="C3429" s="7" t="n">
        <v>4</v>
      </c>
      <c r="D3429" s="7" t="n">
        <v>0</v>
      </c>
      <c r="E3429" s="7" t="s">
        <v>197</v>
      </c>
    </row>
    <row r="3430" spans="1:10">
      <c r="A3430" t="s">
        <v>4</v>
      </c>
      <c r="B3430" s="4" t="s">
        <v>5</v>
      </c>
      <c r="C3430" s="4" t="s">
        <v>10</v>
      </c>
    </row>
    <row r="3431" spans="1:10">
      <c r="A3431" t="n">
        <v>24074</v>
      </c>
      <c r="B3431" s="39" t="n">
        <v>16</v>
      </c>
      <c r="C3431" s="7" t="n">
        <v>0</v>
      </c>
    </row>
    <row r="3432" spans="1:10">
      <c r="A3432" t="s">
        <v>4</v>
      </c>
      <c r="B3432" s="4" t="s">
        <v>5</v>
      </c>
      <c r="C3432" s="4" t="s">
        <v>10</v>
      </c>
      <c r="D3432" s="4" t="s">
        <v>53</v>
      </c>
      <c r="E3432" s="4" t="s">
        <v>13</v>
      </c>
      <c r="F3432" s="4" t="s">
        <v>13</v>
      </c>
    </row>
    <row r="3433" spans="1:10">
      <c r="A3433" t="n">
        <v>24077</v>
      </c>
      <c r="B3433" s="53" t="n">
        <v>26</v>
      </c>
      <c r="C3433" s="7" t="n">
        <v>0</v>
      </c>
      <c r="D3433" s="7" t="s">
        <v>276</v>
      </c>
      <c r="E3433" s="7" t="n">
        <v>2</v>
      </c>
      <c r="F3433" s="7" t="n">
        <v>0</v>
      </c>
    </row>
    <row r="3434" spans="1:10">
      <c r="A3434" t="s">
        <v>4</v>
      </c>
      <c r="B3434" s="4" t="s">
        <v>5</v>
      </c>
    </row>
    <row r="3435" spans="1:10">
      <c r="A3435" t="n">
        <v>24126</v>
      </c>
      <c r="B3435" s="31" t="n">
        <v>28</v>
      </c>
    </row>
    <row r="3436" spans="1:10">
      <c r="A3436" t="s">
        <v>4</v>
      </c>
      <c r="B3436" s="4" t="s">
        <v>5</v>
      </c>
      <c r="C3436" s="4" t="s">
        <v>13</v>
      </c>
      <c r="D3436" s="4" t="s">
        <v>10</v>
      </c>
      <c r="E3436" s="4" t="s">
        <v>25</v>
      </c>
    </row>
    <row r="3437" spans="1:10">
      <c r="A3437" t="n">
        <v>24127</v>
      </c>
      <c r="B3437" s="35" t="n">
        <v>58</v>
      </c>
      <c r="C3437" s="7" t="n">
        <v>0</v>
      </c>
      <c r="D3437" s="7" t="n">
        <v>1000</v>
      </c>
      <c r="E3437" s="7" t="n">
        <v>1</v>
      </c>
    </row>
    <row r="3438" spans="1:10">
      <c r="A3438" t="s">
        <v>4</v>
      </c>
      <c r="B3438" s="4" t="s">
        <v>5</v>
      </c>
      <c r="C3438" s="4" t="s">
        <v>13</v>
      </c>
      <c r="D3438" s="4" t="s">
        <v>10</v>
      </c>
    </row>
    <row r="3439" spans="1:10">
      <c r="A3439" t="n">
        <v>24135</v>
      </c>
      <c r="B3439" s="35" t="n">
        <v>58</v>
      </c>
      <c r="C3439" s="7" t="n">
        <v>255</v>
      </c>
      <c r="D3439" s="7" t="n">
        <v>0</v>
      </c>
    </row>
    <row r="3440" spans="1:10">
      <c r="A3440" t="s">
        <v>4</v>
      </c>
      <c r="B3440" s="4" t="s">
        <v>5</v>
      </c>
      <c r="C3440" s="4" t="s">
        <v>13</v>
      </c>
      <c r="D3440" s="4" t="s">
        <v>25</v>
      </c>
      <c r="E3440" s="4" t="s">
        <v>10</v>
      </c>
      <c r="F3440" s="4" t="s">
        <v>13</v>
      </c>
    </row>
    <row r="3441" spans="1:6">
      <c r="A3441" t="n">
        <v>24139</v>
      </c>
      <c r="B3441" s="13" t="n">
        <v>49</v>
      </c>
      <c r="C3441" s="7" t="n">
        <v>3</v>
      </c>
      <c r="D3441" s="7" t="n">
        <v>1</v>
      </c>
      <c r="E3441" s="7" t="n">
        <v>500</v>
      </c>
      <c r="F3441" s="7" t="n">
        <v>0</v>
      </c>
    </row>
    <row r="3442" spans="1:6">
      <c r="A3442" t="s">
        <v>4</v>
      </c>
      <c r="B3442" s="4" t="s">
        <v>5</v>
      </c>
      <c r="C3442" s="4" t="s">
        <v>13</v>
      </c>
      <c r="D3442" s="4" t="s">
        <v>10</v>
      </c>
    </row>
    <row r="3443" spans="1:6">
      <c r="A3443" t="n">
        <v>24148</v>
      </c>
      <c r="B3443" s="35" t="n">
        <v>58</v>
      </c>
      <c r="C3443" s="7" t="n">
        <v>11</v>
      </c>
      <c r="D3443" s="7" t="n">
        <v>300</v>
      </c>
    </row>
    <row r="3444" spans="1:6">
      <c r="A3444" t="s">
        <v>4</v>
      </c>
      <c r="B3444" s="4" t="s">
        <v>5</v>
      </c>
      <c r="C3444" s="4" t="s">
        <v>13</v>
      </c>
      <c r="D3444" s="4" t="s">
        <v>10</v>
      </c>
    </row>
    <row r="3445" spans="1:6">
      <c r="A3445" t="n">
        <v>24152</v>
      </c>
      <c r="B3445" s="35" t="n">
        <v>58</v>
      </c>
      <c r="C3445" s="7" t="n">
        <v>12</v>
      </c>
      <c r="D3445" s="7" t="n">
        <v>0</v>
      </c>
    </row>
    <row r="3446" spans="1:6">
      <c r="A3446" t="s">
        <v>4</v>
      </c>
      <c r="B3446" s="4" t="s">
        <v>5</v>
      </c>
      <c r="C3446" s="4" t="s">
        <v>10</v>
      </c>
    </row>
    <row r="3447" spans="1:6">
      <c r="A3447" t="n">
        <v>24156</v>
      </c>
      <c r="B3447" s="19" t="n">
        <v>12</v>
      </c>
      <c r="C3447" s="7" t="n">
        <v>10652</v>
      </c>
    </row>
    <row r="3448" spans="1:6">
      <c r="A3448" t="s">
        <v>4</v>
      </c>
      <c r="B3448" s="4" t="s">
        <v>5</v>
      </c>
    </row>
    <row r="3449" spans="1:6">
      <c r="A3449" t="n">
        <v>24159</v>
      </c>
      <c r="B3449" s="5" t="n">
        <v>1</v>
      </c>
    </row>
    <row r="3450" spans="1:6" s="3" customFormat="1" customHeight="0">
      <c r="A3450" s="3" t="s">
        <v>2</v>
      </c>
      <c r="B3450" s="3" t="s">
        <v>277</v>
      </c>
    </row>
    <row r="3451" spans="1:6">
      <c r="A3451" t="s">
        <v>4</v>
      </c>
      <c r="B3451" s="4" t="s">
        <v>5</v>
      </c>
      <c r="C3451" s="4" t="s">
        <v>13</v>
      </c>
      <c r="D3451" s="4" t="s">
        <v>13</v>
      </c>
      <c r="E3451" s="4" t="s">
        <v>13</v>
      </c>
      <c r="F3451" s="4" t="s">
        <v>13</v>
      </c>
    </row>
    <row r="3452" spans="1:6">
      <c r="A3452" t="n">
        <v>24160</v>
      </c>
      <c r="B3452" s="8" t="n">
        <v>14</v>
      </c>
      <c r="C3452" s="7" t="n">
        <v>2</v>
      </c>
      <c r="D3452" s="7" t="n">
        <v>0</v>
      </c>
      <c r="E3452" s="7" t="n">
        <v>0</v>
      </c>
      <c r="F3452" s="7" t="n">
        <v>0</v>
      </c>
    </row>
    <row r="3453" spans="1:6">
      <c r="A3453" t="s">
        <v>4</v>
      </c>
      <c r="B3453" s="4" t="s">
        <v>5</v>
      </c>
      <c r="C3453" s="4" t="s">
        <v>13</v>
      </c>
      <c r="D3453" s="32" t="s">
        <v>55</v>
      </c>
      <c r="E3453" s="4" t="s">
        <v>5</v>
      </c>
      <c r="F3453" s="4" t="s">
        <v>13</v>
      </c>
      <c r="G3453" s="4" t="s">
        <v>10</v>
      </c>
      <c r="H3453" s="32" t="s">
        <v>56</v>
      </c>
      <c r="I3453" s="4" t="s">
        <v>13</v>
      </c>
      <c r="J3453" s="4" t="s">
        <v>9</v>
      </c>
      <c r="K3453" s="4" t="s">
        <v>13</v>
      </c>
      <c r="L3453" s="4" t="s">
        <v>13</v>
      </c>
      <c r="M3453" s="32" t="s">
        <v>55</v>
      </c>
      <c r="N3453" s="4" t="s">
        <v>5</v>
      </c>
      <c r="O3453" s="4" t="s">
        <v>13</v>
      </c>
      <c r="P3453" s="4" t="s">
        <v>10</v>
      </c>
      <c r="Q3453" s="32" t="s">
        <v>56</v>
      </c>
      <c r="R3453" s="4" t="s">
        <v>13</v>
      </c>
      <c r="S3453" s="4" t="s">
        <v>9</v>
      </c>
      <c r="T3453" s="4" t="s">
        <v>13</v>
      </c>
      <c r="U3453" s="4" t="s">
        <v>13</v>
      </c>
      <c r="V3453" s="4" t="s">
        <v>13</v>
      </c>
      <c r="W3453" s="4" t="s">
        <v>24</v>
      </c>
    </row>
    <row r="3454" spans="1:6">
      <c r="A3454" t="n">
        <v>24165</v>
      </c>
      <c r="B3454" s="11" t="n">
        <v>5</v>
      </c>
      <c r="C3454" s="7" t="n">
        <v>28</v>
      </c>
      <c r="D3454" s="32" t="s">
        <v>3</v>
      </c>
      <c r="E3454" s="10" t="n">
        <v>162</v>
      </c>
      <c r="F3454" s="7" t="n">
        <v>3</v>
      </c>
      <c r="G3454" s="7" t="n">
        <v>32796</v>
      </c>
      <c r="H3454" s="32" t="s">
        <v>3</v>
      </c>
      <c r="I3454" s="7" t="n">
        <v>0</v>
      </c>
      <c r="J3454" s="7" t="n">
        <v>1</v>
      </c>
      <c r="K3454" s="7" t="n">
        <v>2</v>
      </c>
      <c r="L3454" s="7" t="n">
        <v>28</v>
      </c>
      <c r="M3454" s="32" t="s">
        <v>3</v>
      </c>
      <c r="N3454" s="10" t="n">
        <v>162</v>
      </c>
      <c r="O3454" s="7" t="n">
        <v>3</v>
      </c>
      <c r="P3454" s="7" t="n">
        <v>32796</v>
      </c>
      <c r="Q3454" s="32" t="s">
        <v>3</v>
      </c>
      <c r="R3454" s="7" t="n">
        <v>0</v>
      </c>
      <c r="S3454" s="7" t="n">
        <v>2</v>
      </c>
      <c r="T3454" s="7" t="n">
        <v>2</v>
      </c>
      <c r="U3454" s="7" t="n">
        <v>11</v>
      </c>
      <c r="V3454" s="7" t="n">
        <v>1</v>
      </c>
      <c r="W3454" s="12" t="n">
        <f t="normal" ca="1">A3458</f>
        <v>0</v>
      </c>
    </row>
    <row r="3455" spans="1:6">
      <c r="A3455" t="s">
        <v>4</v>
      </c>
      <c r="B3455" s="4" t="s">
        <v>5</v>
      </c>
      <c r="C3455" s="4" t="s">
        <v>13</v>
      </c>
      <c r="D3455" s="4" t="s">
        <v>10</v>
      </c>
      <c r="E3455" s="4" t="s">
        <v>25</v>
      </c>
    </row>
    <row r="3456" spans="1:6">
      <c r="A3456" t="n">
        <v>24194</v>
      </c>
      <c r="B3456" s="35" t="n">
        <v>58</v>
      </c>
      <c r="C3456" s="7" t="n">
        <v>0</v>
      </c>
      <c r="D3456" s="7" t="n">
        <v>0</v>
      </c>
      <c r="E3456" s="7" t="n">
        <v>1</v>
      </c>
    </row>
    <row r="3457" spans="1:23">
      <c r="A3457" t="s">
        <v>4</v>
      </c>
      <c r="B3457" s="4" t="s">
        <v>5</v>
      </c>
      <c r="C3457" s="4" t="s">
        <v>13</v>
      </c>
      <c r="D3457" s="32" t="s">
        <v>55</v>
      </c>
      <c r="E3457" s="4" t="s">
        <v>5</v>
      </c>
      <c r="F3457" s="4" t="s">
        <v>13</v>
      </c>
      <c r="G3457" s="4" t="s">
        <v>10</v>
      </c>
      <c r="H3457" s="32" t="s">
        <v>56</v>
      </c>
      <c r="I3457" s="4" t="s">
        <v>13</v>
      </c>
      <c r="J3457" s="4" t="s">
        <v>9</v>
      </c>
      <c r="K3457" s="4" t="s">
        <v>13</v>
      </c>
      <c r="L3457" s="4" t="s">
        <v>13</v>
      </c>
      <c r="M3457" s="32" t="s">
        <v>55</v>
      </c>
      <c r="N3457" s="4" t="s">
        <v>5</v>
      </c>
      <c r="O3457" s="4" t="s">
        <v>13</v>
      </c>
      <c r="P3457" s="4" t="s">
        <v>10</v>
      </c>
      <c r="Q3457" s="32" t="s">
        <v>56</v>
      </c>
      <c r="R3457" s="4" t="s">
        <v>13</v>
      </c>
      <c r="S3457" s="4" t="s">
        <v>9</v>
      </c>
      <c r="T3457" s="4" t="s">
        <v>13</v>
      </c>
      <c r="U3457" s="4" t="s">
        <v>13</v>
      </c>
      <c r="V3457" s="4" t="s">
        <v>13</v>
      </c>
      <c r="W3457" s="4" t="s">
        <v>24</v>
      </c>
    </row>
    <row r="3458" spans="1:23">
      <c r="A3458" t="n">
        <v>24202</v>
      </c>
      <c r="B3458" s="11" t="n">
        <v>5</v>
      </c>
      <c r="C3458" s="7" t="n">
        <v>28</v>
      </c>
      <c r="D3458" s="32" t="s">
        <v>3</v>
      </c>
      <c r="E3458" s="10" t="n">
        <v>162</v>
      </c>
      <c r="F3458" s="7" t="n">
        <v>3</v>
      </c>
      <c r="G3458" s="7" t="n">
        <v>32796</v>
      </c>
      <c r="H3458" s="32" t="s">
        <v>3</v>
      </c>
      <c r="I3458" s="7" t="n">
        <v>0</v>
      </c>
      <c r="J3458" s="7" t="n">
        <v>1</v>
      </c>
      <c r="K3458" s="7" t="n">
        <v>3</v>
      </c>
      <c r="L3458" s="7" t="n">
        <v>28</v>
      </c>
      <c r="M3458" s="32" t="s">
        <v>3</v>
      </c>
      <c r="N3458" s="10" t="n">
        <v>162</v>
      </c>
      <c r="O3458" s="7" t="n">
        <v>3</v>
      </c>
      <c r="P3458" s="7" t="n">
        <v>32796</v>
      </c>
      <c r="Q3458" s="32" t="s">
        <v>3</v>
      </c>
      <c r="R3458" s="7" t="n">
        <v>0</v>
      </c>
      <c r="S3458" s="7" t="n">
        <v>2</v>
      </c>
      <c r="T3458" s="7" t="n">
        <v>3</v>
      </c>
      <c r="U3458" s="7" t="n">
        <v>9</v>
      </c>
      <c r="V3458" s="7" t="n">
        <v>1</v>
      </c>
      <c r="W3458" s="12" t="n">
        <f t="normal" ca="1">A3468</f>
        <v>0</v>
      </c>
    </row>
    <row r="3459" spans="1:23">
      <c r="A3459" t="s">
        <v>4</v>
      </c>
      <c r="B3459" s="4" t="s">
        <v>5</v>
      </c>
      <c r="C3459" s="4" t="s">
        <v>13</v>
      </c>
      <c r="D3459" s="32" t="s">
        <v>55</v>
      </c>
      <c r="E3459" s="4" t="s">
        <v>5</v>
      </c>
      <c r="F3459" s="4" t="s">
        <v>10</v>
      </c>
      <c r="G3459" s="4" t="s">
        <v>13</v>
      </c>
      <c r="H3459" s="4" t="s">
        <v>13</v>
      </c>
      <c r="I3459" s="4" t="s">
        <v>6</v>
      </c>
      <c r="J3459" s="32" t="s">
        <v>56</v>
      </c>
      <c r="K3459" s="4" t="s">
        <v>13</v>
      </c>
      <c r="L3459" s="4" t="s">
        <v>13</v>
      </c>
      <c r="M3459" s="32" t="s">
        <v>55</v>
      </c>
      <c r="N3459" s="4" t="s">
        <v>5</v>
      </c>
      <c r="O3459" s="4" t="s">
        <v>13</v>
      </c>
      <c r="P3459" s="32" t="s">
        <v>56</v>
      </c>
      <c r="Q3459" s="4" t="s">
        <v>13</v>
      </c>
      <c r="R3459" s="4" t="s">
        <v>9</v>
      </c>
      <c r="S3459" s="4" t="s">
        <v>13</v>
      </c>
      <c r="T3459" s="4" t="s">
        <v>13</v>
      </c>
      <c r="U3459" s="4" t="s">
        <v>13</v>
      </c>
      <c r="V3459" s="32" t="s">
        <v>55</v>
      </c>
      <c r="W3459" s="4" t="s">
        <v>5</v>
      </c>
      <c r="X3459" s="4" t="s">
        <v>13</v>
      </c>
      <c r="Y3459" s="32" t="s">
        <v>56</v>
      </c>
      <c r="Z3459" s="4" t="s">
        <v>13</v>
      </c>
      <c r="AA3459" s="4" t="s">
        <v>9</v>
      </c>
      <c r="AB3459" s="4" t="s">
        <v>13</v>
      </c>
      <c r="AC3459" s="4" t="s">
        <v>13</v>
      </c>
      <c r="AD3459" s="4" t="s">
        <v>13</v>
      </c>
      <c r="AE3459" s="4" t="s">
        <v>24</v>
      </c>
    </row>
    <row r="3460" spans="1:23">
      <c r="A3460" t="n">
        <v>24231</v>
      </c>
      <c r="B3460" s="11" t="n">
        <v>5</v>
      </c>
      <c r="C3460" s="7" t="n">
        <v>28</v>
      </c>
      <c r="D3460" s="32" t="s">
        <v>3</v>
      </c>
      <c r="E3460" s="46" t="n">
        <v>47</v>
      </c>
      <c r="F3460" s="7" t="n">
        <v>61456</v>
      </c>
      <c r="G3460" s="7" t="n">
        <v>2</v>
      </c>
      <c r="H3460" s="7" t="n">
        <v>0</v>
      </c>
      <c r="I3460" s="7" t="s">
        <v>73</v>
      </c>
      <c r="J3460" s="32" t="s">
        <v>3</v>
      </c>
      <c r="K3460" s="7" t="n">
        <v>8</v>
      </c>
      <c r="L3460" s="7" t="n">
        <v>28</v>
      </c>
      <c r="M3460" s="32" t="s">
        <v>3</v>
      </c>
      <c r="N3460" s="15" t="n">
        <v>74</v>
      </c>
      <c r="O3460" s="7" t="n">
        <v>65</v>
      </c>
      <c r="P3460" s="32" t="s">
        <v>3</v>
      </c>
      <c r="Q3460" s="7" t="n">
        <v>0</v>
      </c>
      <c r="R3460" s="7" t="n">
        <v>1</v>
      </c>
      <c r="S3460" s="7" t="n">
        <v>3</v>
      </c>
      <c r="T3460" s="7" t="n">
        <v>9</v>
      </c>
      <c r="U3460" s="7" t="n">
        <v>28</v>
      </c>
      <c r="V3460" s="32" t="s">
        <v>3</v>
      </c>
      <c r="W3460" s="15" t="n">
        <v>74</v>
      </c>
      <c r="X3460" s="7" t="n">
        <v>65</v>
      </c>
      <c r="Y3460" s="32" t="s">
        <v>3</v>
      </c>
      <c r="Z3460" s="7" t="n">
        <v>0</v>
      </c>
      <c r="AA3460" s="7" t="n">
        <v>2</v>
      </c>
      <c r="AB3460" s="7" t="n">
        <v>3</v>
      </c>
      <c r="AC3460" s="7" t="n">
        <v>9</v>
      </c>
      <c r="AD3460" s="7" t="n">
        <v>1</v>
      </c>
      <c r="AE3460" s="12" t="n">
        <f t="normal" ca="1">A3464</f>
        <v>0</v>
      </c>
    </row>
    <row r="3461" spans="1:23">
      <c r="A3461" t="s">
        <v>4</v>
      </c>
      <c r="B3461" s="4" t="s">
        <v>5</v>
      </c>
      <c r="C3461" s="4" t="s">
        <v>10</v>
      </c>
      <c r="D3461" s="4" t="s">
        <v>13</v>
      </c>
      <c r="E3461" s="4" t="s">
        <v>13</v>
      </c>
      <c r="F3461" s="4" t="s">
        <v>6</v>
      </c>
    </row>
    <row r="3462" spans="1:23">
      <c r="A3462" t="n">
        <v>24279</v>
      </c>
      <c r="B3462" s="46" t="n">
        <v>47</v>
      </c>
      <c r="C3462" s="7" t="n">
        <v>61456</v>
      </c>
      <c r="D3462" s="7" t="n">
        <v>0</v>
      </c>
      <c r="E3462" s="7" t="n">
        <v>0</v>
      </c>
      <c r="F3462" s="7" t="s">
        <v>74</v>
      </c>
    </row>
    <row r="3463" spans="1:23">
      <c r="A3463" t="s">
        <v>4</v>
      </c>
      <c r="B3463" s="4" t="s">
        <v>5</v>
      </c>
      <c r="C3463" s="4" t="s">
        <v>13</v>
      </c>
      <c r="D3463" s="4" t="s">
        <v>10</v>
      </c>
      <c r="E3463" s="4" t="s">
        <v>25</v>
      </c>
    </row>
    <row r="3464" spans="1:23">
      <c r="A3464" t="n">
        <v>24292</v>
      </c>
      <c r="B3464" s="35" t="n">
        <v>58</v>
      </c>
      <c r="C3464" s="7" t="n">
        <v>0</v>
      </c>
      <c r="D3464" s="7" t="n">
        <v>300</v>
      </c>
      <c r="E3464" s="7" t="n">
        <v>1</v>
      </c>
    </row>
    <row r="3465" spans="1:23">
      <c r="A3465" t="s">
        <v>4</v>
      </c>
      <c r="B3465" s="4" t="s">
        <v>5</v>
      </c>
      <c r="C3465" s="4" t="s">
        <v>13</v>
      </c>
      <c r="D3465" s="4" t="s">
        <v>10</v>
      </c>
    </row>
    <row r="3466" spans="1:23">
      <c r="A3466" t="n">
        <v>24300</v>
      </c>
      <c r="B3466" s="35" t="n">
        <v>58</v>
      </c>
      <c r="C3466" s="7" t="n">
        <v>255</v>
      </c>
      <c r="D3466" s="7" t="n">
        <v>0</v>
      </c>
    </row>
    <row r="3467" spans="1:23">
      <c r="A3467" t="s">
        <v>4</v>
      </c>
      <c r="B3467" s="4" t="s">
        <v>5</v>
      </c>
      <c r="C3467" s="4" t="s">
        <v>13</v>
      </c>
      <c r="D3467" s="4" t="s">
        <v>13</v>
      </c>
      <c r="E3467" s="4" t="s">
        <v>13</v>
      </c>
      <c r="F3467" s="4" t="s">
        <v>13</v>
      </c>
    </row>
    <row r="3468" spans="1:23">
      <c r="A3468" t="n">
        <v>24304</v>
      </c>
      <c r="B3468" s="8" t="n">
        <v>14</v>
      </c>
      <c r="C3468" s="7" t="n">
        <v>0</v>
      </c>
      <c r="D3468" s="7" t="n">
        <v>0</v>
      </c>
      <c r="E3468" s="7" t="n">
        <v>0</v>
      </c>
      <c r="F3468" s="7" t="n">
        <v>64</v>
      </c>
    </row>
    <row r="3469" spans="1:23">
      <c r="A3469" t="s">
        <v>4</v>
      </c>
      <c r="B3469" s="4" t="s">
        <v>5</v>
      </c>
      <c r="C3469" s="4" t="s">
        <v>13</v>
      </c>
      <c r="D3469" s="4" t="s">
        <v>10</v>
      </c>
    </row>
    <row r="3470" spans="1:23">
      <c r="A3470" t="n">
        <v>24309</v>
      </c>
      <c r="B3470" s="27" t="n">
        <v>22</v>
      </c>
      <c r="C3470" s="7" t="n">
        <v>0</v>
      </c>
      <c r="D3470" s="7" t="n">
        <v>32796</v>
      </c>
    </row>
    <row r="3471" spans="1:23">
      <c r="A3471" t="s">
        <v>4</v>
      </c>
      <c r="B3471" s="4" t="s">
        <v>5</v>
      </c>
      <c r="C3471" s="4" t="s">
        <v>13</v>
      </c>
      <c r="D3471" s="4" t="s">
        <v>10</v>
      </c>
    </row>
    <row r="3472" spans="1:23">
      <c r="A3472" t="n">
        <v>24313</v>
      </c>
      <c r="B3472" s="35" t="n">
        <v>58</v>
      </c>
      <c r="C3472" s="7" t="n">
        <v>5</v>
      </c>
      <c r="D3472" s="7" t="n">
        <v>300</v>
      </c>
    </row>
    <row r="3473" spans="1:31">
      <c r="A3473" t="s">
        <v>4</v>
      </c>
      <c r="B3473" s="4" t="s">
        <v>5</v>
      </c>
      <c r="C3473" s="4" t="s">
        <v>25</v>
      </c>
      <c r="D3473" s="4" t="s">
        <v>10</v>
      </c>
    </row>
    <row r="3474" spans="1:31">
      <c r="A3474" t="n">
        <v>24317</v>
      </c>
      <c r="B3474" s="47" t="n">
        <v>103</v>
      </c>
      <c r="C3474" s="7" t="n">
        <v>0</v>
      </c>
      <c r="D3474" s="7" t="n">
        <v>300</v>
      </c>
    </row>
    <row r="3475" spans="1:31">
      <c r="A3475" t="s">
        <v>4</v>
      </c>
      <c r="B3475" s="4" t="s">
        <v>5</v>
      </c>
      <c r="C3475" s="4" t="s">
        <v>13</v>
      </c>
    </row>
    <row r="3476" spans="1:31">
      <c r="A3476" t="n">
        <v>24324</v>
      </c>
      <c r="B3476" s="33" t="n">
        <v>64</v>
      </c>
      <c r="C3476" s="7" t="n">
        <v>7</v>
      </c>
    </row>
    <row r="3477" spans="1:31">
      <c r="A3477" t="s">
        <v>4</v>
      </c>
      <c r="B3477" s="4" t="s">
        <v>5</v>
      </c>
      <c r="C3477" s="4" t="s">
        <v>13</v>
      </c>
      <c r="D3477" s="4" t="s">
        <v>10</v>
      </c>
    </row>
    <row r="3478" spans="1:31">
      <c r="A3478" t="n">
        <v>24326</v>
      </c>
      <c r="B3478" s="48" t="n">
        <v>72</v>
      </c>
      <c r="C3478" s="7" t="n">
        <v>5</v>
      </c>
      <c r="D3478" s="7" t="n">
        <v>0</v>
      </c>
    </row>
    <row r="3479" spans="1:31">
      <c r="A3479" t="s">
        <v>4</v>
      </c>
      <c r="B3479" s="4" t="s">
        <v>5</v>
      </c>
      <c r="C3479" s="4" t="s">
        <v>13</v>
      </c>
      <c r="D3479" s="32" t="s">
        <v>55</v>
      </c>
      <c r="E3479" s="4" t="s">
        <v>5</v>
      </c>
      <c r="F3479" s="4" t="s">
        <v>13</v>
      </c>
      <c r="G3479" s="4" t="s">
        <v>10</v>
      </c>
      <c r="H3479" s="32" t="s">
        <v>56</v>
      </c>
      <c r="I3479" s="4" t="s">
        <v>13</v>
      </c>
      <c r="J3479" s="4" t="s">
        <v>9</v>
      </c>
      <c r="K3479" s="4" t="s">
        <v>13</v>
      </c>
      <c r="L3479" s="4" t="s">
        <v>13</v>
      </c>
      <c r="M3479" s="4" t="s">
        <v>24</v>
      </c>
    </row>
    <row r="3480" spans="1:31">
      <c r="A3480" t="n">
        <v>24330</v>
      </c>
      <c r="B3480" s="11" t="n">
        <v>5</v>
      </c>
      <c r="C3480" s="7" t="n">
        <v>28</v>
      </c>
      <c r="D3480" s="32" t="s">
        <v>3</v>
      </c>
      <c r="E3480" s="10" t="n">
        <v>162</v>
      </c>
      <c r="F3480" s="7" t="n">
        <v>4</v>
      </c>
      <c r="G3480" s="7" t="n">
        <v>32796</v>
      </c>
      <c r="H3480" s="32" t="s">
        <v>3</v>
      </c>
      <c r="I3480" s="7" t="n">
        <v>0</v>
      </c>
      <c r="J3480" s="7" t="n">
        <v>1</v>
      </c>
      <c r="K3480" s="7" t="n">
        <v>2</v>
      </c>
      <c r="L3480" s="7" t="n">
        <v>1</v>
      </c>
      <c r="M3480" s="12" t="n">
        <f t="normal" ca="1">A3486</f>
        <v>0</v>
      </c>
    </row>
    <row r="3481" spans="1:31">
      <c r="A3481" t="s">
        <v>4</v>
      </c>
      <c r="B3481" s="4" t="s">
        <v>5</v>
      </c>
      <c r="C3481" s="4" t="s">
        <v>13</v>
      </c>
      <c r="D3481" s="4" t="s">
        <v>6</v>
      </c>
    </row>
    <row r="3482" spans="1:31">
      <c r="A3482" t="n">
        <v>24347</v>
      </c>
      <c r="B3482" s="9" t="n">
        <v>2</v>
      </c>
      <c r="C3482" s="7" t="n">
        <v>10</v>
      </c>
      <c r="D3482" s="7" t="s">
        <v>75</v>
      </c>
    </row>
    <row r="3483" spans="1:31">
      <c r="A3483" t="s">
        <v>4</v>
      </c>
      <c r="B3483" s="4" t="s">
        <v>5</v>
      </c>
      <c r="C3483" s="4" t="s">
        <v>10</v>
      </c>
    </row>
    <row r="3484" spans="1:31">
      <c r="A3484" t="n">
        <v>24364</v>
      </c>
      <c r="B3484" s="39" t="n">
        <v>16</v>
      </c>
      <c r="C3484" s="7" t="n">
        <v>0</v>
      </c>
    </row>
    <row r="3485" spans="1:31">
      <c r="A3485" t="s">
        <v>4</v>
      </c>
      <c r="B3485" s="4" t="s">
        <v>5</v>
      </c>
      <c r="C3485" s="4" t="s">
        <v>13</v>
      </c>
      <c r="D3485" s="4" t="s">
        <v>6</v>
      </c>
    </row>
    <row r="3486" spans="1:31">
      <c r="A3486" t="n">
        <v>24367</v>
      </c>
      <c r="B3486" s="9" t="n">
        <v>2</v>
      </c>
      <c r="C3486" s="7" t="n">
        <v>10</v>
      </c>
      <c r="D3486" s="7" t="s">
        <v>179</v>
      </c>
    </row>
    <row r="3487" spans="1:31">
      <c r="A3487" t="s">
        <v>4</v>
      </c>
      <c r="B3487" s="4" t="s">
        <v>5</v>
      </c>
      <c r="C3487" s="4" t="s">
        <v>13</v>
      </c>
      <c r="D3487" s="4" t="s">
        <v>10</v>
      </c>
      <c r="E3487" s="4" t="s">
        <v>13</v>
      </c>
      <c r="F3487" s="4" t="s">
        <v>24</v>
      </c>
    </row>
    <row r="3488" spans="1:31">
      <c r="A3488" t="n">
        <v>24388</v>
      </c>
      <c r="B3488" s="11" t="n">
        <v>5</v>
      </c>
      <c r="C3488" s="7" t="n">
        <v>30</v>
      </c>
      <c r="D3488" s="7" t="n">
        <v>6471</v>
      </c>
      <c r="E3488" s="7" t="n">
        <v>1</v>
      </c>
      <c r="F3488" s="12" t="n">
        <f t="normal" ca="1">A3490</f>
        <v>0</v>
      </c>
    </row>
    <row r="3489" spans="1:13">
      <c r="A3489" t="s">
        <v>4</v>
      </c>
      <c r="B3489" s="4" t="s">
        <v>5</v>
      </c>
      <c r="C3489" s="4" t="s">
        <v>10</v>
      </c>
      <c r="D3489" s="4" t="s">
        <v>13</v>
      </c>
      <c r="E3489" s="4" t="s">
        <v>13</v>
      </c>
      <c r="F3489" s="4" t="s">
        <v>6</v>
      </c>
    </row>
    <row r="3490" spans="1:13">
      <c r="A3490" t="n">
        <v>24397</v>
      </c>
      <c r="B3490" s="25" t="n">
        <v>20</v>
      </c>
      <c r="C3490" s="7" t="n">
        <v>61456</v>
      </c>
      <c r="D3490" s="7" t="n">
        <v>3</v>
      </c>
      <c r="E3490" s="7" t="n">
        <v>10</v>
      </c>
      <c r="F3490" s="7" t="s">
        <v>76</v>
      </c>
    </row>
    <row r="3491" spans="1:13">
      <c r="A3491" t="s">
        <v>4</v>
      </c>
      <c r="B3491" s="4" t="s">
        <v>5</v>
      </c>
      <c r="C3491" s="4" t="s">
        <v>10</v>
      </c>
    </row>
    <row r="3492" spans="1:13">
      <c r="A3492" t="n">
        <v>24415</v>
      </c>
      <c r="B3492" s="39" t="n">
        <v>16</v>
      </c>
      <c r="C3492" s="7" t="n">
        <v>0</v>
      </c>
    </row>
    <row r="3493" spans="1:13">
      <c r="A3493" t="s">
        <v>4</v>
      </c>
      <c r="B3493" s="4" t="s">
        <v>5</v>
      </c>
      <c r="C3493" s="4" t="s">
        <v>10</v>
      </c>
      <c r="D3493" s="4" t="s">
        <v>13</v>
      </c>
      <c r="E3493" s="4" t="s">
        <v>13</v>
      </c>
      <c r="F3493" s="4" t="s">
        <v>6</v>
      </c>
    </row>
    <row r="3494" spans="1:13">
      <c r="A3494" t="n">
        <v>24418</v>
      </c>
      <c r="B3494" s="25" t="n">
        <v>20</v>
      </c>
      <c r="C3494" s="7" t="n">
        <v>110</v>
      </c>
      <c r="D3494" s="7" t="n">
        <v>3</v>
      </c>
      <c r="E3494" s="7" t="n">
        <v>10</v>
      </c>
      <c r="F3494" s="7" t="s">
        <v>76</v>
      </c>
    </row>
    <row r="3495" spans="1:13">
      <c r="A3495" t="s">
        <v>4</v>
      </c>
      <c r="B3495" s="4" t="s">
        <v>5</v>
      </c>
      <c r="C3495" s="4" t="s">
        <v>10</v>
      </c>
    </row>
    <row r="3496" spans="1:13">
      <c r="A3496" t="n">
        <v>24436</v>
      </c>
      <c r="B3496" s="39" t="n">
        <v>16</v>
      </c>
      <c r="C3496" s="7" t="n">
        <v>0</v>
      </c>
    </row>
    <row r="3497" spans="1:13">
      <c r="A3497" t="s">
        <v>4</v>
      </c>
      <c r="B3497" s="4" t="s">
        <v>5</v>
      </c>
      <c r="C3497" s="4" t="s">
        <v>10</v>
      </c>
      <c r="D3497" s="4" t="s">
        <v>13</v>
      </c>
      <c r="E3497" s="4" t="s">
        <v>13</v>
      </c>
      <c r="F3497" s="4" t="s">
        <v>6</v>
      </c>
    </row>
    <row r="3498" spans="1:13">
      <c r="A3498" t="n">
        <v>24439</v>
      </c>
      <c r="B3498" s="25" t="n">
        <v>20</v>
      </c>
      <c r="C3498" s="7" t="n">
        <v>98</v>
      </c>
      <c r="D3498" s="7" t="n">
        <v>3</v>
      </c>
      <c r="E3498" s="7" t="n">
        <v>10</v>
      </c>
      <c r="F3498" s="7" t="s">
        <v>76</v>
      </c>
    </row>
    <row r="3499" spans="1:13">
      <c r="A3499" t="s">
        <v>4</v>
      </c>
      <c r="B3499" s="4" t="s">
        <v>5</v>
      </c>
      <c r="C3499" s="4" t="s">
        <v>10</v>
      </c>
    </row>
    <row r="3500" spans="1:13">
      <c r="A3500" t="n">
        <v>24457</v>
      </c>
      <c r="B3500" s="39" t="n">
        <v>16</v>
      </c>
      <c r="C3500" s="7" t="n">
        <v>0</v>
      </c>
    </row>
    <row r="3501" spans="1:13">
      <c r="A3501" t="s">
        <v>4</v>
      </c>
      <c r="B3501" s="4" t="s">
        <v>5</v>
      </c>
      <c r="C3501" s="4" t="s">
        <v>10</v>
      </c>
      <c r="D3501" s="4" t="s">
        <v>25</v>
      </c>
      <c r="E3501" s="4" t="s">
        <v>25</v>
      </c>
      <c r="F3501" s="4" t="s">
        <v>25</v>
      </c>
      <c r="G3501" s="4" t="s">
        <v>25</v>
      </c>
    </row>
    <row r="3502" spans="1:13">
      <c r="A3502" t="n">
        <v>24460</v>
      </c>
      <c r="B3502" s="58" t="n">
        <v>46</v>
      </c>
      <c r="C3502" s="7" t="n">
        <v>61456</v>
      </c>
      <c r="D3502" s="7" t="n">
        <v>475.040008544922</v>
      </c>
      <c r="E3502" s="7" t="n">
        <v>6.6399998664856</v>
      </c>
      <c r="F3502" s="7" t="n">
        <v>-59.2999992370605</v>
      </c>
      <c r="G3502" s="7" t="n">
        <v>180.899993896484</v>
      </c>
    </row>
    <row r="3503" spans="1:13">
      <c r="A3503" t="s">
        <v>4</v>
      </c>
      <c r="B3503" s="4" t="s">
        <v>5</v>
      </c>
      <c r="C3503" s="4" t="s">
        <v>10</v>
      </c>
      <c r="D3503" s="4" t="s">
        <v>25</v>
      </c>
      <c r="E3503" s="4" t="s">
        <v>25</v>
      </c>
      <c r="F3503" s="4" t="s">
        <v>25</v>
      </c>
      <c r="G3503" s="4" t="s">
        <v>25</v>
      </c>
    </row>
    <row r="3504" spans="1:13">
      <c r="A3504" t="n">
        <v>24479</v>
      </c>
      <c r="B3504" s="58" t="n">
        <v>46</v>
      </c>
      <c r="C3504" s="7" t="n">
        <v>110</v>
      </c>
      <c r="D3504" s="7" t="n">
        <v>474.420013427734</v>
      </c>
      <c r="E3504" s="7" t="n">
        <v>6.6399998664856</v>
      </c>
      <c r="F3504" s="7" t="n">
        <v>-60.5400009155273</v>
      </c>
      <c r="G3504" s="7" t="n">
        <v>35.5</v>
      </c>
    </row>
    <row r="3505" spans="1:7">
      <c r="A3505" t="s">
        <v>4</v>
      </c>
      <c r="B3505" s="4" t="s">
        <v>5</v>
      </c>
      <c r="C3505" s="4" t="s">
        <v>10</v>
      </c>
      <c r="D3505" s="4" t="s">
        <v>25</v>
      </c>
      <c r="E3505" s="4" t="s">
        <v>25</v>
      </c>
      <c r="F3505" s="4" t="s">
        <v>25</v>
      </c>
      <c r="G3505" s="4" t="s">
        <v>25</v>
      </c>
    </row>
    <row r="3506" spans="1:7">
      <c r="A3506" t="n">
        <v>24498</v>
      </c>
      <c r="B3506" s="58" t="n">
        <v>46</v>
      </c>
      <c r="C3506" s="7" t="n">
        <v>98</v>
      </c>
      <c r="D3506" s="7" t="n">
        <v>475.570007324219</v>
      </c>
      <c r="E3506" s="7" t="n">
        <v>6.6399998664856</v>
      </c>
      <c r="F3506" s="7" t="n">
        <v>-60.689998626709</v>
      </c>
      <c r="G3506" s="7" t="n">
        <v>327.899993896484</v>
      </c>
    </row>
    <row r="3507" spans="1:7">
      <c r="A3507" t="s">
        <v>4</v>
      </c>
      <c r="B3507" s="4" t="s">
        <v>5</v>
      </c>
      <c r="C3507" s="4" t="s">
        <v>13</v>
      </c>
    </row>
    <row r="3508" spans="1:7">
      <c r="A3508" t="n">
        <v>24517</v>
      </c>
      <c r="B3508" s="15" t="n">
        <v>74</v>
      </c>
      <c r="C3508" s="7" t="n">
        <v>18</v>
      </c>
    </row>
    <row r="3509" spans="1:7">
      <c r="A3509" t="s">
        <v>4</v>
      </c>
      <c r="B3509" s="4" t="s">
        <v>5</v>
      </c>
      <c r="C3509" s="4" t="s">
        <v>13</v>
      </c>
      <c r="D3509" s="4" t="s">
        <v>13</v>
      </c>
      <c r="E3509" s="4" t="s">
        <v>25</v>
      </c>
      <c r="F3509" s="4" t="s">
        <v>25</v>
      </c>
      <c r="G3509" s="4" t="s">
        <v>25</v>
      </c>
      <c r="H3509" s="4" t="s">
        <v>10</v>
      </c>
    </row>
    <row r="3510" spans="1:7">
      <c r="A3510" t="n">
        <v>24519</v>
      </c>
      <c r="B3510" s="51" t="n">
        <v>45</v>
      </c>
      <c r="C3510" s="7" t="n">
        <v>2</v>
      </c>
      <c r="D3510" s="7" t="n">
        <v>3</v>
      </c>
      <c r="E3510" s="7" t="n">
        <v>475.230010986328</v>
      </c>
      <c r="F3510" s="7" t="n">
        <v>7.42000007629395</v>
      </c>
      <c r="G3510" s="7" t="n">
        <v>-62.6300010681152</v>
      </c>
      <c r="H3510" s="7" t="n">
        <v>0</v>
      </c>
    </row>
    <row r="3511" spans="1:7">
      <c r="A3511" t="s">
        <v>4</v>
      </c>
      <c r="B3511" s="4" t="s">
        <v>5</v>
      </c>
      <c r="C3511" s="4" t="s">
        <v>13</v>
      </c>
      <c r="D3511" s="4" t="s">
        <v>13</v>
      </c>
      <c r="E3511" s="4" t="s">
        <v>25</v>
      </c>
      <c r="F3511" s="4" t="s">
        <v>25</v>
      </c>
      <c r="G3511" s="4" t="s">
        <v>25</v>
      </c>
      <c r="H3511" s="4" t="s">
        <v>10</v>
      </c>
      <c r="I3511" s="4" t="s">
        <v>13</v>
      </c>
    </row>
    <row r="3512" spans="1:7">
      <c r="A3512" t="n">
        <v>24536</v>
      </c>
      <c r="B3512" s="51" t="n">
        <v>45</v>
      </c>
      <c r="C3512" s="7" t="n">
        <v>4</v>
      </c>
      <c r="D3512" s="7" t="n">
        <v>3</v>
      </c>
      <c r="E3512" s="7" t="n">
        <v>14.4799995422363</v>
      </c>
      <c r="F3512" s="7" t="n">
        <v>352.489990234375</v>
      </c>
      <c r="G3512" s="7" t="n">
        <v>0</v>
      </c>
      <c r="H3512" s="7" t="n">
        <v>0</v>
      </c>
      <c r="I3512" s="7" t="n">
        <v>0</v>
      </c>
    </row>
    <row r="3513" spans="1:7">
      <c r="A3513" t="s">
        <v>4</v>
      </c>
      <c r="B3513" s="4" t="s">
        <v>5</v>
      </c>
      <c r="C3513" s="4" t="s">
        <v>13</v>
      </c>
      <c r="D3513" s="4" t="s">
        <v>13</v>
      </c>
      <c r="E3513" s="4" t="s">
        <v>25</v>
      </c>
      <c r="F3513" s="4" t="s">
        <v>10</v>
      </c>
    </row>
    <row r="3514" spans="1:7">
      <c r="A3514" t="n">
        <v>24554</v>
      </c>
      <c r="B3514" s="51" t="n">
        <v>45</v>
      </c>
      <c r="C3514" s="7" t="n">
        <v>5</v>
      </c>
      <c r="D3514" s="7" t="n">
        <v>3</v>
      </c>
      <c r="E3514" s="7" t="n">
        <v>6.30000019073486</v>
      </c>
      <c r="F3514" s="7" t="n">
        <v>0</v>
      </c>
    </row>
    <row r="3515" spans="1:7">
      <c r="A3515" t="s">
        <v>4</v>
      </c>
      <c r="B3515" s="4" t="s">
        <v>5</v>
      </c>
      <c r="C3515" s="4" t="s">
        <v>13</v>
      </c>
      <c r="D3515" s="4" t="s">
        <v>13</v>
      </c>
      <c r="E3515" s="4" t="s">
        <v>25</v>
      </c>
      <c r="F3515" s="4" t="s">
        <v>10</v>
      </c>
    </row>
    <row r="3516" spans="1:7">
      <c r="A3516" t="n">
        <v>24563</v>
      </c>
      <c r="B3516" s="51" t="n">
        <v>45</v>
      </c>
      <c r="C3516" s="7" t="n">
        <v>11</v>
      </c>
      <c r="D3516" s="7" t="n">
        <v>3</v>
      </c>
      <c r="E3516" s="7" t="n">
        <v>40</v>
      </c>
      <c r="F3516" s="7" t="n">
        <v>0</v>
      </c>
    </row>
    <row r="3517" spans="1:7">
      <c r="A3517" t="s">
        <v>4</v>
      </c>
      <c r="B3517" s="4" t="s">
        <v>5</v>
      </c>
      <c r="C3517" s="4" t="s">
        <v>13</v>
      </c>
      <c r="D3517" s="4" t="s">
        <v>13</v>
      </c>
      <c r="E3517" s="4" t="s">
        <v>25</v>
      </c>
      <c r="F3517" s="4" t="s">
        <v>10</v>
      </c>
    </row>
    <row r="3518" spans="1:7">
      <c r="A3518" t="n">
        <v>24572</v>
      </c>
      <c r="B3518" s="51" t="n">
        <v>45</v>
      </c>
      <c r="C3518" s="7" t="n">
        <v>5</v>
      </c>
      <c r="D3518" s="7" t="n">
        <v>3</v>
      </c>
      <c r="E3518" s="7" t="n">
        <v>5.80000019073486</v>
      </c>
      <c r="F3518" s="7" t="n">
        <v>2000</v>
      </c>
    </row>
    <row r="3519" spans="1:7">
      <c r="A3519" t="s">
        <v>4</v>
      </c>
      <c r="B3519" s="4" t="s">
        <v>5</v>
      </c>
      <c r="C3519" s="4" t="s">
        <v>10</v>
      </c>
      <c r="D3519" s="4" t="s">
        <v>13</v>
      </c>
      <c r="E3519" s="4" t="s">
        <v>6</v>
      </c>
      <c r="F3519" s="4" t="s">
        <v>25</v>
      </c>
      <c r="G3519" s="4" t="s">
        <v>25</v>
      </c>
      <c r="H3519" s="4" t="s">
        <v>25</v>
      </c>
    </row>
    <row r="3520" spans="1:7">
      <c r="A3520" t="n">
        <v>24581</v>
      </c>
      <c r="B3520" s="60" t="n">
        <v>48</v>
      </c>
      <c r="C3520" s="7" t="n">
        <v>110</v>
      </c>
      <c r="D3520" s="7" t="n">
        <v>0</v>
      </c>
      <c r="E3520" s="7" t="s">
        <v>74</v>
      </c>
      <c r="F3520" s="7" t="n">
        <v>-1</v>
      </c>
      <c r="G3520" s="7" t="n">
        <v>1</v>
      </c>
      <c r="H3520" s="7" t="n">
        <v>0</v>
      </c>
    </row>
    <row r="3521" spans="1:9">
      <c r="A3521" t="s">
        <v>4</v>
      </c>
      <c r="B3521" s="4" t="s">
        <v>5</v>
      </c>
      <c r="C3521" s="4" t="s">
        <v>13</v>
      </c>
      <c r="D3521" s="4" t="s">
        <v>10</v>
      </c>
      <c r="E3521" s="4" t="s">
        <v>25</v>
      </c>
    </row>
    <row r="3522" spans="1:9">
      <c r="A3522" t="n">
        <v>24605</v>
      </c>
      <c r="B3522" s="35" t="n">
        <v>58</v>
      </c>
      <c r="C3522" s="7" t="n">
        <v>100</v>
      </c>
      <c r="D3522" s="7" t="n">
        <v>1000</v>
      </c>
      <c r="E3522" s="7" t="n">
        <v>1</v>
      </c>
    </row>
    <row r="3523" spans="1:9">
      <c r="A3523" t="s">
        <v>4</v>
      </c>
      <c r="B3523" s="4" t="s">
        <v>5</v>
      </c>
      <c r="C3523" s="4" t="s">
        <v>13</v>
      </c>
      <c r="D3523" s="4" t="s">
        <v>10</v>
      </c>
    </row>
    <row r="3524" spans="1:9">
      <c r="A3524" t="n">
        <v>24613</v>
      </c>
      <c r="B3524" s="35" t="n">
        <v>58</v>
      </c>
      <c r="C3524" s="7" t="n">
        <v>255</v>
      </c>
      <c r="D3524" s="7" t="n">
        <v>0</v>
      </c>
    </row>
    <row r="3525" spans="1:9">
      <c r="A3525" t="s">
        <v>4</v>
      </c>
      <c r="B3525" s="4" t="s">
        <v>5</v>
      </c>
      <c r="C3525" s="4" t="s">
        <v>13</v>
      </c>
      <c r="D3525" s="4" t="s">
        <v>10</v>
      </c>
    </row>
    <row r="3526" spans="1:9">
      <c r="A3526" t="n">
        <v>24617</v>
      </c>
      <c r="B3526" s="51" t="n">
        <v>45</v>
      </c>
      <c r="C3526" s="7" t="n">
        <v>7</v>
      </c>
      <c r="D3526" s="7" t="n">
        <v>255</v>
      </c>
    </row>
    <row r="3527" spans="1:9">
      <c r="A3527" t="s">
        <v>4</v>
      </c>
      <c r="B3527" s="4" t="s">
        <v>5</v>
      </c>
      <c r="C3527" s="4" t="s">
        <v>13</v>
      </c>
      <c r="D3527" s="4" t="s">
        <v>25</v>
      </c>
      <c r="E3527" s="4" t="s">
        <v>10</v>
      </c>
      <c r="F3527" s="4" t="s">
        <v>13</v>
      </c>
    </row>
    <row r="3528" spans="1:9">
      <c r="A3528" t="n">
        <v>24621</v>
      </c>
      <c r="B3528" s="13" t="n">
        <v>49</v>
      </c>
      <c r="C3528" s="7" t="n">
        <v>3</v>
      </c>
      <c r="D3528" s="7" t="n">
        <v>0.699999988079071</v>
      </c>
      <c r="E3528" s="7" t="n">
        <v>500</v>
      </c>
      <c r="F3528" s="7" t="n">
        <v>0</v>
      </c>
    </row>
    <row r="3529" spans="1:9">
      <c r="A3529" t="s">
        <v>4</v>
      </c>
      <c r="B3529" s="4" t="s">
        <v>5</v>
      </c>
      <c r="C3529" s="4" t="s">
        <v>13</v>
      </c>
      <c r="D3529" s="4" t="s">
        <v>10</v>
      </c>
    </row>
    <row r="3530" spans="1:9">
      <c r="A3530" t="n">
        <v>24630</v>
      </c>
      <c r="B3530" s="35" t="n">
        <v>58</v>
      </c>
      <c r="C3530" s="7" t="n">
        <v>10</v>
      </c>
      <c r="D3530" s="7" t="n">
        <v>300</v>
      </c>
    </row>
    <row r="3531" spans="1:9">
      <c r="A3531" t="s">
        <v>4</v>
      </c>
      <c r="B3531" s="4" t="s">
        <v>5</v>
      </c>
      <c r="C3531" s="4" t="s">
        <v>13</v>
      </c>
      <c r="D3531" s="4" t="s">
        <v>10</v>
      </c>
    </row>
    <row r="3532" spans="1:9">
      <c r="A3532" t="n">
        <v>24634</v>
      </c>
      <c r="B3532" s="35" t="n">
        <v>58</v>
      </c>
      <c r="C3532" s="7" t="n">
        <v>12</v>
      </c>
      <c r="D3532" s="7" t="n">
        <v>0</v>
      </c>
    </row>
    <row r="3533" spans="1:9">
      <c r="A3533" t="s">
        <v>4</v>
      </c>
      <c r="B3533" s="4" t="s">
        <v>5</v>
      </c>
      <c r="C3533" s="4" t="s">
        <v>13</v>
      </c>
      <c r="D3533" s="4" t="s">
        <v>10</v>
      </c>
      <c r="E3533" s="4" t="s">
        <v>10</v>
      </c>
      <c r="F3533" s="4" t="s">
        <v>13</v>
      </c>
    </row>
    <row r="3534" spans="1:9">
      <c r="A3534" t="n">
        <v>24638</v>
      </c>
      <c r="B3534" s="29" t="n">
        <v>25</v>
      </c>
      <c r="C3534" s="7" t="n">
        <v>1</v>
      </c>
      <c r="D3534" s="7" t="n">
        <v>260</v>
      </c>
      <c r="E3534" s="7" t="n">
        <v>280</v>
      </c>
      <c r="F3534" s="7" t="n">
        <v>1</v>
      </c>
    </row>
    <row r="3535" spans="1:9">
      <c r="A3535" t="s">
        <v>4</v>
      </c>
      <c r="B3535" s="4" t="s">
        <v>5</v>
      </c>
      <c r="C3535" s="4" t="s">
        <v>13</v>
      </c>
      <c r="D3535" s="4" t="s">
        <v>10</v>
      </c>
      <c r="E3535" s="4" t="s">
        <v>6</v>
      </c>
    </row>
    <row r="3536" spans="1:9">
      <c r="A3536" t="n">
        <v>24645</v>
      </c>
      <c r="B3536" s="52" t="n">
        <v>51</v>
      </c>
      <c r="C3536" s="7" t="n">
        <v>4</v>
      </c>
      <c r="D3536" s="7" t="n">
        <v>98</v>
      </c>
      <c r="E3536" s="7" t="s">
        <v>79</v>
      </c>
    </row>
    <row r="3537" spans="1:6">
      <c r="A3537" t="s">
        <v>4</v>
      </c>
      <c r="B3537" s="4" t="s">
        <v>5</v>
      </c>
      <c r="C3537" s="4" t="s">
        <v>10</v>
      </c>
    </row>
    <row r="3538" spans="1:6">
      <c r="A3538" t="n">
        <v>24658</v>
      </c>
      <c r="B3538" s="39" t="n">
        <v>16</v>
      </c>
      <c r="C3538" s="7" t="n">
        <v>0</v>
      </c>
    </row>
    <row r="3539" spans="1:6">
      <c r="A3539" t="s">
        <v>4</v>
      </c>
      <c r="B3539" s="4" t="s">
        <v>5</v>
      </c>
      <c r="C3539" s="4" t="s">
        <v>10</v>
      </c>
      <c r="D3539" s="4" t="s">
        <v>53</v>
      </c>
      <c r="E3539" s="4" t="s">
        <v>13</v>
      </c>
      <c r="F3539" s="4" t="s">
        <v>13</v>
      </c>
    </row>
    <row r="3540" spans="1:6">
      <c r="A3540" t="n">
        <v>24661</v>
      </c>
      <c r="B3540" s="53" t="n">
        <v>26</v>
      </c>
      <c r="C3540" s="7" t="n">
        <v>98</v>
      </c>
      <c r="D3540" s="7" t="s">
        <v>278</v>
      </c>
      <c r="E3540" s="7" t="n">
        <v>2</v>
      </c>
      <c r="F3540" s="7" t="n">
        <v>0</v>
      </c>
    </row>
    <row r="3541" spans="1:6">
      <c r="A3541" t="s">
        <v>4</v>
      </c>
      <c r="B3541" s="4" t="s">
        <v>5</v>
      </c>
    </row>
    <row r="3542" spans="1:6">
      <c r="A3542" t="n">
        <v>24728</v>
      </c>
      <c r="B3542" s="31" t="n">
        <v>28</v>
      </c>
    </row>
    <row r="3543" spans="1:6">
      <c r="A3543" t="s">
        <v>4</v>
      </c>
      <c r="B3543" s="4" t="s">
        <v>5</v>
      </c>
      <c r="C3543" s="4" t="s">
        <v>13</v>
      </c>
      <c r="D3543" s="32" t="s">
        <v>55</v>
      </c>
      <c r="E3543" s="4" t="s">
        <v>5</v>
      </c>
      <c r="F3543" s="4" t="s">
        <v>13</v>
      </c>
      <c r="G3543" s="4" t="s">
        <v>10</v>
      </c>
      <c r="H3543" s="32" t="s">
        <v>56</v>
      </c>
      <c r="I3543" s="4" t="s">
        <v>13</v>
      </c>
      <c r="J3543" s="4" t="s">
        <v>24</v>
      </c>
    </row>
    <row r="3544" spans="1:6">
      <c r="A3544" t="n">
        <v>24729</v>
      </c>
      <c r="B3544" s="11" t="n">
        <v>5</v>
      </c>
      <c r="C3544" s="7" t="n">
        <v>28</v>
      </c>
      <c r="D3544" s="32" t="s">
        <v>3</v>
      </c>
      <c r="E3544" s="33" t="n">
        <v>64</v>
      </c>
      <c r="F3544" s="7" t="n">
        <v>5</v>
      </c>
      <c r="G3544" s="7" t="n">
        <v>9</v>
      </c>
      <c r="H3544" s="32" t="s">
        <v>3</v>
      </c>
      <c r="I3544" s="7" t="n">
        <v>1</v>
      </c>
      <c r="J3544" s="12" t="n">
        <f t="normal" ca="1">A3556</f>
        <v>0</v>
      </c>
    </row>
    <row r="3545" spans="1:6">
      <c r="A3545" t="s">
        <v>4</v>
      </c>
      <c r="B3545" s="4" t="s">
        <v>5</v>
      </c>
      <c r="C3545" s="4" t="s">
        <v>13</v>
      </c>
      <c r="D3545" s="4" t="s">
        <v>10</v>
      </c>
      <c r="E3545" s="4" t="s">
        <v>10</v>
      </c>
      <c r="F3545" s="4" t="s">
        <v>13</v>
      </c>
    </row>
    <row r="3546" spans="1:6">
      <c r="A3546" t="n">
        <v>24740</v>
      </c>
      <c r="B3546" s="29" t="n">
        <v>25</v>
      </c>
      <c r="C3546" s="7" t="n">
        <v>1</v>
      </c>
      <c r="D3546" s="7" t="n">
        <v>260</v>
      </c>
      <c r="E3546" s="7" t="n">
        <v>640</v>
      </c>
      <c r="F3546" s="7" t="n">
        <v>2</v>
      </c>
    </row>
    <row r="3547" spans="1:6">
      <c r="A3547" t="s">
        <v>4</v>
      </c>
      <c r="B3547" s="4" t="s">
        <v>5</v>
      </c>
      <c r="C3547" s="4" t="s">
        <v>13</v>
      </c>
      <c r="D3547" s="4" t="s">
        <v>10</v>
      </c>
      <c r="E3547" s="4" t="s">
        <v>6</v>
      </c>
    </row>
    <row r="3548" spans="1:6">
      <c r="A3548" t="n">
        <v>24747</v>
      </c>
      <c r="B3548" s="52" t="n">
        <v>51</v>
      </c>
      <c r="C3548" s="7" t="n">
        <v>4</v>
      </c>
      <c r="D3548" s="7" t="n">
        <v>9</v>
      </c>
      <c r="E3548" s="7" t="s">
        <v>79</v>
      </c>
    </row>
    <row r="3549" spans="1:6">
      <c r="A3549" t="s">
        <v>4</v>
      </c>
      <c r="B3549" s="4" t="s">
        <v>5</v>
      </c>
      <c r="C3549" s="4" t="s">
        <v>10</v>
      </c>
    </row>
    <row r="3550" spans="1:6">
      <c r="A3550" t="n">
        <v>24760</v>
      </c>
      <c r="B3550" s="39" t="n">
        <v>16</v>
      </c>
      <c r="C3550" s="7" t="n">
        <v>0</v>
      </c>
    </row>
    <row r="3551" spans="1:6">
      <c r="A3551" t="s">
        <v>4</v>
      </c>
      <c r="B3551" s="4" t="s">
        <v>5</v>
      </c>
      <c r="C3551" s="4" t="s">
        <v>10</v>
      </c>
      <c r="D3551" s="4" t="s">
        <v>53</v>
      </c>
      <c r="E3551" s="4" t="s">
        <v>13</v>
      </c>
      <c r="F3551" s="4" t="s">
        <v>13</v>
      </c>
    </row>
    <row r="3552" spans="1:6">
      <c r="A3552" t="n">
        <v>24763</v>
      </c>
      <c r="B3552" s="53" t="n">
        <v>26</v>
      </c>
      <c r="C3552" s="7" t="n">
        <v>9</v>
      </c>
      <c r="D3552" s="7" t="s">
        <v>279</v>
      </c>
      <c r="E3552" s="7" t="n">
        <v>2</v>
      </c>
      <c r="F3552" s="7" t="n">
        <v>0</v>
      </c>
    </row>
    <row r="3553" spans="1:10">
      <c r="A3553" t="s">
        <v>4</v>
      </c>
      <c r="B3553" s="4" t="s">
        <v>5</v>
      </c>
    </row>
    <row r="3554" spans="1:10">
      <c r="A3554" t="n">
        <v>24796</v>
      </c>
      <c r="B3554" s="31" t="n">
        <v>28</v>
      </c>
    </row>
    <row r="3555" spans="1:10">
      <c r="A3555" t="s">
        <v>4</v>
      </c>
      <c r="B3555" s="4" t="s">
        <v>5</v>
      </c>
      <c r="C3555" s="4" t="s">
        <v>13</v>
      </c>
      <c r="D3555" s="32" t="s">
        <v>55</v>
      </c>
      <c r="E3555" s="4" t="s">
        <v>5</v>
      </c>
      <c r="F3555" s="4" t="s">
        <v>13</v>
      </c>
      <c r="G3555" s="4" t="s">
        <v>10</v>
      </c>
      <c r="H3555" s="32" t="s">
        <v>56</v>
      </c>
      <c r="I3555" s="4" t="s">
        <v>13</v>
      </c>
      <c r="J3555" s="4" t="s">
        <v>24</v>
      </c>
    </row>
    <row r="3556" spans="1:10">
      <c r="A3556" t="n">
        <v>24797</v>
      </c>
      <c r="B3556" s="11" t="n">
        <v>5</v>
      </c>
      <c r="C3556" s="7" t="n">
        <v>28</v>
      </c>
      <c r="D3556" s="32" t="s">
        <v>3</v>
      </c>
      <c r="E3556" s="33" t="n">
        <v>64</v>
      </c>
      <c r="F3556" s="7" t="n">
        <v>5</v>
      </c>
      <c r="G3556" s="7" t="n">
        <v>4</v>
      </c>
      <c r="H3556" s="32" t="s">
        <v>3</v>
      </c>
      <c r="I3556" s="7" t="n">
        <v>1</v>
      </c>
      <c r="J3556" s="12" t="n">
        <f t="normal" ca="1">A3568</f>
        <v>0</v>
      </c>
    </row>
    <row r="3557" spans="1:10">
      <c r="A3557" t="s">
        <v>4</v>
      </c>
      <c r="B3557" s="4" t="s">
        <v>5</v>
      </c>
      <c r="C3557" s="4" t="s">
        <v>13</v>
      </c>
      <c r="D3557" s="4" t="s">
        <v>10</v>
      </c>
      <c r="E3557" s="4" t="s">
        <v>10</v>
      </c>
      <c r="F3557" s="4" t="s">
        <v>13</v>
      </c>
    </row>
    <row r="3558" spans="1:10">
      <c r="A3558" t="n">
        <v>24808</v>
      </c>
      <c r="B3558" s="29" t="n">
        <v>25</v>
      </c>
      <c r="C3558" s="7" t="n">
        <v>1</v>
      </c>
      <c r="D3558" s="7" t="n">
        <v>60</v>
      </c>
      <c r="E3558" s="7" t="n">
        <v>640</v>
      </c>
      <c r="F3558" s="7" t="n">
        <v>2</v>
      </c>
    </row>
    <row r="3559" spans="1:10">
      <c r="A3559" t="s">
        <v>4</v>
      </c>
      <c r="B3559" s="4" t="s">
        <v>5</v>
      </c>
      <c r="C3559" s="4" t="s">
        <v>13</v>
      </c>
      <c r="D3559" s="4" t="s">
        <v>10</v>
      </c>
      <c r="E3559" s="4" t="s">
        <v>6</v>
      </c>
    </row>
    <row r="3560" spans="1:10">
      <c r="A3560" t="n">
        <v>24815</v>
      </c>
      <c r="B3560" s="52" t="n">
        <v>51</v>
      </c>
      <c r="C3560" s="7" t="n">
        <v>4</v>
      </c>
      <c r="D3560" s="7" t="n">
        <v>4</v>
      </c>
      <c r="E3560" s="7" t="s">
        <v>210</v>
      </c>
    </row>
    <row r="3561" spans="1:10">
      <c r="A3561" t="s">
        <v>4</v>
      </c>
      <c r="B3561" s="4" t="s">
        <v>5</v>
      </c>
      <c r="C3561" s="4" t="s">
        <v>10</v>
      </c>
    </row>
    <row r="3562" spans="1:10">
      <c r="A3562" t="n">
        <v>24828</v>
      </c>
      <c r="B3562" s="39" t="n">
        <v>16</v>
      </c>
      <c r="C3562" s="7" t="n">
        <v>0</v>
      </c>
    </row>
    <row r="3563" spans="1:10">
      <c r="A3563" t="s">
        <v>4</v>
      </c>
      <c r="B3563" s="4" t="s">
        <v>5</v>
      </c>
      <c r="C3563" s="4" t="s">
        <v>10</v>
      </c>
      <c r="D3563" s="4" t="s">
        <v>53</v>
      </c>
      <c r="E3563" s="4" t="s">
        <v>13</v>
      </c>
      <c r="F3563" s="4" t="s">
        <v>13</v>
      </c>
    </row>
    <row r="3564" spans="1:10">
      <c r="A3564" t="n">
        <v>24831</v>
      </c>
      <c r="B3564" s="53" t="n">
        <v>26</v>
      </c>
      <c r="C3564" s="7" t="n">
        <v>4</v>
      </c>
      <c r="D3564" s="7" t="s">
        <v>280</v>
      </c>
      <c r="E3564" s="7" t="n">
        <v>2</v>
      </c>
      <c r="F3564" s="7" t="n">
        <v>0</v>
      </c>
    </row>
    <row r="3565" spans="1:10">
      <c r="A3565" t="s">
        <v>4</v>
      </c>
      <c r="B3565" s="4" t="s">
        <v>5</v>
      </c>
    </row>
    <row r="3566" spans="1:10">
      <c r="A3566" t="n">
        <v>24848</v>
      </c>
      <c r="B3566" s="31" t="n">
        <v>28</v>
      </c>
    </row>
    <row r="3567" spans="1:10">
      <c r="A3567" t="s">
        <v>4</v>
      </c>
      <c r="B3567" s="4" t="s">
        <v>5</v>
      </c>
      <c r="C3567" s="4" t="s">
        <v>13</v>
      </c>
      <c r="D3567" s="32" t="s">
        <v>55</v>
      </c>
      <c r="E3567" s="4" t="s">
        <v>5</v>
      </c>
      <c r="F3567" s="4" t="s">
        <v>13</v>
      </c>
      <c r="G3567" s="4" t="s">
        <v>10</v>
      </c>
      <c r="H3567" s="32" t="s">
        <v>56</v>
      </c>
      <c r="I3567" s="4" t="s">
        <v>13</v>
      </c>
      <c r="J3567" s="4" t="s">
        <v>24</v>
      </c>
    </row>
    <row r="3568" spans="1:10">
      <c r="A3568" t="n">
        <v>24849</v>
      </c>
      <c r="B3568" s="11" t="n">
        <v>5</v>
      </c>
      <c r="C3568" s="7" t="n">
        <v>28</v>
      </c>
      <c r="D3568" s="32" t="s">
        <v>3</v>
      </c>
      <c r="E3568" s="33" t="n">
        <v>64</v>
      </c>
      <c r="F3568" s="7" t="n">
        <v>5</v>
      </c>
      <c r="G3568" s="7" t="n">
        <v>3</v>
      </c>
      <c r="H3568" s="32" t="s">
        <v>3</v>
      </c>
      <c r="I3568" s="7" t="n">
        <v>1</v>
      </c>
      <c r="J3568" s="12" t="n">
        <f t="normal" ca="1">A3580</f>
        <v>0</v>
      </c>
    </row>
    <row r="3569" spans="1:10">
      <c r="A3569" t="s">
        <v>4</v>
      </c>
      <c r="B3569" s="4" t="s">
        <v>5</v>
      </c>
      <c r="C3569" s="4" t="s">
        <v>13</v>
      </c>
      <c r="D3569" s="4" t="s">
        <v>10</v>
      </c>
      <c r="E3569" s="4" t="s">
        <v>10</v>
      </c>
      <c r="F3569" s="4" t="s">
        <v>13</v>
      </c>
    </row>
    <row r="3570" spans="1:10">
      <c r="A3570" t="n">
        <v>24860</v>
      </c>
      <c r="B3570" s="29" t="n">
        <v>25</v>
      </c>
      <c r="C3570" s="7" t="n">
        <v>1</v>
      </c>
      <c r="D3570" s="7" t="n">
        <v>60</v>
      </c>
      <c r="E3570" s="7" t="n">
        <v>500</v>
      </c>
      <c r="F3570" s="7" t="n">
        <v>2</v>
      </c>
    </row>
    <row r="3571" spans="1:10">
      <c r="A3571" t="s">
        <v>4</v>
      </c>
      <c r="B3571" s="4" t="s">
        <v>5</v>
      </c>
      <c r="C3571" s="4" t="s">
        <v>13</v>
      </c>
      <c r="D3571" s="4" t="s">
        <v>10</v>
      </c>
      <c r="E3571" s="4" t="s">
        <v>6</v>
      </c>
    </row>
    <row r="3572" spans="1:10">
      <c r="A3572" t="n">
        <v>24867</v>
      </c>
      <c r="B3572" s="52" t="n">
        <v>51</v>
      </c>
      <c r="C3572" s="7" t="n">
        <v>4</v>
      </c>
      <c r="D3572" s="7" t="n">
        <v>3</v>
      </c>
      <c r="E3572" s="7" t="s">
        <v>210</v>
      </c>
    </row>
    <row r="3573" spans="1:10">
      <c r="A3573" t="s">
        <v>4</v>
      </c>
      <c r="B3573" s="4" t="s">
        <v>5</v>
      </c>
      <c r="C3573" s="4" t="s">
        <v>10</v>
      </c>
    </row>
    <row r="3574" spans="1:10">
      <c r="A3574" t="n">
        <v>24880</v>
      </c>
      <c r="B3574" s="39" t="n">
        <v>16</v>
      </c>
      <c r="C3574" s="7" t="n">
        <v>0</v>
      </c>
    </row>
    <row r="3575" spans="1:10">
      <c r="A3575" t="s">
        <v>4</v>
      </c>
      <c r="B3575" s="4" t="s">
        <v>5</v>
      </c>
      <c r="C3575" s="4" t="s">
        <v>10</v>
      </c>
      <c r="D3575" s="4" t="s">
        <v>53</v>
      </c>
      <c r="E3575" s="4" t="s">
        <v>13</v>
      </c>
      <c r="F3575" s="4" t="s">
        <v>13</v>
      </c>
    </row>
    <row r="3576" spans="1:10">
      <c r="A3576" t="n">
        <v>24883</v>
      </c>
      <c r="B3576" s="53" t="n">
        <v>26</v>
      </c>
      <c r="C3576" s="7" t="n">
        <v>3</v>
      </c>
      <c r="D3576" s="7" t="s">
        <v>281</v>
      </c>
      <c r="E3576" s="7" t="n">
        <v>2</v>
      </c>
      <c r="F3576" s="7" t="n">
        <v>0</v>
      </c>
    </row>
    <row r="3577" spans="1:10">
      <c r="A3577" t="s">
        <v>4</v>
      </c>
      <c r="B3577" s="4" t="s">
        <v>5</v>
      </c>
    </row>
    <row r="3578" spans="1:10">
      <c r="A3578" t="n">
        <v>24927</v>
      </c>
      <c r="B3578" s="31" t="n">
        <v>28</v>
      </c>
    </row>
    <row r="3579" spans="1:10">
      <c r="A3579" t="s">
        <v>4</v>
      </c>
      <c r="B3579" s="4" t="s">
        <v>5</v>
      </c>
      <c r="C3579" s="4" t="s">
        <v>13</v>
      </c>
      <c r="D3579" s="4" t="s">
        <v>10</v>
      </c>
      <c r="E3579" s="4" t="s">
        <v>10</v>
      </c>
      <c r="F3579" s="4" t="s">
        <v>13</v>
      </c>
    </row>
    <row r="3580" spans="1:10">
      <c r="A3580" t="n">
        <v>24928</v>
      </c>
      <c r="B3580" s="29" t="n">
        <v>25</v>
      </c>
      <c r="C3580" s="7" t="n">
        <v>1</v>
      </c>
      <c r="D3580" s="7" t="n">
        <v>160</v>
      </c>
      <c r="E3580" s="7" t="n">
        <v>350</v>
      </c>
      <c r="F3580" s="7" t="n">
        <v>1</v>
      </c>
    </row>
    <row r="3581" spans="1:10">
      <c r="A3581" t="s">
        <v>4</v>
      </c>
      <c r="B3581" s="4" t="s">
        <v>5</v>
      </c>
      <c r="C3581" s="4" t="s">
        <v>13</v>
      </c>
      <c r="D3581" s="4" t="s">
        <v>10</v>
      </c>
      <c r="E3581" s="4" t="s">
        <v>6</v>
      </c>
    </row>
    <row r="3582" spans="1:10">
      <c r="A3582" t="n">
        <v>24935</v>
      </c>
      <c r="B3582" s="52" t="n">
        <v>51</v>
      </c>
      <c r="C3582" s="7" t="n">
        <v>4</v>
      </c>
      <c r="D3582" s="7" t="n">
        <v>110</v>
      </c>
      <c r="E3582" s="7" t="s">
        <v>79</v>
      </c>
    </row>
    <row r="3583" spans="1:10">
      <c r="A3583" t="s">
        <v>4</v>
      </c>
      <c r="B3583" s="4" t="s">
        <v>5</v>
      </c>
      <c r="C3583" s="4" t="s">
        <v>10</v>
      </c>
    </row>
    <row r="3584" spans="1:10">
      <c r="A3584" t="n">
        <v>24948</v>
      </c>
      <c r="B3584" s="39" t="n">
        <v>16</v>
      </c>
      <c r="C3584" s="7" t="n">
        <v>0</v>
      </c>
    </row>
    <row r="3585" spans="1:6">
      <c r="A3585" t="s">
        <v>4</v>
      </c>
      <c r="B3585" s="4" t="s">
        <v>5</v>
      </c>
      <c r="C3585" s="4" t="s">
        <v>10</v>
      </c>
      <c r="D3585" s="4" t="s">
        <v>53</v>
      </c>
      <c r="E3585" s="4" t="s">
        <v>13</v>
      </c>
      <c r="F3585" s="4" t="s">
        <v>13</v>
      </c>
    </row>
    <row r="3586" spans="1:6">
      <c r="A3586" t="n">
        <v>24951</v>
      </c>
      <c r="B3586" s="53" t="n">
        <v>26</v>
      </c>
      <c r="C3586" s="7" t="n">
        <v>110</v>
      </c>
      <c r="D3586" s="7" t="s">
        <v>282</v>
      </c>
      <c r="E3586" s="7" t="n">
        <v>2</v>
      </c>
      <c r="F3586" s="7" t="n">
        <v>0</v>
      </c>
    </row>
    <row r="3587" spans="1:6">
      <c r="A3587" t="s">
        <v>4</v>
      </c>
      <c r="B3587" s="4" t="s">
        <v>5</v>
      </c>
    </row>
    <row r="3588" spans="1:6">
      <c r="A3588" t="n">
        <v>24996</v>
      </c>
      <c r="B3588" s="31" t="n">
        <v>28</v>
      </c>
    </row>
    <row r="3589" spans="1:6">
      <c r="A3589" t="s">
        <v>4</v>
      </c>
      <c r="B3589" s="4" t="s">
        <v>5</v>
      </c>
      <c r="C3589" s="4" t="s">
        <v>13</v>
      </c>
      <c r="D3589" s="32" t="s">
        <v>55</v>
      </c>
      <c r="E3589" s="4" t="s">
        <v>5</v>
      </c>
      <c r="F3589" s="4" t="s">
        <v>13</v>
      </c>
      <c r="G3589" s="4" t="s">
        <v>10</v>
      </c>
      <c r="H3589" s="32" t="s">
        <v>56</v>
      </c>
      <c r="I3589" s="4" t="s">
        <v>13</v>
      </c>
      <c r="J3589" s="4" t="s">
        <v>24</v>
      </c>
    </row>
    <row r="3590" spans="1:6">
      <c r="A3590" t="n">
        <v>24997</v>
      </c>
      <c r="B3590" s="11" t="n">
        <v>5</v>
      </c>
      <c r="C3590" s="7" t="n">
        <v>28</v>
      </c>
      <c r="D3590" s="32" t="s">
        <v>3</v>
      </c>
      <c r="E3590" s="33" t="n">
        <v>64</v>
      </c>
      <c r="F3590" s="7" t="n">
        <v>5</v>
      </c>
      <c r="G3590" s="7" t="n">
        <v>1</v>
      </c>
      <c r="H3590" s="32" t="s">
        <v>3</v>
      </c>
      <c r="I3590" s="7" t="n">
        <v>1</v>
      </c>
      <c r="J3590" s="12" t="n">
        <f t="normal" ca="1">A3604</f>
        <v>0</v>
      </c>
    </row>
    <row r="3591" spans="1:6">
      <c r="A3591" t="s">
        <v>4</v>
      </c>
      <c r="B3591" s="4" t="s">
        <v>5</v>
      </c>
      <c r="C3591" s="4" t="s">
        <v>13</v>
      </c>
      <c r="D3591" s="4" t="s">
        <v>10</v>
      </c>
      <c r="E3591" s="4" t="s">
        <v>10</v>
      </c>
      <c r="F3591" s="4" t="s">
        <v>13</v>
      </c>
    </row>
    <row r="3592" spans="1:6">
      <c r="A3592" t="n">
        <v>25008</v>
      </c>
      <c r="B3592" s="29" t="n">
        <v>25</v>
      </c>
      <c r="C3592" s="7" t="n">
        <v>1</v>
      </c>
      <c r="D3592" s="7" t="n">
        <v>60</v>
      </c>
      <c r="E3592" s="7" t="n">
        <v>500</v>
      </c>
      <c r="F3592" s="7" t="n">
        <v>2</v>
      </c>
    </row>
    <row r="3593" spans="1:6">
      <c r="A3593" t="s">
        <v>4</v>
      </c>
      <c r="B3593" s="4" t="s">
        <v>5</v>
      </c>
      <c r="C3593" s="4" t="s">
        <v>13</v>
      </c>
      <c r="D3593" s="4" t="s">
        <v>10</v>
      </c>
      <c r="E3593" s="4" t="s">
        <v>6</v>
      </c>
    </row>
    <row r="3594" spans="1:6">
      <c r="A3594" t="n">
        <v>25015</v>
      </c>
      <c r="B3594" s="52" t="n">
        <v>51</v>
      </c>
      <c r="C3594" s="7" t="n">
        <v>4</v>
      </c>
      <c r="D3594" s="7" t="n">
        <v>1</v>
      </c>
      <c r="E3594" s="7" t="s">
        <v>89</v>
      </c>
    </row>
    <row r="3595" spans="1:6">
      <c r="A3595" t="s">
        <v>4</v>
      </c>
      <c r="B3595" s="4" t="s">
        <v>5</v>
      </c>
      <c r="C3595" s="4" t="s">
        <v>10</v>
      </c>
    </row>
    <row r="3596" spans="1:6">
      <c r="A3596" t="n">
        <v>25029</v>
      </c>
      <c r="B3596" s="39" t="n">
        <v>16</v>
      </c>
      <c r="C3596" s="7" t="n">
        <v>0</v>
      </c>
    </row>
    <row r="3597" spans="1:6">
      <c r="A3597" t="s">
        <v>4</v>
      </c>
      <c r="B3597" s="4" t="s">
        <v>5</v>
      </c>
      <c r="C3597" s="4" t="s">
        <v>10</v>
      </c>
      <c r="D3597" s="4" t="s">
        <v>53</v>
      </c>
      <c r="E3597" s="4" t="s">
        <v>13</v>
      </c>
      <c r="F3597" s="4" t="s">
        <v>13</v>
      </c>
    </row>
    <row r="3598" spans="1:6">
      <c r="A3598" t="n">
        <v>25032</v>
      </c>
      <c r="B3598" s="53" t="n">
        <v>26</v>
      </c>
      <c r="C3598" s="7" t="n">
        <v>1</v>
      </c>
      <c r="D3598" s="7" t="s">
        <v>283</v>
      </c>
      <c r="E3598" s="7" t="n">
        <v>2</v>
      </c>
      <c r="F3598" s="7" t="n">
        <v>0</v>
      </c>
    </row>
    <row r="3599" spans="1:6">
      <c r="A3599" t="s">
        <v>4</v>
      </c>
      <c r="B3599" s="4" t="s">
        <v>5</v>
      </c>
    </row>
    <row r="3600" spans="1:6">
      <c r="A3600" t="n">
        <v>25097</v>
      </c>
      <c r="B3600" s="31" t="n">
        <v>28</v>
      </c>
    </row>
    <row r="3601" spans="1:10">
      <c r="A3601" t="s">
        <v>4</v>
      </c>
      <c r="B3601" s="4" t="s">
        <v>5</v>
      </c>
      <c r="C3601" s="4" t="s">
        <v>24</v>
      </c>
    </row>
    <row r="3602" spans="1:10">
      <c r="A3602" t="n">
        <v>25098</v>
      </c>
      <c r="B3602" s="24" t="n">
        <v>3</v>
      </c>
      <c r="C3602" s="12" t="n">
        <f t="normal" ca="1">A3614</f>
        <v>0</v>
      </c>
    </row>
    <row r="3603" spans="1:10">
      <c r="A3603" t="s">
        <v>4</v>
      </c>
      <c r="B3603" s="4" t="s">
        <v>5</v>
      </c>
      <c r="C3603" s="4" t="s">
        <v>13</v>
      </c>
      <c r="D3603" s="4" t="s">
        <v>10</v>
      </c>
      <c r="E3603" s="4" t="s">
        <v>10</v>
      </c>
      <c r="F3603" s="4" t="s">
        <v>13</v>
      </c>
    </row>
    <row r="3604" spans="1:10">
      <c r="A3604" t="n">
        <v>25103</v>
      </c>
      <c r="B3604" s="29" t="n">
        <v>25</v>
      </c>
      <c r="C3604" s="7" t="n">
        <v>1</v>
      </c>
      <c r="D3604" s="7" t="n">
        <v>160</v>
      </c>
      <c r="E3604" s="7" t="n">
        <v>570</v>
      </c>
      <c r="F3604" s="7" t="n">
        <v>2</v>
      </c>
    </row>
    <row r="3605" spans="1:10">
      <c r="A3605" t="s">
        <v>4</v>
      </c>
      <c r="B3605" s="4" t="s">
        <v>5</v>
      </c>
      <c r="C3605" s="4" t="s">
        <v>13</v>
      </c>
      <c r="D3605" s="4" t="s">
        <v>10</v>
      </c>
      <c r="E3605" s="4" t="s">
        <v>6</v>
      </c>
    </row>
    <row r="3606" spans="1:10">
      <c r="A3606" t="n">
        <v>25110</v>
      </c>
      <c r="B3606" s="52" t="n">
        <v>51</v>
      </c>
      <c r="C3606" s="7" t="n">
        <v>4</v>
      </c>
      <c r="D3606" s="7" t="n">
        <v>0</v>
      </c>
      <c r="E3606" s="7" t="s">
        <v>197</v>
      </c>
    </row>
    <row r="3607" spans="1:10">
      <c r="A3607" t="s">
        <v>4</v>
      </c>
      <c r="B3607" s="4" t="s">
        <v>5</v>
      </c>
      <c r="C3607" s="4" t="s">
        <v>10</v>
      </c>
    </row>
    <row r="3608" spans="1:10">
      <c r="A3608" t="n">
        <v>25124</v>
      </c>
      <c r="B3608" s="39" t="n">
        <v>16</v>
      </c>
      <c r="C3608" s="7" t="n">
        <v>0</v>
      </c>
    </row>
    <row r="3609" spans="1:10">
      <c r="A3609" t="s">
        <v>4</v>
      </c>
      <c r="B3609" s="4" t="s">
        <v>5</v>
      </c>
      <c r="C3609" s="4" t="s">
        <v>10</v>
      </c>
      <c r="D3609" s="4" t="s">
        <v>53</v>
      </c>
      <c r="E3609" s="4" t="s">
        <v>13</v>
      </c>
      <c r="F3609" s="4" t="s">
        <v>13</v>
      </c>
    </row>
    <row r="3610" spans="1:10">
      <c r="A3610" t="n">
        <v>25127</v>
      </c>
      <c r="B3610" s="53" t="n">
        <v>26</v>
      </c>
      <c r="C3610" s="7" t="n">
        <v>0</v>
      </c>
      <c r="D3610" s="7" t="s">
        <v>284</v>
      </c>
      <c r="E3610" s="7" t="n">
        <v>2</v>
      </c>
      <c r="F3610" s="7" t="n">
        <v>0</v>
      </c>
    </row>
    <row r="3611" spans="1:10">
      <c r="A3611" t="s">
        <v>4</v>
      </c>
      <c r="B3611" s="4" t="s">
        <v>5</v>
      </c>
    </row>
    <row r="3612" spans="1:10">
      <c r="A3612" t="n">
        <v>25178</v>
      </c>
      <c r="B3612" s="31" t="n">
        <v>28</v>
      </c>
    </row>
    <row r="3613" spans="1:10">
      <c r="A3613" t="s">
        <v>4</v>
      </c>
      <c r="B3613" s="4" t="s">
        <v>5</v>
      </c>
      <c r="C3613" s="4" t="s">
        <v>13</v>
      </c>
      <c r="D3613" s="32" t="s">
        <v>55</v>
      </c>
      <c r="E3613" s="4" t="s">
        <v>5</v>
      </c>
      <c r="F3613" s="4" t="s">
        <v>13</v>
      </c>
      <c r="G3613" s="4" t="s">
        <v>10</v>
      </c>
      <c r="H3613" s="32" t="s">
        <v>56</v>
      </c>
      <c r="I3613" s="4" t="s">
        <v>13</v>
      </c>
      <c r="J3613" s="4" t="s">
        <v>24</v>
      </c>
    </row>
    <row r="3614" spans="1:10">
      <c r="A3614" t="n">
        <v>25179</v>
      </c>
      <c r="B3614" s="11" t="n">
        <v>5</v>
      </c>
      <c r="C3614" s="7" t="n">
        <v>28</v>
      </c>
      <c r="D3614" s="32" t="s">
        <v>3</v>
      </c>
      <c r="E3614" s="33" t="n">
        <v>64</v>
      </c>
      <c r="F3614" s="7" t="n">
        <v>5</v>
      </c>
      <c r="G3614" s="7" t="n">
        <v>11</v>
      </c>
      <c r="H3614" s="32" t="s">
        <v>3</v>
      </c>
      <c r="I3614" s="7" t="n">
        <v>1</v>
      </c>
      <c r="J3614" s="12" t="n">
        <f t="normal" ca="1">A3626</f>
        <v>0</v>
      </c>
    </row>
    <row r="3615" spans="1:10">
      <c r="A3615" t="s">
        <v>4</v>
      </c>
      <c r="B3615" s="4" t="s">
        <v>5</v>
      </c>
      <c r="C3615" s="4" t="s">
        <v>13</v>
      </c>
      <c r="D3615" s="4" t="s">
        <v>10</v>
      </c>
      <c r="E3615" s="4" t="s">
        <v>10</v>
      </c>
      <c r="F3615" s="4" t="s">
        <v>13</v>
      </c>
    </row>
    <row r="3616" spans="1:10">
      <c r="A3616" t="n">
        <v>25190</v>
      </c>
      <c r="B3616" s="29" t="n">
        <v>25</v>
      </c>
      <c r="C3616" s="7" t="n">
        <v>1</v>
      </c>
      <c r="D3616" s="7" t="n">
        <v>260</v>
      </c>
      <c r="E3616" s="7" t="n">
        <v>640</v>
      </c>
      <c r="F3616" s="7" t="n">
        <v>2</v>
      </c>
    </row>
    <row r="3617" spans="1:10">
      <c r="A3617" t="s">
        <v>4</v>
      </c>
      <c r="B3617" s="4" t="s">
        <v>5</v>
      </c>
      <c r="C3617" s="4" t="s">
        <v>13</v>
      </c>
      <c r="D3617" s="4" t="s">
        <v>10</v>
      </c>
      <c r="E3617" s="4" t="s">
        <v>6</v>
      </c>
    </row>
    <row r="3618" spans="1:10">
      <c r="A3618" t="n">
        <v>25197</v>
      </c>
      <c r="B3618" s="52" t="n">
        <v>51</v>
      </c>
      <c r="C3618" s="7" t="n">
        <v>4</v>
      </c>
      <c r="D3618" s="7" t="n">
        <v>11</v>
      </c>
      <c r="E3618" s="7" t="s">
        <v>81</v>
      </c>
    </row>
    <row r="3619" spans="1:10">
      <c r="A3619" t="s">
        <v>4</v>
      </c>
      <c r="B3619" s="4" t="s">
        <v>5</v>
      </c>
      <c r="C3619" s="4" t="s">
        <v>10</v>
      </c>
    </row>
    <row r="3620" spans="1:10">
      <c r="A3620" t="n">
        <v>25211</v>
      </c>
      <c r="B3620" s="39" t="n">
        <v>16</v>
      </c>
      <c r="C3620" s="7" t="n">
        <v>0</v>
      </c>
    </row>
    <row r="3621" spans="1:10">
      <c r="A3621" t="s">
        <v>4</v>
      </c>
      <c r="B3621" s="4" t="s">
        <v>5</v>
      </c>
      <c r="C3621" s="4" t="s">
        <v>10</v>
      </c>
      <c r="D3621" s="4" t="s">
        <v>53</v>
      </c>
      <c r="E3621" s="4" t="s">
        <v>13</v>
      </c>
      <c r="F3621" s="4" t="s">
        <v>13</v>
      </c>
    </row>
    <row r="3622" spans="1:10">
      <c r="A3622" t="n">
        <v>25214</v>
      </c>
      <c r="B3622" s="53" t="n">
        <v>26</v>
      </c>
      <c r="C3622" s="7" t="n">
        <v>11</v>
      </c>
      <c r="D3622" s="7" t="s">
        <v>285</v>
      </c>
      <c r="E3622" s="7" t="n">
        <v>2</v>
      </c>
      <c r="F3622" s="7" t="n">
        <v>0</v>
      </c>
    </row>
    <row r="3623" spans="1:10">
      <c r="A3623" t="s">
        <v>4</v>
      </c>
      <c r="B3623" s="4" t="s">
        <v>5</v>
      </c>
    </row>
    <row r="3624" spans="1:10">
      <c r="A3624" t="n">
        <v>25320</v>
      </c>
      <c r="B3624" s="31" t="n">
        <v>28</v>
      </c>
    </row>
    <row r="3625" spans="1:10">
      <c r="A3625" t="s">
        <v>4</v>
      </c>
      <c r="B3625" s="4" t="s">
        <v>5</v>
      </c>
      <c r="C3625" s="4" t="s">
        <v>13</v>
      </c>
      <c r="D3625" s="32" t="s">
        <v>55</v>
      </c>
      <c r="E3625" s="4" t="s">
        <v>5</v>
      </c>
      <c r="F3625" s="4" t="s">
        <v>13</v>
      </c>
      <c r="G3625" s="4" t="s">
        <v>10</v>
      </c>
      <c r="H3625" s="32" t="s">
        <v>56</v>
      </c>
      <c r="I3625" s="4" t="s">
        <v>13</v>
      </c>
      <c r="J3625" s="4" t="s">
        <v>24</v>
      </c>
    </row>
    <row r="3626" spans="1:10">
      <c r="A3626" t="n">
        <v>25321</v>
      </c>
      <c r="B3626" s="11" t="n">
        <v>5</v>
      </c>
      <c r="C3626" s="7" t="n">
        <v>28</v>
      </c>
      <c r="D3626" s="32" t="s">
        <v>3</v>
      </c>
      <c r="E3626" s="33" t="n">
        <v>64</v>
      </c>
      <c r="F3626" s="7" t="n">
        <v>5</v>
      </c>
      <c r="G3626" s="7" t="n">
        <v>2</v>
      </c>
      <c r="H3626" s="32" t="s">
        <v>3</v>
      </c>
      <c r="I3626" s="7" t="n">
        <v>1</v>
      </c>
      <c r="J3626" s="12" t="n">
        <f t="normal" ca="1">A3640</f>
        <v>0</v>
      </c>
    </row>
    <row r="3627" spans="1:10">
      <c r="A3627" t="s">
        <v>4</v>
      </c>
      <c r="B3627" s="4" t="s">
        <v>5</v>
      </c>
      <c r="C3627" s="4" t="s">
        <v>13</v>
      </c>
      <c r="D3627" s="4" t="s">
        <v>10</v>
      </c>
      <c r="E3627" s="4" t="s">
        <v>10</v>
      </c>
      <c r="F3627" s="4" t="s">
        <v>13</v>
      </c>
    </row>
    <row r="3628" spans="1:10">
      <c r="A3628" t="n">
        <v>25332</v>
      </c>
      <c r="B3628" s="29" t="n">
        <v>25</v>
      </c>
      <c r="C3628" s="7" t="n">
        <v>1</v>
      </c>
      <c r="D3628" s="7" t="n">
        <v>60</v>
      </c>
      <c r="E3628" s="7" t="n">
        <v>640</v>
      </c>
      <c r="F3628" s="7" t="n">
        <v>2</v>
      </c>
    </row>
    <row r="3629" spans="1:10">
      <c r="A3629" t="s">
        <v>4</v>
      </c>
      <c r="B3629" s="4" t="s">
        <v>5</v>
      </c>
      <c r="C3629" s="4" t="s">
        <v>13</v>
      </c>
      <c r="D3629" s="4" t="s">
        <v>10</v>
      </c>
      <c r="E3629" s="4" t="s">
        <v>6</v>
      </c>
    </row>
    <row r="3630" spans="1:10">
      <c r="A3630" t="n">
        <v>25339</v>
      </c>
      <c r="B3630" s="52" t="n">
        <v>51</v>
      </c>
      <c r="C3630" s="7" t="n">
        <v>4</v>
      </c>
      <c r="D3630" s="7" t="n">
        <v>2</v>
      </c>
      <c r="E3630" s="7" t="s">
        <v>137</v>
      </c>
    </row>
    <row r="3631" spans="1:10">
      <c r="A3631" t="s">
        <v>4</v>
      </c>
      <c r="B3631" s="4" t="s">
        <v>5</v>
      </c>
      <c r="C3631" s="4" t="s">
        <v>10</v>
      </c>
    </row>
    <row r="3632" spans="1:10">
      <c r="A3632" t="n">
        <v>25352</v>
      </c>
      <c r="B3632" s="39" t="n">
        <v>16</v>
      </c>
      <c r="C3632" s="7" t="n">
        <v>0</v>
      </c>
    </row>
    <row r="3633" spans="1:10">
      <c r="A3633" t="s">
        <v>4</v>
      </c>
      <c r="B3633" s="4" t="s">
        <v>5</v>
      </c>
      <c r="C3633" s="4" t="s">
        <v>10</v>
      </c>
      <c r="D3633" s="4" t="s">
        <v>53</v>
      </c>
      <c r="E3633" s="4" t="s">
        <v>13</v>
      </c>
      <c r="F3633" s="4" t="s">
        <v>13</v>
      </c>
    </row>
    <row r="3634" spans="1:10">
      <c r="A3634" t="n">
        <v>25355</v>
      </c>
      <c r="B3634" s="53" t="n">
        <v>26</v>
      </c>
      <c r="C3634" s="7" t="n">
        <v>2</v>
      </c>
      <c r="D3634" s="7" t="s">
        <v>286</v>
      </c>
      <c r="E3634" s="7" t="n">
        <v>2</v>
      </c>
      <c r="F3634" s="7" t="n">
        <v>0</v>
      </c>
    </row>
    <row r="3635" spans="1:10">
      <c r="A3635" t="s">
        <v>4</v>
      </c>
      <c r="B3635" s="4" t="s">
        <v>5</v>
      </c>
    </row>
    <row r="3636" spans="1:10">
      <c r="A3636" t="n">
        <v>25428</v>
      </c>
      <c r="B3636" s="31" t="n">
        <v>28</v>
      </c>
    </row>
    <row r="3637" spans="1:10">
      <c r="A3637" t="s">
        <v>4</v>
      </c>
      <c r="B3637" s="4" t="s">
        <v>5</v>
      </c>
      <c r="C3637" s="4" t="s">
        <v>24</v>
      </c>
    </row>
    <row r="3638" spans="1:10">
      <c r="A3638" t="n">
        <v>25429</v>
      </c>
      <c r="B3638" s="24" t="n">
        <v>3</v>
      </c>
      <c r="C3638" s="12" t="n">
        <f t="normal" ca="1">A3650</f>
        <v>0</v>
      </c>
    </row>
    <row r="3639" spans="1:10">
      <c r="A3639" t="s">
        <v>4</v>
      </c>
      <c r="B3639" s="4" t="s">
        <v>5</v>
      </c>
      <c r="C3639" s="4" t="s">
        <v>13</v>
      </c>
      <c r="D3639" s="4" t="s">
        <v>10</v>
      </c>
      <c r="E3639" s="4" t="s">
        <v>10</v>
      </c>
      <c r="F3639" s="4" t="s">
        <v>13</v>
      </c>
    </row>
    <row r="3640" spans="1:10">
      <c r="A3640" t="n">
        <v>25434</v>
      </c>
      <c r="B3640" s="29" t="n">
        <v>25</v>
      </c>
      <c r="C3640" s="7" t="n">
        <v>1</v>
      </c>
      <c r="D3640" s="7" t="n">
        <v>160</v>
      </c>
      <c r="E3640" s="7" t="n">
        <v>570</v>
      </c>
      <c r="F3640" s="7" t="n">
        <v>2</v>
      </c>
    </row>
    <row r="3641" spans="1:10">
      <c r="A3641" t="s">
        <v>4</v>
      </c>
      <c r="B3641" s="4" t="s">
        <v>5</v>
      </c>
      <c r="C3641" s="4" t="s">
        <v>13</v>
      </c>
      <c r="D3641" s="4" t="s">
        <v>10</v>
      </c>
      <c r="E3641" s="4" t="s">
        <v>6</v>
      </c>
    </row>
    <row r="3642" spans="1:10">
      <c r="A3642" t="n">
        <v>25441</v>
      </c>
      <c r="B3642" s="52" t="n">
        <v>51</v>
      </c>
      <c r="C3642" s="7" t="n">
        <v>4</v>
      </c>
      <c r="D3642" s="7" t="n">
        <v>0</v>
      </c>
      <c r="E3642" s="7" t="s">
        <v>210</v>
      </c>
    </row>
    <row r="3643" spans="1:10">
      <c r="A3643" t="s">
        <v>4</v>
      </c>
      <c r="B3643" s="4" t="s">
        <v>5</v>
      </c>
      <c r="C3643" s="4" t="s">
        <v>10</v>
      </c>
    </row>
    <row r="3644" spans="1:10">
      <c r="A3644" t="n">
        <v>25454</v>
      </c>
      <c r="B3644" s="39" t="n">
        <v>16</v>
      </c>
      <c r="C3644" s="7" t="n">
        <v>0</v>
      </c>
    </row>
    <row r="3645" spans="1:10">
      <c r="A3645" t="s">
        <v>4</v>
      </c>
      <c r="B3645" s="4" t="s">
        <v>5</v>
      </c>
      <c r="C3645" s="4" t="s">
        <v>10</v>
      </c>
      <c r="D3645" s="4" t="s">
        <v>53</v>
      </c>
      <c r="E3645" s="4" t="s">
        <v>13</v>
      </c>
      <c r="F3645" s="4" t="s">
        <v>13</v>
      </c>
    </row>
    <row r="3646" spans="1:10">
      <c r="A3646" t="n">
        <v>25457</v>
      </c>
      <c r="B3646" s="53" t="n">
        <v>26</v>
      </c>
      <c r="C3646" s="7" t="n">
        <v>0</v>
      </c>
      <c r="D3646" s="7" t="s">
        <v>287</v>
      </c>
      <c r="E3646" s="7" t="n">
        <v>2</v>
      </c>
      <c r="F3646" s="7" t="n">
        <v>0</v>
      </c>
    </row>
    <row r="3647" spans="1:10">
      <c r="A3647" t="s">
        <v>4</v>
      </c>
      <c r="B3647" s="4" t="s">
        <v>5</v>
      </c>
    </row>
    <row r="3648" spans="1:10">
      <c r="A3648" t="n">
        <v>25536</v>
      </c>
      <c r="B3648" s="31" t="n">
        <v>28</v>
      </c>
    </row>
    <row r="3649" spans="1:6">
      <c r="A3649" t="s">
        <v>4</v>
      </c>
      <c r="B3649" s="4" t="s">
        <v>5</v>
      </c>
      <c r="C3649" s="4" t="s">
        <v>13</v>
      </c>
      <c r="D3649" s="4" t="s">
        <v>10</v>
      </c>
      <c r="E3649" s="4" t="s">
        <v>10</v>
      </c>
      <c r="F3649" s="4" t="s">
        <v>13</v>
      </c>
    </row>
    <row r="3650" spans="1:6">
      <c r="A3650" t="n">
        <v>25537</v>
      </c>
      <c r="B3650" s="29" t="n">
        <v>25</v>
      </c>
      <c r="C3650" s="7" t="n">
        <v>1</v>
      </c>
      <c r="D3650" s="7" t="n">
        <v>260</v>
      </c>
      <c r="E3650" s="7" t="n">
        <v>280</v>
      </c>
      <c r="F3650" s="7" t="n">
        <v>1</v>
      </c>
    </row>
    <row r="3651" spans="1:6">
      <c r="A3651" t="s">
        <v>4</v>
      </c>
      <c r="B3651" s="4" t="s">
        <v>5</v>
      </c>
      <c r="C3651" s="4" t="s">
        <v>13</v>
      </c>
      <c r="D3651" s="4" t="s">
        <v>10</v>
      </c>
      <c r="E3651" s="4" t="s">
        <v>6</v>
      </c>
    </row>
    <row r="3652" spans="1:6">
      <c r="A3652" t="n">
        <v>25544</v>
      </c>
      <c r="B3652" s="52" t="n">
        <v>51</v>
      </c>
      <c r="C3652" s="7" t="n">
        <v>4</v>
      </c>
      <c r="D3652" s="7" t="n">
        <v>98</v>
      </c>
      <c r="E3652" s="7" t="s">
        <v>81</v>
      </c>
    </row>
    <row r="3653" spans="1:6">
      <c r="A3653" t="s">
        <v>4</v>
      </c>
      <c r="B3653" s="4" t="s">
        <v>5</v>
      </c>
      <c r="C3653" s="4" t="s">
        <v>10</v>
      </c>
    </row>
    <row r="3654" spans="1:6">
      <c r="A3654" t="n">
        <v>25558</v>
      </c>
      <c r="B3654" s="39" t="n">
        <v>16</v>
      </c>
      <c r="C3654" s="7" t="n">
        <v>0</v>
      </c>
    </row>
    <row r="3655" spans="1:6">
      <c r="A3655" t="s">
        <v>4</v>
      </c>
      <c r="B3655" s="4" t="s">
        <v>5</v>
      </c>
      <c r="C3655" s="4" t="s">
        <v>10</v>
      </c>
      <c r="D3655" s="4" t="s">
        <v>53</v>
      </c>
      <c r="E3655" s="4" t="s">
        <v>13</v>
      </c>
      <c r="F3655" s="4" t="s">
        <v>13</v>
      </c>
      <c r="G3655" s="4" t="s">
        <v>53</v>
      </c>
      <c r="H3655" s="4" t="s">
        <v>13</v>
      </c>
      <c r="I3655" s="4" t="s">
        <v>13</v>
      </c>
    </row>
    <row r="3656" spans="1:6">
      <c r="A3656" t="n">
        <v>25561</v>
      </c>
      <c r="B3656" s="53" t="n">
        <v>26</v>
      </c>
      <c r="C3656" s="7" t="n">
        <v>98</v>
      </c>
      <c r="D3656" s="7" t="s">
        <v>288</v>
      </c>
      <c r="E3656" s="7" t="n">
        <v>2</v>
      </c>
      <c r="F3656" s="7" t="n">
        <v>3</v>
      </c>
      <c r="G3656" s="7" t="s">
        <v>289</v>
      </c>
      <c r="H3656" s="7" t="n">
        <v>2</v>
      </c>
      <c r="I3656" s="7" t="n">
        <v>0</v>
      </c>
    </row>
    <row r="3657" spans="1:6">
      <c r="A3657" t="s">
        <v>4</v>
      </c>
      <c r="B3657" s="4" t="s">
        <v>5</v>
      </c>
    </row>
    <row r="3658" spans="1:6">
      <c r="A3658" t="n">
        <v>25703</v>
      </c>
      <c r="B3658" s="31" t="n">
        <v>28</v>
      </c>
    </row>
    <row r="3659" spans="1:6">
      <c r="A3659" t="s">
        <v>4</v>
      </c>
      <c r="B3659" s="4" t="s">
        <v>5</v>
      </c>
      <c r="C3659" s="4" t="s">
        <v>13</v>
      </c>
      <c r="D3659" s="32" t="s">
        <v>55</v>
      </c>
      <c r="E3659" s="4" t="s">
        <v>5</v>
      </c>
      <c r="F3659" s="4" t="s">
        <v>13</v>
      </c>
      <c r="G3659" s="4" t="s">
        <v>10</v>
      </c>
      <c r="H3659" s="32" t="s">
        <v>56</v>
      </c>
      <c r="I3659" s="4" t="s">
        <v>13</v>
      </c>
      <c r="J3659" s="4" t="s">
        <v>24</v>
      </c>
    </row>
    <row r="3660" spans="1:6">
      <c r="A3660" t="n">
        <v>25704</v>
      </c>
      <c r="B3660" s="11" t="n">
        <v>5</v>
      </c>
      <c r="C3660" s="7" t="n">
        <v>28</v>
      </c>
      <c r="D3660" s="32" t="s">
        <v>3</v>
      </c>
      <c r="E3660" s="33" t="n">
        <v>64</v>
      </c>
      <c r="F3660" s="7" t="n">
        <v>5</v>
      </c>
      <c r="G3660" s="7" t="n">
        <v>5</v>
      </c>
      <c r="H3660" s="32" t="s">
        <v>3</v>
      </c>
      <c r="I3660" s="7" t="n">
        <v>1</v>
      </c>
      <c r="J3660" s="12" t="n">
        <f t="normal" ca="1">A3672</f>
        <v>0</v>
      </c>
    </row>
    <row r="3661" spans="1:6">
      <c r="A3661" t="s">
        <v>4</v>
      </c>
      <c r="B3661" s="4" t="s">
        <v>5</v>
      </c>
      <c r="C3661" s="4" t="s">
        <v>13</v>
      </c>
      <c r="D3661" s="4" t="s">
        <v>10</v>
      </c>
      <c r="E3661" s="4" t="s">
        <v>10</v>
      </c>
      <c r="F3661" s="4" t="s">
        <v>13</v>
      </c>
    </row>
    <row r="3662" spans="1:6">
      <c r="A3662" t="n">
        <v>25715</v>
      </c>
      <c r="B3662" s="29" t="n">
        <v>25</v>
      </c>
      <c r="C3662" s="7" t="n">
        <v>1</v>
      </c>
      <c r="D3662" s="7" t="n">
        <v>260</v>
      </c>
      <c r="E3662" s="7" t="n">
        <v>640</v>
      </c>
      <c r="F3662" s="7" t="n">
        <v>2</v>
      </c>
    </row>
    <row r="3663" spans="1:6">
      <c r="A3663" t="s">
        <v>4</v>
      </c>
      <c r="B3663" s="4" t="s">
        <v>5</v>
      </c>
      <c r="C3663" s="4" t="s">
        <v>13</v>
      </c>
      <c r="D3663" s="4" t="s">
        <v>10</v>
      </c>
      <c r="E3663" s="4" t="s">
        <v>6</v>
      </c>
    </row>
    <row r="3664" spans="1:6">
      <c r="A3664" t="n">
        <v>25722</v>
      </c>
      <c r="B3664" s="52" t="n">
        <v>51</v>
      </c>
      <c r="C3664" s="7" t="n">
        <v>4</v>
      </c>
      <c r="D3664" s="7" t="n">
        <v>5</v>
      </c>
      <c r="E3664" s="7" t="s">
        <v>89</v>
      </c>
    </row>
    <row r="3665" spans="1:10">
      <c r="A3665" t="s">
        <v>4</v>
      </c>
      <c r="B3665" s="4" t="s">
        <v>5</v>
      </c>
      <c r="C3665" s="4" t="s">
        <v>10</v>
      </c>
    </row>
    <row r="3666" spans="1:10">
      <c r="A3666" t="n">
        <v>25736</v>
      </c>
      <c r="B3666" s="39" t="n">
        <v>16</v>
      </c>
      <c r="C3666" s="7" t="n">
        <v>0</v>
      </c>
    </row>
    <row r="3667" spans="1:10">
      <c r="A3667" t="s">
        <v>4</v>
      </c>
      <c r="B3667" s="4" t="s">
        <v>5</v>
      </c>
      <c r="C3667" s="4" t="s">
        <v>10</v>
      </c>
      <c r="D3667" s="4" t="s">
        <v>53</v>
      </c>
      <c r="E3667" s="4" t="s">
        <v>13</v>
      </c>
      <c r="F3667" s="4" t="s">
        <v>13</v>
      </c>
    </row>
    <row r="3668" spans="1:10">
      <c r="A3668" t="n">
        <v>25739</v>
      </c>
      <c r="B3668" s="53" t="n">
        <v>26</v>
      </c>
      <c r="C3668" s="7" t="n">
        <v>5</v>
      </c>
      <c r="D3668" s="7" t="s">
        <v>290</v>
      </c>
      <c r="E3668" s="7" t="n">
        <v>2</v>
      </c>
      <c r="F3668" s="7" t="n">
        <v>0</v>
      </c>
    </row>
    <row r="3669" spans="1:10">
      <c r="A3669" t="s">
        <v>4</v>
      </c>
      <c r="B3669" s="4" t="s">
        <v>5</v>
      </c>
    </row>
    <row r="3670" spans="1:10">
      <c r="A3670" t="n">
        <v>25764</v>
      </c>
      <c r="B3670" s="31" t="n">
        <v>28</v>
      </c>
    </row>
    <row r="3671" spans="1:10">
      <c r="A3671" t="s">
        <v>4</v>
      </c>
      <c r="B3671" s="4" t="s">
        <v>5</v>
      </c>
      <c r="C3671" s="4" t="s">
        <v>13</v>
      </c>
      <c r="D3671" s="32" t="s">
        <v>55</v>
      </c>
      <c r="E3671" s="4" t="s">
        <v>5</v>
      </c>
      <c r="F3671" s="4" t="s">
        <v>13</v>
      </c>
      <c r="G3671" s="4" t="s">
        <v>10</v>
      </c>
      <c r="H3671" s="32" t="s">
        <v>56</v>
      </c>
      <c r="I3671" s="4" t="s">
        <v>13</v>
      </c>
      <c r="J3671" s="4" t="s">
        <v>24</v>
      </c>
    </row>
    <row r="3672" spans="1:10">
      <c r="A3672" t="n">
        <v>25765</v>
      </c>
      <c r="B3672" s="11" t="n">
        <v>5</v>
      </c>
      <c r="C3672" s="7" t="n">
        <v>28</v>
      </c>
      <c r="D3672" s="32" t="s">
        <v>3</v>
      </c>
      <c r="E3672" s="33" t="n">
        <v>64</v>
      </c>
      <c r="F3672" s="7" t="n">
        <v>5</v>
      </c>
      <c r="G3672" s="7" t="n">
        <v>7</v>
      </c>
      <c r="H3672" s="32" t="s">
        <v>3</v>
      </c>
      <c r="I3672" s="7" t="n">
        <v>1</v>
      </c>
      <c r="J3672" s="12" t="n">
        <f t="normal" ca="1">A3684</f>
        <v>0</v>
      </c>
    </row>
    <row r="3673" spans="1:10">
      <c r="A3673" t="s">
        <v>4</v>
      </c>
      <c r="B3673" s="4" t="s">
        <v>5</v>
      </c>
      <c r="C3673" s="4" t="s">
        <v>13</v>
      </c>
      <c r="D3673" s="4" t="s">
        <v>10</v>
      </c>
      <c r="E3673" s="4" t="s">
        <v>10</v>
      </c>
      <c r="F3673" s="4" t="s">
        <v>13</v>
      </c>
    </row>
    <row r="3674" spans="1:10">
      <c r="A3674" t="n">
        <v>25776</v>
      </c>
      <c r="B3674" s="29" t="n">
        <v>25</v>
      </c>
      <c r="C3674" s="7" t="n">
        <v>1</v>
      </c>
      <c r="D3674" s="7" t="n">
        <v>60</v>
      </c>
      <c r="E3674" s="7" t="n">
        <v>500</v>
      </c>
      <c r="F3674" s="7" t="n">
        <v>2</v>
      </c>
    </row>
    <row r="3675" spans="1:10">
      <c r="A3675" t="s">
        <v>4</v>
      </c>
      <c r="B3675" s="4" t="s">
        <v>5</v>
      </c>
      <c r="C3675" s="4" t="s">
        <v>13</v>
      </c>
      <c r="D3675" s="4" t="s">
        <v>10</v>
      </c>
      <c r="E3675" s="4" t="s">
        <v>6</v>
      </c>
    </row>
    <row r="3676" spans="1:10">
      <c r="A3676" t="n">
        <v>25783</v>
      </c>
      <c r="B3676" s="52" t="n">
        <v>51</v>
      </c>
      <c r="C3676" s="7" t="n">
        <v>4</v>
      </c>
      <c r="D3676" s="7" t="n">
        <v>7</v>
      </c>
      <c r="E3676" s="7" t="s">
        <v>210</v>
      </c>
    </row>
    <row r="3677" spans="1:10">
      <c r="A3677" t="s">
        <v>4</v>
      </c>
      <c r="B3677" s="4" t="s">
        <v>5</v>
      </c>
      <c r="C3677" s="4" t="s">
        <v>10</v>
      </c>
    </row>
    <row r="3678" spans="1:10">
      <c r="A3678" t="n">
        <v>25796</v>
      </c>
      <c r="B3678" s="39" t="n">
        <v>16</v>
      </c>
      <c r="C3678" s="7" t="n">
        <v>0</v>
      </c>
    </row>
    <row r="3679" spans="1:10">
      <c r="A3679" t="s">
        <v>4</v>
      </c>
      <c r="B3679" s="4" t="s">
        <v>5</v>
      </c>
      <c r="C3679" s="4" t="s">
        <v>10</v>
      </c>
      <c r="D3679" s="4" t="s">
        <v>53</v>
      </c>
      <c r="E3679" s="4" t="s">
        <v>13</v>
      </c>
      <c r="F3679" s="4" t="s">
        <v>13</v>
      </c>
    </row>
    <row r="3680" spans="1:10">
      <c r="A3680" t="n">
        <v>25799</v>
      </c>
      <c r="B3680" s="53" t="n">
        <v>26</v>
      </c>
      <c r="C3680" s="7" t="n">
        <v>7</v>
      </c>
      <c r="D3680" s="7" t="s">
        <v>291</v>
      </c>
      <c r="E3680" s="7" t="n">
        <v>2</v>
      </c>
      <c r="F3680" s="7" t="n">
        <v>0</v>
      </c>
    </row>
    <row r="3681" spans="1:10">
      <c r="A3681" t="s">
        <v>4</v>
      </c>
      <c r="B3681" s="4" t="s">
        <v>5</v>
      </c>
    </row>
    <row r="3682" spans="1:10">
      <c r="A3682" t="n">
        <v>25824</v>
      </c>
      <c r="B3682" s="31" t="n">
        <v>28</v>
      </c>
    </row>
    <row r="3683" spans="1:10">
      <c r="A3683" t="s">
        <v>4</v>
      </c>
      <c r="B3683" s="4" t="s">
        <v>5</v>
      </c>
      <c r="C3683" s="4" t="s">
        <v>13</v>
      </c>
      <c r="D3683" s="32" t="s">
        <v>55</v>
      </c>
      <c r="E3683" s="4" t="s">
        <v>5</v>
      </c>
      <c r="F3683" s="4" t="s">
        <v>13</v>
      </c>
      <c r="G3683" s="4" t="s">
        <v>10</v>
      </c>
      <c r="H3683" s="32" t="s">
        <v>56</v>
      </c>
      <c r="I3683" s="4" t="s">
        <v>13</v>
      </c>
      <c r="J3683" s="4" t="s">
        <v>24</v>
      </c>
    </row>
    <row r="3684" spans="1:10">
      <c r="A3684" t="n">
        <v>25825</v>
      </c>
      <c r="B3684" s="11" t="n">
        <v>5</v>
      </c>
      <c r="C3684" s="7" t="n">
        <v>28</v>
      </c>
      <c r="D3684" s="32" t="s">
        <v>3</v>
      </c>
      <c r="E3684" s="33" t="n">
        <v>64</v>
      </c>
      <c r="F3684" s="7" t="n">
        <v>5</v>
      </c>
      <c r="G3684" s="7" t="n">
        <v>6</v>
      </c>
      <c r="H3684" s="32" t="s">
        <v>3</v>
      </c>
      <c r="I3684" s="7" t="n">
        <v>1</v>
      </c>
      <c r="J3684" s="12" t="n">
        <f t="normal" ca="1">A3696</f>
        <v>0</v>
      </c>
    </row>
    <row r="3685" spans="1:10">
      <c r="A3685" t="s">
        <v>4</v>
      </c>
      <c r="B3685" s="4" t="s">
        <v>5</v>
      </c>
      <c r="C3685" s="4" t="s">
        <v>13</v>
      </c>
      <c r="D3685" s="4" t="s">
        <v>10</v>
      </c>
      <c r="E3685" s="4" t="s">
        <v>10</v>
      </c>
      <c r="F3685" s="4" t="s">
        <v>13</v>
      </c>
    </row>
    <row r="3686" spans="1:10">
      <c r="A3686" t="n">
        <v>25836</v>
      </c>
      <c r="B3686" s="29" t="n">
        <v>25</v>
      </c>
      <c r="C3686" s="7" t="n">
        <v>1</v>
      </c>
      <c r="D3686" s="7" t="n">
        <v>60</v>
      </c>
      <c r="E3686" s="7" t="n">
        <v>500</v>
      </c>
      <c r="F3686" s="7" t="n">
        <v>2</v>
      </c>
    </row>
    <row r="3687" spans="1:10">
      <c r="A3687" t="s">
        <v>4</v>
      </c>
      <c r="B3687" s="4" t="s">
        <v>5</v>
      </c>
      <c r="C3687" s="4" t="s">
        <v>13</v>
      </c>
      <c r="D3687" s="4" t="s">
        <v>10</v>
      </c>
      <c r="E3687" s="4" t="s">
        <v>6</v>
      </c>
    </row>
    <row r="3688" spans="1:10">
      <c r="A3688" t="n">
        <v>25843</v>
      </c>
      <c r="B3688" s="52" t="n">
        <v>51</v>
      </c>
      <c r="C3688" s="7" t="n">
        <v>4</v>
      </c>
      <c r="D3688" s="7" t="n">
        <v>6</v>
      </c>
      <c r="E3688" s="7" t="s">
        <v>197</v>
      </c>
    </row>
    <row r="3689" spans="1:10">
      <c r="A3689" t="s">
        <v>4</v>
      </c>
      <c r="B3689" s="4" t="s">
        <v>5</v>
      </c>
      <c r="C3689" s="4" t="s">
        <v>10</v>
      </c>
    </row>
    <row r="3690" spans="1:10">
      <c r="A3690" t="n">
        <v>25857</v>
      </c>
      <c r="B3690" s="39" t="n">
        <v>16</v>
      </c>
      <c r="C3690" s="7" t="n">
        <v>0</v>
      </c>
    </row>
    <row r="3691" spans="1:10">
      <c r="A3691" t="s">
        <v>4</v>
      </c>
      <c r="B3691" s="4" t="s">
        <v>5</v>
      </c>
      <c r="C3691" s="4" t="s">
        <v>10</v>
      </c>
      <c r="D3691" s="4" t="s">
        <v>53</v>
      </c>
      <c r="E3691" s="4" t="s">
        <v>13</v>
      </c>
      <c r="F3691" s="4" t="s">
        <v>13</v>
      </c>
    </row>
    <row r="3692" spans="1:10">
      <c r="A3692" t="n">
        <v>25860</v>
      </c>
      <c r="B3692" s="53" t="n">
        <v>26</v>
      </c>
      <c r="C3692" s="7" t="n">
        <v>6</v>
      </c>
      <c r="D3692" s="7" t="s">
        <v>292</v>
      </c>
      <c r="E3692" s="7" t="n">
        <v>2</v>
      </c>
      <c r="F3692" s="7" t="n">
        <v>0</v>
      </c>
    </row>
    <row r="3693" spans="1:10">
      <c r="A3693" t="s">
        <v>4</v>
      </c>
      <c r="B3693" s="4" t="s">
        <v>5</v>
      </c>
    </row>
    <row r="3694" spans="1:10">
      <c r="A3694" t="n">
        <v>25902</v>
      </c>
      <c r="B3694" s="31" t="n">
        <v>28</v>
      </c>
    </row>
    <row r="3695" spans="1:10">
      <c r="A3695" t="s">
        <v>4</v>
      </c>
      <c r="B3695" s="4" t="s">
        <v>5</v>
      </c>
      <c r="C3695" s="4" t="s">
        <v>13</v>
      </c>
      <c r="D3695" s="32" t="s">
        <v>55</v>
      </c>
      <c r="E3695" s="4" t="s">
        <v>5</v>
      </c>
      <c r="F3695" s="4" t="s">
        <v>13</v>
      </c>
      <c r="G3695" s="4" t="s">
        <v>10</v>
      </c>
      <c r="H3695" s="32" t="s">
        <v>56</v>
      </c>
      <c r="I3695" s="4" t="s">
        <v>13</v>
      </c>
      <c r="J3695" s="4" t="s">
        <v>24</v>
      </c>
    </row>
    <row r="3696" spans="1:10">
      <c r="A3696" t="n">
        <v>25903</v>
      </c>
      <c r="B3696" s="11" t="n">
        <v>5</v>
      </c>
      <c r="C3696" s="7" t="n">
        <v>28</v>
      </c>
      <c r="D3696" s="32" t="s">
        <v>3</v>
      </c>
      <c r="E3696" s="33" t="n">
        <v>64</v>
      </c>
      <c r="F3696" s="7" t="n">
        <v>5</v>
      </c>
      <c r="G3696" s="7" t="n">
        <v>8</v>
      </c>
      <c r="H3696" s="32" t="s">
        <v>3</v>
      </c>
      <c r="I3696" s="7" t="n">
        <v>1</v>
      </c>
      <c r="J3696" s="12" t="n">
        <f t="normal" ca="1">A3710</f>
        <v>0</v>
      </c>
    </row>
    <row r="3697" spans="1:10">
      <c r="A3697" t="s">
        <v>4</v>
      </c>
      <c r="B3697" s="4" t="s">
        <v>5</v>
      </c>
      <c r="C3697" s="4" t="s">
        <v>13</v>
      </c>
      <c r="D3697" s="4" t="s">
        <v>10</v>
      </c>
      <c r="E3697" s="4" t="s">
        <v>10</v>
      </c>
      <c r="F3697" s="4" t="s">
        <v>13</v>
      </c>
    </row>
    <row r="3698" spans="1:10">
      <c r="A3698" t="n">
        <v>25914</v>
      </c>
      <c r="B3698" s="29" t="n">
        <v>25</v>
      </c>
      <c r="C3698" s="7" t="n">
        <v>1</v>
      </c>
      <c r="D3698" s="7" t="n">
        <v>60</v>
      </c>
      <c r="E3698" s="7" t="n">
        <v>640</v>
      </c>
      <c r="F3698" s="7" t="n">
        <v>2</v>
      </c>
    </row>
    <row r="3699" spans="1:10">
      <c r="A3699" t="s">
        <v>4</v>
      </c>
      <c r="B3699" s="4" t="s">
        <v>5</v>
      </c>
      <c r="C3699" s="4" t="s">
        <v>13</v>
      </c>
      <c r="D3699" s="4" t="s">
        <v>10</v>
      </c>
      <c r="E3699" s="4" t="s">
        <v>6</v>
      </c>
    </row>
    <row r="3700" spans="1:10">
      <c r="A3700" t="n">
        <v>25921</v>
      </c>
      <c r="B3700" s="52" t="n">
        <v>51</v>
      </c>
      <c r="C3700" s="7" t="n">
        <v>4</v>
      </c>
      <c r="D3700" s="7" t="n">
        <v>8</v>
      </c>
      <c r="E3700" s="7" t="s">
        <v>210</v>
      </c>
    </row>
    <row r="3701" spans="1:10">
      <c r="A3701" t="s">
        <v>4</v>
      </c>
      <c r="B3701" s="4" t="s">
        <v>5</v>
      </c>
      <c r="C3701" s="4" t="s">
        <v>10</v>
      </c>
    </row>
    <row r="3702" spans="1:10">
      <c r="A3702" t="n">
        <v>25934</v>
      </c>
      <c r="B3702" s="39" t="n">
        <v>16</v>
      </c>
      <c r="C3702" s="7" t="n">
        <v>0</v>
      </c>
    </row>
    <row r="3703" spans="1:10">
      <c r="A3703" t="s">
        <v>4</v>
      </c>
      <c r="B3703" s="4" t="s">
        <v>5</v>
      </c>
      <c r="C3703" s="4" t="s">
        <v>10</v>
      </c>
      <c r="D3703" s="4" t="s">
        <v>53</v>
      </c>
      <c r="E3703" s="4" t="s">
        <v>13</v>
      </c>
      <c r="F3703" s="4" t="s">
        <v>13</v>
      </c>
    </row>
    <row r="3704" spans="1:10">
      <c r="A3704" t="n">
        <v>25937</v>
      </c>
      <c r="B3704" s="53" t="n">
        <v>26</v>
      </c>
      <c r="C3704" s="7" t="n">
        <v>8</v>
      </c>
      <c r="D3704" s="7" t="s">
        <v>293</v>
      </c>
      <c r="E3704" s="7" t="n">
        <v>2</v>
      </c>
      <c r="F3704" s="7" t="n">
        <v>0</v>
      </c>
    </row>
    <row r="3705" spans="1:10">
      <c r="A3705" t="s">
        <v>4</v>
      </c>
      <c r="B3705" s="4" t="s">
        <v>5</v>
      </c>
    </row>
    <row r="3706" spans="1:10">
      <c r="A3706" t="n">
        <v>26005</v>
      </c>
      <c r="B3706" s="31" t="n">
        <v>28</v>
      </c>
    </row>
    <row r="3707" spans="1:10">
      <c r="A3707" t="s">
        <v>4</v>
      </c>
      <c r="B3707" s="4" t="s">
        <v>5</v>
      </c>
      <c r="C3707" s="4" t="s">
        <v>24</v>
      </c>
    </row>
    <row r="3708" spans="1:10">
      <c r="A3708" t="n">
        <v>26006</v>
      </c>
      <c r="B3708" s="24" t="n">
        <v>3</v>
      </c>
      <c r="C3708" s="12" t="n">
        <f t="normal" ca="1">A3720</f>
        <v>0</v>
      </c>
    </row>
    <row r="3709" spans="1:10">
      <c r="A3709" t="s">
        <v>4</v>
      </c>
      <c r="B3709" s="4" t="s">
        <v>5</v>
      </c>
      <c r="C3709" s="4" t="s">
        <v>13</v>
      </c>
      <c r="D3709" s="4" t="s">
        <v>10</v>
      </c>
      <c r="E3709" s="4" t="s">
        <v>10</v>
      </c>
      <c r="F3709" s="4" t="s">
        <v>13</v>
      </c>
    </row>
    <row r="3710" spans="1:10">
      <c r="A3710" t="n">
        <v>26011</v>
      </c>
      <c r="B3710" s="29" t="n">
        <v>25</v>
      </c>
      <c r="C3710" s="7" t="n">
        <v>1</v>
      </c>
      <c r="D3710" s="7" t="n">
        <v>160</v>
      </c>
      <c r="E3710" s="7" t="n">
        <v>570</v>
      </c>
      <c r="F3710" s="7" t="n">
        <v>2</v>
      </c>
    </row>
    <row r="3711" spans="1:10">
      <c r="A3711" t="s">
        <v>4</v>
      </c>
      <c r="B3711" s="4" t="s">
        <v>5</v>
      </c>
      <c r="C3711" s="4" t="s">
        <v>13</v>
      </c>
      <c r="D3711" s="4" t="s">
        <v>10</v>
      </c>
      <c r="E3711" s="4" t="s">
        <v>6</v>
      </c>
    </row>
    <row r="3712" spans="1:10">
      <c r="A3712" t="n">
        <v>26018</v>
      </c>
      <c r="B3712" s="52" t="n">
        <v>51</v>
      </c>
      <c r="C3712" s="7" t="n">
        <v>4</v>
      </c>
      <c r="D3712" s="7" t="n">
        <v>0</v>
      </c>
      <c r="E3712" s="7" t="s">
        <v>210</v>
      </c>
    </row>
    <row r="3713" spans="1:6">
      <c r="A3713" t="s">
        <v>4</v>
      </c>
      <c r="B3713" s="4" t="s">
        <v>5</v>
      </c>
      <c r="C3713" s="4" t="s">
        <v>10</v>
      </c>
    </row>
    <row r="3714" spans="1:6">
      <c r="A3714" t="n">
        <v>26031</v>
      </c>
      <c r="B3714" s="39" t="n">
        <v>16</v>
      </c>
      <c r="C3714" s="7" t="n">
        <v>0</v>
      </c>
    </row>
    <row r="3715" spans="1:6">
      <c r="A3715" t="s">
        <v>4</v>
      </c>
      <c r="B3715" s="4" t="s">
        <v>5</v>
      </c>
      <c r="C3715" s="4" t="s">
        <v>10</v>
      </c>
      <c r="D3715" s="4" t="s">
        <v>53</v>
      </c>
      <c r="E3715" s="4" t="s">
        <v>13</v>
      </c>
      <c r="F3715" s="4" t="s">
        <v>13</v>
      </c>
    </row>
    <row r="3716" spans="1:6">
      <c r="A3716" t="n">
        <v>26034</v>
      </c>
      <c r="B3716" s="53" t="n">
        <v>26</v>
      </c>
      <c r="C3716" s="7" t="n">
        <v>0</v>
      </c>
      <c r="D3716" s="7" t="s">
        <v>294</v>
      </c>
      <c r="E3716" s="7" t="n">
        <v>2</v>
      </c>
      <c r="F3716" s="7" t="n">
        <v>0</v>
      </c>
    </row>
    <row r="3717" spans="1:6">
      <c r="A3717" t="s">
        <v>4</v>
      </c>
      <c r="B3717" s="4" t="s">
        <v>5</v>
      </c>
    </row>
    <row r="3718" spans="1:6">
      <c r="A3718" t="n">
        <v>26080</v>
      </c>
      <c r="B3718" s="31" t="n">
        <v>28</v>
      </c>
    </row>
    <row r="3719" spans="1:6">
      <c r="A3719" t="s">
        <v>4</v>
      </c>
      <c r="B3719" s="4" t="s">
        <v>5</v>
      </c>
      <c r="C3719" s="4" t="s">
        <v>13</v>
      </c>
      <c r="D3719" s="4" t="s">
        <v>10</v>
      </c>
      <c r="E3719" s="4" t="s">
        <v>10</v>
      </c>
      <c r="F3719" s="4" t="s">
        <v>13</v>
      </c>
    </row>
    <row r="3720" spans="1:6">
      <c r="A3720" t="n">
        <v>26081</v>
      </c>
      <c r="B3720" s="29" t="n">
        <v>25</v>
      </c>
      <c r="C3720" s="7" t="n">
        <v>1</v>
      </c>
      <c r="D3720" s="7" t="n">
        <v>160</v>
      </c>
      <c r="E3720" s="7" t="n">
        <v>350</v>
      </c>
      <c r="F3720" s="7" t="n">
        <v>1</v>
      </c>
    </row>
    <row r="3721" spans="1:6">
      <c r="A3721" t="s">
        <v>4</v>
      </c>
      <c r="B3721" s="4" t="s">
        <v>5</v>
      </c>
      <c r="C3721" s="4" t="s">
        <v>13</v>
      </c>
      <c r="D3721" s="4" t="s">
        <v>10</v>
      </c>
      <c r="E3721" s="4" t="s">
        <v>6</v>
      </c>
    </row>
    <row r="3722" spans="1:6">
      <c r="A3722" t="n">
        <v>26088</v>
      </c>
      <c r="B3722" s="52" t="n">
        <v>51</v>
      </c>
      <c r="C3722" s="7" t="n">
        <v>4</v>
      </c>
      <c r="D3722" s="7" t="n">
        <v>110</v>
      </c>
      <c r="E3722" s="7" t="s">
        <v>89</v>
      </c>
    </row>
    <row r="3723" spans="1:6">
      <c r="A3723" t="s">
        <v>4</v>
      </c>
      <c r="B3723" s="4" t="s">
        <v>5</v>
      </c>
      <c r="C3723" s="4" t="s">
        <v>10</v>
      </c>
    </row>
    <row r="3724" spans="1:6">
      <c r="A3724" t="n">
        <v>26102</v>
      </c>
      <c r="B3724" s="39" t="n">
        <v>16</v>
      </c>
      <c r="C3724" s="7" t="n">
        <v>0</v>
      </c>
    </row>
    <row r="3725" spans="1:6">
      <c r="A3725" t="s">
        <v>4</v>
      </c>
      <c r="B3725" s="4" t="s">
        <v>5</v>
      </c>
      <c r="C3725" s="4" t="s">
        <v>10</v>
      </c>
      <c r="D3725" s="4" t="s">
        <v>53</v>
      </c>
      <c r="E3725" s="4" t="s">
        <v>13</v>
      </c>
      <c r="F3725" s="4" t="s">
        <v>13</v>
      </c>
      <c r="G3725" s="4" t="s">
        <v>53</v>
      </c>
      <c r="H3725" s="4" t="s">
        <v>13</v>
      </c>
      <c r="I3725" s="4" t="s">
        <v>13</v>
      </c>
      <c r="J3725" s="4" t="s">
        <v>53</v>
      </c>
      <c r="K3725" s="4" t="s">
        <v>13</v>
      </c>
      <c r="L3725" s="4" t="s">
        <v>13</v>
      </c>
    </row>
    <row r="3726" spans="1:6">
      <c r="A3726" t="n">
        <v>26105</v>
      </c>
      <c r="B3726" s="53" t="n">
        <v>26</v>
      </c>
      <c r="C3726" s="7" t="n">
        <v>110</v>
      </c>
      <c r="D3726" s="7" t="s">
        <v>295</v>
      </c>
      <c r="E3726" s="7" t="n">
        <v>2</v>
      </c>
      <c r="F3726" s="7" t="n">
        <v>3</v>
      </c>
      <c r="G3726" s="7" t="s">
        <v>296</v>
      </c>
      <c r="H3726" s="7" t="n">
        <v>2</v>
      </c>
      <c r="I3726" s="7" t="n">
        <v>3</v>
      </c>
      <c r="J3726" s="7" t="s">
        <v>297</v>
      </c>
      <c r="K3726" s="7" t="n">
        <v>2</v>
      </c>
      <c r="L3726" s="7" t="n">
        <v>0</v>
      </c>
    </row>
    <row r="3727" spans="1:6">
      <c r="A3727" t="s">
        <v>4</v>
      </c>
      <c r="B3727" s="4" t="s">
        <v>5</v>
      </c>
    </row>
    <row r="3728" spans="1:6">
      <c r="A3728" t="n">
        <v>26304</v>
      </c>
      <c r="B3728" s="31" t="n">
        <v>28</v>
      </c>
    </row>
    <row r="3729" spans="1:12">
      <c r="A3729" t="s">
        <v>4</v>
      </c>
      <c r="B3729" s="4" t="s">
        <v>5</v>
      </c>
      <c r="C3729" s="4" t="s">
        <v>13</v>
      </c>
      <c r="D3729" s="32" t="s">
        <v>55</v>
      </c>
      <c r="E3729" s="4" t="s">
        <v>5</v>
      </c>
      <c r="F3729" s="4" t="s">
        <v>13</v>
      </c>
      <c r="G3729" s="4" t="s">
        <v>10</v>
      </c>
      <c r="H3729" s="32" t="s">
        <v>56</v>
      </c>
      <c r="I3729" s="4" t="s">
        <v>13</v>
      </c>
      <c r="J3729" s="4" t="s">
        <v>24</v>
      </c>
    </row>
    <row r="3730" spans="1:12">
      <c r="A3730" t="n">
        <v>26305</v>
      </c>
      <c r="B3730" s="11" t="n">
        <v>5</v>
      </c>
      <c r="C3730" s="7" t="n">
        <v>28</v>
      </c>
      <c r="D3730" s="32" t="s">
        <v>3</v>
      </c>
      <c r="E3730" s="33" t="n">
        <v>64</v>
      </c>
      <c r="F3730" s="7" t="n">
        <v>5</v>
      </c>
      <c r="G3730" s="7" t="n">
        <v>1</v>
      </c>
      <c r="H3730" s="32" t="s">
        <v>3</v>
      </c>
      <c r="I3730" s="7" t="n">
        <v>1</v>
      </c>
      <c r="J3730" s="12" t="n">
        <f t="normal" ca="1">A3742</f>
        <v>0</v>
      </c>
    </row>
    <row r="3731" spans="1:12">
      <c r="A3731" t="s">
        <v>4</v>
      </c>
      <c r="B3731" s="4" t="s">
        <v>5</v>
      </c>
      <c r="C3731" s="4" t="s">
        <v>13</v>
      </c>
      <c r="D3731" s="4" t="s">
        <v>10</v>
      </c>
      <c r="E3731" s="4" t="s">
        <v>10</v>
      </c>
      <c r="F3731" s="4" t="s">
        <v>13</v>
      </c>
    </row>
    <row r="3732" spans="1:12">
      <c r="A3732" t="n">
        <v>26316</v>
      </c>
      <c r="B3732" s="29" t="n">
        <v>25</v>
      </c>
      <c r="C3732" s="7" t="n">
        <v>1</v>
      </c>
      <c r="D3732" s="7" t="n">
        <v>60</v>
      </c>
      <c r="E3732" s="7" t="n">
        <v>500</v>
      </c>
      <c r="F3732" s="7" t="n">
        <v>2</v>
      </c>
    </row>
    <row r="3733" spans="1:12">
      <c r="A3733" t="s">
        <v>4</v>
      </c>
      <c r="B3733" s="4" t="s">
        <v>5</v>
      </c>
      <c r="C3733" s="4" t="s">
        <v>13</v>
      </c>
      <c r="D3733" s="4" t="s">
        <v>10</v>
      </c>
      <c r="E3733" s="4" t="s">
        <v>6</v>
      </c>
    </row>
    <row r="3734" spans="1:12">
      <c r="A3734" t="n">
        <v>26323</v>
      </c>
      <c r="B3734" s="52" t="n">
        <v>51</v>
      </c>
      <c r="C3734" s="7" t="n">
        <v>4</v>
      </c>
      <c r="D3734" s="7" t="n">
        <v>1</v>
      </c>
      <c r="E3734" s="7" t="s">
        <v>185</v>
      </c>
    </row>
    <row r="3735" spans="1:12">
      <c r="A3735" t="s">
        <v>4</v>
      </c>
      <c r="B3735" s="4" t="s">
        <v>5</v>
      </c>
      <c r="C3735" s="4" t="s">
        <v>10</v>
      </c>
    </row>
    <row r="3736" spans="1:12">
      <c r="A3736" t="n">
        <v>26336</v>
      </c>
      <c r="B3736" s="39" t="n">
        <v>16</v>
      </c>
      <c r="C3736" s="7" t="n">
        <v>0</v>
      </c>
    </row>
    <row r="3737" spans="1:12">
      <c r="A3737" t="s">
        <v>4</v>
      </c>
      <c r="B3737" s="4" t="s">
        <v>5</v>
      </c>
      <c r="C3737" s="4" t="s">
        <v>10</v>
      </c>
      <c r="D3737" s="4" t="s">
        <v>53</v>
      </c>
      <c r="E3737" s="4" t="s">
        <v>13</v>
      </c>
      <c r="F3737" s="4" t="s">
        <v>13</v>
      </c>
    </row>
    <row r="3738" spans="1:12">
      <c r="A3738" t="n">
        <v>26339</v>
      </c>
      <c r="B3738" s="53" t="n">
        <v>26</v>
      </c>
      <c r="C3738" s="7" t="n">
        <v>1</v>
      </c>
      <c r="D3738" s="7" t="s">
        <v>298</v>
      </c>
      <c r="E3738" s="7" t="n">
        <v>2</v>
      </c>
      <c r="F3738" s="7" t="n">
        <v>0</v>
      </c>
    </row>
    <row r="3739" spans="1:12">
      <c r="A3739" t="s">
        <v>4</v>
      </c>
      <c r="B3739" s="4" t="s">
        <v>5</v>
      </c>
    </row>
    <row r="3740" spans="1:12">
      <c r="A3740" t="n">
        <v>26366</v>
      </c>
      <c r="B3740" s="31" t="n">
        <v>28</v>
      </c>
    </row>
    <row r="3741" spans="1:12">
      <c r="A3741" t="s">
        <v>4</v>
      </c>
      <c r="B3741" s="4" t="s">
        <v>5</v>
      </c>
      <c r="C3741" s="4" t="s">
        <v>13</v>
      </c>
      <c r="D3741" s="4" t="s">
        <v>10</v>
      </c>
      <c r="E3741" s="4" t="s">
        <v>10</v>
      </c>
      <c r="F3741" s="4" t="s">
        <v>13</v>
      </c>
    </row>
    <row r="3742" spans="1:12">
      <c r="A3742" t="n">
        <v>26367</v>
      </c>
      <c r="B3742" s="29" t="n">
        <v>25</v>
      </c>
      <c r="C3742" s="7" t="n">
        <v>1</v>
      </c>
      <c r="D3742" s="7" t="n">
        <v>260</v>
      </c>
      <c r="E3742" s="7" t="n">
        <v>280</v>
      </c>
      <c r="F3742" s="7" t="n">
        <v>1</v>
      </c>
    </row>
    <row r="3743" spans="1:12">
      <c r="A3743" t="s">
        <v>4</v>
      </c>
      <c r="B3743" s="4" t="s">
        <v>5</v>
      </c>
      <c r="C3743" s="4" t="s">
        <v>13</v>
      </c>
      <c r="D3743" s="4" t="s">
        <v>10</v>
      </c>
      <c r="E3743" s="4" t="s">
        <v>6</v>
      </c>
    </row>
    <row r="3744" spans="1:12">
      <c r="A3744" t="n">
        <v>26374</v>
      </c>
      <c r="B3744" s="52" t="n">
        <v>51</v>
      </c>
      <c r="C3744" s="7" t="n">
        <v>4</v>
      </c>
      <c r="D3744" s="7" t="n">
        <v>98</v>
      </c>
      <c r="E3744" s="7" t="s">
        <v>185</v>
      </c>
    </row>
    <row r="3745" spans="1:10">
      <c r="A3745" t="s">
        <v>4</v>
      </c>
      <c r="B3745" s="4" t="s">
        <v>5</v>
      </c>
      <c r="C3745" s="4" t="s">
        <v>10</v>
      </c>
    </row>
    <row r="3746" spans="1:10">
      <c r="A3746" t="n">
        <v>26387</v>
      </c>
      <c r="B3746" s="39" t="n">
        <v>16</v>
      </c>
      <c r="C3746" s="7" t="n">
        <v>0</v>
      </c>
    </row>
    <row r="3747" spans="1:10">
      <c r="A3747" t="s">
        <v>4</v>
      </c>
      <c r="B3747" s="4" t="s">
        <v>5</v>
      </c>
      <c r="C3747" s="4" t="s">
        <v>10</v>
      </c>
      <c r="D3747" s="4" t="s">
        <v>53</v>
      </c>
      <c r="E3747" s="4" t="s">
        <v>13</v>
      </c>
      <c r="F3747" s="4" t="s">
        <v>13</v>
      </c>
      <c r="G3747" s="4" t="s">
        <v>53</v>
      </c>
      <c r="H3747" s="4" t="s">
        <v>13</v>
      </c>
      <c r="I3747" s="4" t="s">
        <v>13</v>
      </c>
    </row>
    <row r="3748" spans="1:10">
      <c r="A3748" t="n">
        <v>26390</v>
      </c>
      <c r="B3748" s="53" t="n">
        <v>26</v>
      </c>
      <c r="C3748" s="7" t="n">
        <v>98</v>
      </c>
      <c r="D3748" s="7" t="s">
        <v>299</v>
      </c>
      <c r="E3748" s="7" t="n">
        <v>2</v>
      </c>
      <c r="F3748" s="7" t="n">
        <v>3</v>
      </c>
      <c r="G3748" s="7" t="s">
        <v>300</v>
      </c>
      <c r="H3748" s="7" t="n">
        <v>2</v>
      </c>
      <c r="I3748" s="7" t="n">
        <v>0</v>
      </c>
    </row>
    <row r="3749" spans="1:10">
      <c r="A3749" t="s">
        <v>4</v>
      </c>
      <c r="B3749" s="4" t="s">
        <v>5</v>
      </c>
    </row>
    <row r="3750" spans="1:10">
      <c r="A3750" t="n">
        <v>26551</v>
      </c>
      <c r="B3750" s="31" t="n">
        <v>28</v>
      </c>
    </row>
    <row r="3751" spans="1:10">
      <c r="A3751" t="s">
        <v>4</v>
      </c>
      <c r="B3751" s="4" t="s">
        <v>5</v>
      </c>
      <c r="C3751" s="4" t="s">
        <v>13</v>
      </c>
      <c r="D3751" s="32" t="s">
        <v>55</v>
      </c>
      <c r="E3751" s="4" t="s">
        <v>5</v>
      </c>
      <c r="F3751" s="4" t="s">
        <v>13</v>
      </c>
      <c r="G3751" s="4" t="s">
        <v>10</v>
      </c>
      <c r="H3751" s="32" t="s">
        <v>56</v>
      </c>
      <c r="I3751" s="4" t="s">
        <v>13</v>
      </c>
      <c r="J3751" s="4" t="s">
        <v>24</v>
      </c>
    </row>
    <row r="3752" spans="1:10">
      <c r="A3752" t="n">
        <v>26552</v>
      </c>
      <c r="B3752" s="11" t="n">
        <v>5</v>
      </c>
      <c r="C3752" s="7" t="n">
        <v>28</v>
      </c>
      <c r="D3752" s="32" t="s">
        <v>3</v>
      </c>
      <c r="E3752" s="33" t="n">
        <v>64</v>
      </c>
      <c r="F3752" s="7" t="n">
        <v>5</v>
      </c>
      <c r="G3752" s="7" t="n">
        <v>9</v>
      </c>
      <c r="H3752" s="32" t="s">
        <v>3</v>
      </c>
      <c r="I3752" s="7" t="n">
        <v>1</v>
      </c>
      <c r="J3752" s="12" t="n">
        <f t="normal" ca="1">A3764</f>
        <v>0</v>
      </c>
    </row>
    <row r="3753" spans="1:10">
      <c r="A3753" t="s">
        <v>4</v>
      </c>
      <c r="B3753" s="4" t="s">
        <v>5</v>
      </c>
      <c r="C3753" s="4" t="s">
        <v>13</v>
      </c>
      <c r="D3753" s="4" t="s">
        <v>10</v>
      </c>
      <c r="E3753" s="4" t="s">
        <v>10</v>
      </c>
      <c r="F3753" s="4" t="s">
        <v>13</v>
      </c>
    </row>
    <row r="3754" spans="1:10">
      <c r="A3754" t="n">
        <v>26563</v>
      </c>
      <c r="B3754" s="29" t="n">
        <v>25</v>
      </c>
      <c r="C3754" s="7" t="n">
        <v>1</v>
      </c>
      <c r="D3754" s="7" t="n">
        <v>260</v>
      </c>
      <c r="E3754" s="7" t="n">
        <v>640</v>
      </c>
      <c r="F3754" s="7" t="n">
        <v>2</v>
      </c>
    </row>
    <row r="3755" spans="1:10">
      <c r="A3755" t="s">
        <v>4</v>
      </c>
      <c r="B3755" s="4" t="s">
        <v>5</v>
      </c>
      <c r="C3755" s="4" t="s">
        <v>13</v>
      </c>
      <c r="D3755" s="4" t="s">
        <v>10</v>
      </c>
      <c r="E3755" s="4" t="s">
        <v>6</v>
      </c>
    </row>
    <row r="3756" spans="1:10">
      <c r="A3756" t="n">
        <v>26570</v>
      </c>
      <c r="B3756" s="52" t="n">
        <v>51</v>
      </c>
      <c r="C3756" s="7" t="n">
        <v>4</v>
      </c>
      <c r="D3756" s="7" t="n">
        <v>9</v>
      </c>
      <c r="E3756" s="7" t="s">
        <v>187</v>
      </c>
    </row>
    <row r="3757" spans="1:10">
      <c r="A3757" t="s">
        <v>4</v>
      </c>
      <c r="B3757" s="4" t="s">
        <v>5</v>
      </c>
      <c r="C3757" s="4" t="s">
        <v>10</v>
      </c>
    </row>
    <row r="3758" spans="1:10">
      <c r="A3758" t="n">
        <v>26584</v>
      </c>
      <c r="B3758" s="39" t="n">
        <v>16</v>
      </c>
      <c r="C3758" s="7" t="n">
        <v>0</v>
      </c>
    </row>
    <row r="3759" spans="1:10">
      <c r="A3759" t="s">
        <v>4</v>
      </c>
      <c r="B3759" s="4" t="s">
        <v>5</v>
      </c>
      <c r="C3759" s="4" t="s">
        <v>10</v>
      </c>
      <c r="D3759" s="4" t="s">
        <v>53</v>
      </c>
      <c r="E3759" s="4" t="s">
        <v>13</v>
      </c>
      <c r="F3759" s="4" t="s">
        <v>13</v>
      </c>
    </row>
    <row r="3760" spans="1:10">
      <c r="A3760" t="n">
        <v>26587</v>
      </c>
      <c r="B3760" s="53" t="n">
        <v>26</v>
      </c>
      <c r="C3760" s="7" t="n">
        <v>9</v>
      </c>
      <c r="D3760" s="7" t="s">
        <v>301</v>
      </c>
      <c r="E3760" s="7" t="n">
        <v>2</v>
      </c>
      <c r="F3760" s="7" t="n">
        <v>0</v>
      </c>
    </row>
    <row r="3761" spans="1:10">
      <c r="A3761" t="s">
        <v>4</v>
      </c>
      <c r="B3761" s="4" t="s">
        <v>5</v>
      </c>
    </row>
    <row r="3762" spans="1:10">
      <c r="A3762" t="n">
        <v>26636</v>
      </c>
      <c r="B3762" s="31" t="n">
        <v>28</v>
      </c>
    </row>
    <row r="3763" spans="1:10">
      <c r="A3763" t="s">
        <v>4</v>
      </c>
      <c r="B3763" s="4" t="s">
        <v>5</v>
      </c>
      <c r="C3763" s="4" t="s">
        <v>13</v>
      </c>
      <c r="D3763" s="4" t="s">
        <v>10</v>
      </c>
      <c r="E3763" s="4" t="s">
        <v>10</v>
      </c>
      <c r="F3763" s="4" t="s">
        <v>13</v>
      </c>
    </row>
    <row r="3764" spans="1:10">
      <c r="A3764" t="n">
        <v>26637</v>
      </c>
      <c r="B3764" s="29" t="n">
        <v>25</v>
      </c>
      <c r="C3764" s="7" t="n">
        <v>1</v>
      </c>
      <c r="D3764" s="7" t="n">
        <v>160</v>
      </c>
      <c r="E3764" s="7" t="n">
        <v>570</v>
      </c>
      <c r="F3764" s="7" t="n">
        <v>2</v>
      </c>
    </row>
    <row r="3765" spans="1:10">
      <c r="A3765" t="s">
        <v>4</v>
      </c>
      <c r="B3765" s="4" t="s">
        <v>5</v>
      </c>
      <c r="C3765" s="4" t="s">
        <v>13</v>
      </c>
      <c r="D3765" s="4" t="s">
        <v>10</v>
      </c>
      <c r="E3765" s="4" t="s">
        <v>6</v>
      </c>
    </row>
    <row r="3766" spans="1:10">
      <c r="A3766" t="n">
        <v>26644</v>
      </c>
      <c r="B3766" s="52" t="n">
        <v>51</v>
      </c>
      <c r="C3766" s="7" t="n">
        <v>4</v>
      </c>
      <c r="D3766" s="7" t="n">
        <v>0</v>
      </c>
      <c r="E3766" s="7" t="s">
        <v>197</v>
      </c>
    </row>
    <row r="3767" spans="1:10">
      <c r="A3767" t="s">
        <v>4</v>
      </c>
      <c r="B3767" s="4" t="s">
        <v>5</v>
      </c>
      <c r="C3767" s="4" t="s">
        <v>10</v>
      </c>
    </row>
    <row r="3768" spans="1:10">
      <c r="A3768" t="n">
        <v>26658</v>
      </c>
      <c r="B3768" s="39" t="n">
        <v>16</v>
      </c>
      <c r="C3768" s="7" t="n">
        <v>0</v>
      </c>
    </row>
    <row r="3769" spans="1:10">
      <c r="A3769" t="s">
        <v>4</v>
      </c>
      <c r="B3769" s="4" t="s">
        <v>5</v>
      </c>
      <c r="C3769" s="4" t="s">
        <v>10</v>
      </c>
      <c r="D3769" s="4" t="s">
        <v>53</v>
      </c>
      <c r="E3769" s="4" t="s">
        <v>13</v>
      </c>
      <c r="F3769" s="4" t="s">
        <v>13</v>
      </c>
    </row>
    <row r="3770" spans="1:10">
      <c r="A3770" t="n">
        <v>26661</v>
      </c>
      <c r="B3770" s="53" t="n">
        <v>26</v>
      </c>
      <c r="C3770" s="7" t="n">
        <v>0</v>
      </c>
      <c r="D3770" s="7" t="s">
        <v>302</v>
      </c>
      <c r="E3770" s="7" t="n">
        <v>2</v>
      </c>
      <c r="F3770" s="7" t="n">
        <v>0</v>
      </c>
    </row>
    <row r="3771" spans="1:10">
      <c r="A3771" t="s">
        <v>4</v>
      </c>
      <c r="B3771" s="4" t="s">
        <v>5</v>
      </c>
    </row>
    <row r="3772" spans="1:10">
      <c r="A3772" t="n">
        <v>26718</v>
      </c>
      <c r="B3772" s="31" t="n">
        <v>28</v>
      </c>
    </row>
    <row r="3773" spans="1:10">
      <c r="A3773" t="s">
        <v>4</v>
      </c>
      <c r="B3773" s="4" t="s">
        <v>5</v>
      </c>
      <c r="C3773" s="4" t="s">
        <v>13</v>
      </c>
      <c r="D3773" s="4" t="s">
        <v>10</v>
      </c>
      <c r="E3773" s="4" t="s">
        <v>25</v>
      </c>
    </row>
    <row r="3774" spans="1:10">
      <c r="A3774" t="n">
        <v>26719</v>
      </c>
      <c r="B3774" s="35" t="n">
        <v>58</v>
      </c>
      <c r="C3774" s="7" t="n">
        <v>0</v>
      </c>
      <c r="D3774" s="7" t="n">
        <v>2000</v>
      </c>
      <c r="E3774" s="7" t="n">
        <v>1</v>
      </c>
    </row>
    <row r="3775" spans="1:10">
      <c r="A3775" t="s">
        <v>4</v>
      </c>
      <c r="B3775" s="4" t="s">
        <v>5</v>
      </c>
      <c r="C3775" s="4" t="s">
        <v>13</v>
      </c>
      <c r="D3775" s="4" t="s">
        <v>10</v>
      </c>
    </row>
    <row r="3776" spans="1:10">
      <c r="A3776" t="n">
        <v>26727</v>
      </c>
      <c r="B3776" s="35" t="n">
        <v>58</v>
      </c>
      <c r="C3776" s="7" t="n">
        <v>255</v>
      </c>
      <c r="D3776" s="7" t="n">
        <v>0</v>
      </c>
    </row>
    <row r="3777" spans="1:6">
      <c r="A3777" t="s">
        <v>4</v>
      </c>
      <c r="B3777" s="4" t="s">
        <v>5</v>
      </c>
      <c r="C3777" s="4" t="s">
        <v>13</v>
      </c>
      <c r="D3777" s="4" t="s">
        <v>10</v>
      </c>
      <c r="E3777" s="4" t="s">
        <v>10</v>
      </c>
      <c r="F3777" s="4" t="s">
        <v>10</v>
      </c>
      <c r="G3777" s="4" t="s">
        <v>10</v>
      </c>
      <c r="H3777" s="4" t="s">
        <v>13</v>
      </c>
    </row>
    <row r="3778" spans="1:6">
      <c r="A3778" t="n">
        <v>26731</v>
      </c>
      <c r="B3778" s="29" t="n">
        <v>25</v>
      </c>
      <c r="C3778" s="7" t="n">
        <v>5</v>
      </c>
      <c r="D3778" s="7" t="n">
        <v>65535</v>
      </c>
      <c r="E3778" s="7" t="n">
        <v>65535</v>
      </c>
      <c r="F3778" s="7" t="n">
        <v>65535</v>
      </c>
      <c r="G3778" s="7" t="n">
        <v>65535</v>
      </c>
      <c r="H3778" s="7" t="n">
        <v>0</v>
      </c>
    </row>
    <row r="3779" spans="1:6">
      <c r="A3779" t="s">
        <v>4</v>
      </c>
      <c r="B3779" s="4" t="s">
        <v>5</v>
      </c>
      <c r="C3779" s="4" t="s">
        <v>13</v>
      </c>
      <c r="D3779" s="4" t="s">
        <v>10</v>
      </c>
      <c r="E3779" s="4" t="s">
        <v>25</v>
      </c>
      <c r="F3779" s="4" t="s">
        <v>10</v>
      </c>
      <c r="G3779" s="4" t="s">
        <v>9</v>
      </c>
      <c r="H3779" s="4" t="s">
        <v>9</v>
      </c>
      <c r="I3779" s="4" t="s">
        <v>10</v>
      </c>
      <c r="J3779" s="4" t="s">
        <v>10</v>
      </c>
      <c r="K3779" s="4" t="s">
        <v>9</v>
      </c>
      <c r="L3779" s="4" t="s">
        <v>9</v>
      </c>
      <c r="M3779" s="4" t="s">
        <v>9</v>
      </c>
      <c r="N3779" s="4" t="s">
        <v>9</v>
      </c>
      <c r="O3779" s="4" t="s">
        <v>6</v>
      </c>
    </row>
    <row r="3780" spans="1:6">
      <c r="A3780" t="n">
        <v>26742</v>
      </c>
      <c r="B3780" s="14" t="n">
        <v>50</v>
      </c>
      <c r="C3780" s="7" t="n">
        <v>0</v>
      </c>
      <c r="D3780" s="7" t="n">
        <v>12101</v>
      </c>
      <c r="E3780" s="7" t="n">
        <v>1</v>
      </c>
      <c r="F3780" s="7" t="n">
        <v>0</v>
      </c>
      <c r="G3780" s="7" t="n">
        <v>0</v>
      </c>
      <c r="H3780" s="7" t="n">
        <v>0</v>
      </c>
      <c r="I3780" s="7" t="n">
        <v>0</v>
      </c>
      <c r="J3780" s="7" t="n">
        <v>65533</v>
      </c>
      <c r="K3780" s="7" t="n">
        <v>0</v>
      </c>
      <c r="L3780" s="7" t="n">
        <v>0</v>
      </c>
      <c r="M3780" s="7" t="n">
        <v>0</v>
      </c>
      <c r="N3780" s="7" t="n">
        <v>0</v>
      </c>
      <c r="O3780" s="7" t="s">
        <v>12</v>
      </c>
    </row>
    <row r="3781" spans="1:6">
      <c r="A3781" t="s">
        <v>4</v>
      </c>
      <c r="B3781" s="4" t="s">
        <v>5</v>
      </c>
      <c r="C3781" s="4" t="s">
        <v>10</v>
      </c>
      <c r="D3781" s="4" t="s">
        <v>53</v>
      </c>
      <c r="E3781" s="4" t="s">
        <v>13</v>
      </c>
      <c r="F3781" s="4" t="s">
        <v>13</v>
      </c>
      <c r="G3781" s="4" t="s">
        <v>13</v>
      </c>
    </row>
    <row r="3782" spans="1:6">
      <c r="A3782" t="n">
        <v>26781</v>
      </c>
      <c r="B3782" s="30" t="n">
        <v>24</v>
      </c>
      <c r="C3782" s="7" t="n">
        <v>65533</v>
      </c>
      <c r="D3782" s="7" t="s">
        <v>303</v>
      </c>
      <c r="E3782" s="7" t="n">
        <v>6</v>
      </c>
      <c r="F3782" s="7" t="n">
        <v>2</v>
      </c>
      <c r="G3782" s="7" t="n">
        <v>0</v>
      </c>
    </row>
    <row r="3783" spans="1:6">
      <c r="A3783" t="s">
        <v>4</v>
      </c>
      <c r="B3783" s="4" t="s">
        <v>5</v>
      </c>
    </row>
    <row r="3784" spans="1:6">
      <c r="A3784" t="n">
        <v>26857</v>
      </c>
      <c r="B3784" s="31" t="n">
        <v>28</v>
      </c>
    </row>
    <row r="3785" spans="1:6">
      <c r="A3785" t="s">
        <v>4</v>
      </c>
      <c r="B3785" s="4" t="s">
        <v>5</v>
      </c>
      <c r="C3785" s="4" t="s">
        <v>13</v>
      </c>
    </row>
    <row r="3786" spans="1:6">
      <c r="A3786" t="n">
        <v>26858</v>
      </c>
      <c r="B3786" s="34" t="n">
        <v>27</v>
      </c>
      <c r="C3786" s="7" t="n">
        <v>0</v>
      </c>
    </row>
    <row r="3787" spans="1:6">
      <c r="A3787" t="s">
        <v>4</v>
      </c>
      <c r="B3787" s="4" t="s">
        <v>5</v>
      </c>
      <c r="C3787" s="4" t="s">
        <v>13</v>
      </c>
    </row>
    <row r="3788" spans="1:6">
      <c r="A3788" t="n">
        <v>26860</v>
      </c>
      <c r="B3788" s="34" t="n">
        <v>27</v>
      </c>
      <c r="C3788" s="7" t="n">
        <v>1</v>
      </c>
    </row>
    <row r="3789" spans="1:6">
      <c r="A3789" t="s">
        <v>4</v>
      </c>
      <c r="B3789" s="4" t="s">
        <v>5</v>
      </c>
      <c r="C3789" s="4" t="s">
        <v>13</v>
      </c>
      <c r="D3789" s="4" t="s">
        <v>10</v>
      </c>
      <c r="E3789" s="4" t="s">
        <v>10</v>
      </c>
      <c r="F3789" s="4" t="s">
        <v>10</v>
      </c>
      <c r="G3789" s="4" t="s">
        <v>10</v>
      </c>
      <c r="H3789" s="4" t="s">
        <v>13</v>
      </c>
    </row>
    <row r="3790" spans="1:6">
      <c r="A3790" t="n">
        <v>26862</v>
      </c>
      <c r="B3790" s="29" t="n">
        <v>25</v>
      </c>
      <c r="C3790" s="7" t="n">
        <v>5</v>
      </c>
      <c r="D3790" s="7" t="n">
        <v>65535</v>
      </c>
      <c r="E3790" s="7" t="n">
        <v>65535</v>
      </c>
      <c r="F3790" s="7" t="n">
        <v>65535</v>
      </c>
      <c r="G3790" s="7" t="n">
        <v>65535</v>
      </c>
      <c r="H3790" s="7" t="n">
        <v>0</v>
      </c>
    </row>
    <row r="3791" spans="1:6">
      <c r="A3791" t="s">
        <v>4</v>
      </c>
      <c r="B3791" s="4" t="s">
        <v>5</v>
      </c>
      <c r="C3791" s="4" t="s">
        <v>10</v>
      </c>
      <c r="D3791" s="4" t="s">
        <v>13</v>
      </c>
      <c r="E3791" s="4" t="s">
        <v>13</v>
      </c>
    </row>
    <row r="3792" spans="1:6">
      <c r="A3792" t="n">
        <v>26873</v>
      </c>
      <c r="B3792" s="28" t="n">
        <v>104</v>
      </c>
      <c r="C3792" s="7" t="n">
        <v>55</v>
      </c>
      <c r="D3792" s="7" t="n">
        <v>3</v>
      </c>
      <c r="E3792" s="7" t="n">
        <v>1</v>
      </c>
    </row>
    <row r="3793" spans="1:15">
      <c r="A3793" t="s">
        <v>4</v>
      </c>
      <c r="B3793" s="4" t="s">
        <v>5</v>
      </c>
    </row>
    <row r="3794" spans="1:15">
      <c r="A3794" t="n">
        <v>26878</v>
      </c>
      <c r="B3794" s="5" t="n">
        <v>1</v>
      </c>
    </row>
    <row r="3795" spans="1:15">
      <c r="A3795" t="s">
        <v>4</v>
      </c>
      <c r="B3795" s="4" t="s">
        <v>5</v>
      </c>
      <c r="C3795" s="4" t="s">
        <v>10</v>
      </c>
      <c r="D3795" s="4" t="s">
        <v>13</v>
      </c>
      <c r="E3795" s="4" t="s">
        <v>13</v>
      </c>
    </row>
    <row r="3796" spans="1:15">
      <c r="A3796" t="n">
        <v>26879</v>
      </c>
      <c r="B3796" s="28" t="n">
        <v>104</v>
      </c>
      <c r="C3796" s="7" t="n">
        <v>55</v>
      </c>
      <c r="D3796" s="7" t="n">
        <v>3</v>
      </c>
      <c r="E3796" s="7" t="n">
        <v>2</v>
      </c>
    </row>
    <row r="3797" spans="1:15">
      <c r="A3797" t="s">
        <v>4</v>
      </c>
      <c r="B3797" s="4" t="s">
        <v>5</v>
      </c>
    </row>
    <row r="3798" spans="1:15">
      <c r="A3798" t="n">
        <v>26884</v>
      </c>
      <c r="B3798" s="5" t="n">
        <v>1</v>
      </c>
    </row>
    <row r="3799" spans="1:15">
      <c r="A3799" t="s">
        <v>4</v>
      </c>
      <c r="B3799" s="4" t="s">
        <v>5</v>
      </c>
      <c r="C3799" s="4" t="s">
        <v>10</v>
      </c>
      <c r="D3799" s="4" t="s">
        <v>13</v>
      </c>
      <c r="E3799" s="4" t="s">
        <v>13</v>
      </c>
    </row>
    <row r="3800" spans="1:15">
      <c r="A3800" t="n">
        <v>26885</v>
      </c>
      <c r="B3800" s="28" t="n">
        <v>104</v>
      </c>
      <c r="C3800" s="7" t="n">
        <v>56</v>
      </c>
      <c r="D3800" s="7" t="n">
        <v>3</v>
      </c>
      <c r="E3800" s="7" t="n">
        <v>1</v>
      </c>
    </row>
    <row r="3801" spans="1:15">
      <c r="A3801" t="s">
        <v>4</v>
      </c>
      <c r="B3801" s="4" t="s">
        <v>5</v>
      </c>
    </row>
    <row r="3802" spans="1:15">
      <c r="A3802" t="n">
        <v>26890</v>
      </c>
      <c r="B3802" s="5" t="n">
        <v>1</v>
      </c>
    </row>
    <row r="3803" spans="1:15">
      <c r="A3803" t="s">
        <v>4</v>
      </c>
      <c r="B3803" s="4" t="s">
        <v>5</v>
      </c>
      <c r="C3803" s="4" t="s">
        <v>10</v>
      </c>
      <c r="D3803" s="4" t="s">
        <v>13</v>
      </c>
      <c r="E3803" s="4" t="s">
        <v>13</v>
      </c>
    </row>
    <row r="3804" spans="1:15">
      <c r="A3804" t="n">
        <v>26891</v>
      </c>
      <c r="B3804" s="28" t="n">
        <v>104</v>
      </c>
      <c r="C3804" s="7" t="n">
        <v>56</v>
      </c>
      <c r="D3804" s="7" t="n">
        <v>3</v>
      </c>
      <c r="E3804" s="7" t="n">
        <v>2</v>
      </c>
    </row>
    <row r="3805" spans="1:15">
      <c r="A3805" t="s">
        <v>4</v>
      </c>
      <c r="B3805" s="4" t="s">
        <v>5</v>
      </c>
    </row>
    <row r="3806" spans="1:15">
      <c r="A3806" t="n">
        <v>26896</v>
      </c>
      <c r="B3806" s="5" t="n">
        <v>1</v>
      </c>
    </row>
    <row r="3807" spans="1:15">
      <c r="A3807" t="s">
        <v>4</v>
      </c>
      <c r="B3807" s="4" t="s">
        <v>5</v>
      </c>
      <c r="C3807" s="4" t="s">
        <v>13</v>
      </c>
      <c r="D3807" s="4" t="s">
        <v>6</v>
      </c>
      <c r="E3807" s="4" t="s">
        <v>10</v>
      </c>
    </row>
    <row r="3808" spans="1:15">
      <c r="A3808" t="n">
        <v>26897</v>
      </c>
      <c r="B3808" s="22" t="n">
        <v>94</v>
      </c>
      <c r="C3808" s="7" t="n">
        <v>1</v>
      </c>
      <c r="D3808" s="7" t="s">
        <v>42</v>
      </c>
      <c r="E3808" s="7" t="n">
        <v>1</v>
      </c>
    </row>
    <row r="3809" spans="1:5">
      <c r="A3809" t="s">
        <v>4</v>
      </c>
      <c r="B3809" s="4" t="s">
        <v>5</v>
      </c>
      <c r="C3809" s="4" t="s">
        <v>13</v>
      </c>
      <c r="D3809" s="4" t="s">
        <v>6</v>
      </c>
      <c r="E3809" s="4" t="s">
        <v>10</v>
      </c>
    </row>
    <row r="3810" spans="1:5">
      <c r="A3810" t="n">
        <v>26913</v>
      </c>
      <c r="B3810" s="22" t="n">
        <v>94</v>
      </c>
      <c r="C3810" s="7" t="n">
        <v>1</v>
      </c>
      <c r="D3810" s="7" t="s">
        <v>42</v>
      </c>
      <c r="E3810" s="7" t="n">
        <v>2</v>
      </c>
    </row>
    <row r="3811" spans="1:5">
      <c r="A3811" t="s">
        <v>4</v>
      </c>
      <c r="B3811" s="4" t="s">
        <v>5</v>
      </c>
      <c r="C3811" s="4" t="s">
        <v>13</v>
      </c>
      <c r="D3811" s="4" t="s">
        <v>6</v>
      </c>
      <c r="E3811" s="4" t="s">
        <v>10</v>
      </c>
    </row>
    <row r="3812" spans="1:5">
      <c r="A3812" t="n">
        <v>26929</v>
      </c>
      <c r="B3812" s="22" t="n">
        <v>94</v>
      </c>
      <c r="C3812" s="7" t="n">
        <v>0</v>
      </c>
      <c r="D3812" s="7" t="s">
        <v>42</v>
      </c>
      <c r="E3812" s="7" t="n">
        <v>4</v>
      </c>
    </row>
    <row r="3813" spans="1:5">
      <c r="A3813" t="s">
        <v>4</v>
      </c>
      <c r="B3813" s="4" t="s">
        <v>5</v>
      </c>
      <c r="C3813" s="4" t="s">
        <v>10</v>
      </c>
      <c r="D3813" s="4" t="s">
        <v>9</v>
      </c>
    </row>
    <row r="3814" spans="1:5">
      <c r="A3814" t="n">
        <v>26945</v>
      </c>
      <c r="B3814" s="50" t="n">
        <v>43</v>
      </c>
      <c r="C3814" s="7" t="n">
        <v>110</v>
      </c>
      <c r="D3814" s="7" t="n">
        <v>1</v>
      </c>
    </row>
    <row r="3815" spans="1:5">
      <c r="A3815" t="s">
        <v>4</v>
      </c>
      <c r="B3815" s="4" t="s">
        <v>5</v>
      </c>
      <c r="C3815" s="4" t="s">
        <v>10</v>
      </c>
      <c r="D3815" s="4" t="s">
        <v>9</v>
      </c>
    </row>
    <row r="3816" spans="1:5">
      <c r="A3816" t="n">
        <v>26952</v>
      </c>
      <c r="B3816" s="50" t="n">
        <v>43</v>
      </c>
      <c r="C3816" s="7" t="n">
        <v>98</v>
      </c>
      <c r="D3816" s="7" t="n">
        <v>1</v>
      </c>
    </row>
    <row r="3817" spans="1:5">
      <c r="A3817" t="s">
        <v>4</v>
      </c>
      <c r="B3817" s="4" t="s">
        <v>5</v>
      </c>
      <c r="C3817" s="4" t="s">
        <v>13</v>
      </c>
      <c r="D3817" s="4" t="s">
        <v>25</v>
      </c>
      <c r="E3817" s="4" t="s">
        <v>10</v>
      </c>
      <c r="F3817" s="4" t="s">
        <v>13</v>
      </c>
    </row>
    <row r="3818" spans="1:5">
      <c r="A3818" t="n">
        <v>26959</v>
      </c>
      <c r="B3818" s="13" t="n">
        <v>49</v>
      </c>
      <c r="C3818" s="7" t="n">
        <v>3</v>
      </c>
      <c r="D3818" s="7" t="n">
        <v>1</v>
      </c>
      <c r="E3818" s="7" t="n">
        <v>500</v>
      </c>
      <c r="F3818" s="7" t="n">
        <v>0</v>
      </c>
    </row>
    <row r="3819" spans="1:5">
      <c r="A3819" t="s">
        <v>4</v>
      </c>
      <c r="B3819" s="4" t="s">
        <v>5</v>
      </c>
      <c r="C3819" s="4" t="s">
        <v>13</v>
      </c>
      <c r="D3819" s="4" t="s">
        <v>10</v>
      </c>
    </row>
    <row r="3820" spans="1:5">
      <c r="A3820" t="n">
        <v>26968</v>
      </c>
      <c r="B3820" s="35" t="n">
        <v>58</v>
      </c>
      <c r="C3820" s="7" t="n">
        <v>11</v>
      </c>
      <c r="D3820" s="7" t="n">
        <v>300</v>
      </c>
    </row>
    <row r="3821" spans="1:5">
      <c r="A3821" t="s">
        <v>4</v>
      </c>
      <c r="B3821" s="4" t="s">
        <v>5</v>
      </c>
      <c r="C3821" s="4" t="s">
        <v>13</v>
      </c>
      <c r="D3821" s="4" t="s">
        <v>10</v>
      </c>
    </row>
    <row r="3822" spans="1:5">
      <c r="A3822" t="n">
        <v>26972</v>
      </c>
      <c r="B3822" s="35" t="n">
        <v>58</v>
      </c>
      <c r="C3822" s="7" t="n">
        <v>12</v>
      </c>
      <c r="D3822" s="7" t="n">
        <v>0</v>
      </c>
    </row>
    <row r="3823" spans="1:5">
      <c r="A3823" t="s">
        <v>4</v>
      </c>
      <c r="B3823" s="4" t="s">
        <v>5</v>
      </c>
      <c r="C3823" s="4" t="s">
        <v>10</v>
      </c>
    </row>
    <row r="3824" spans="1:5">
      <c r="A3824" t="n">
        <v>26976</v>
      </c>
      <c r="B3824" s="19" t="n">
        <v>12</v>
      </c>
      <c r="C3824" s="7" t="n">
        <v>10653</v>
      </c>
    </row>
    <row r="3825" spans="1:6">
      <c r="A3825" t="s">
        <v>4</v>
      </c>
      <c r="B3825" s="4" t="s">
        <v>5</v>
      </c>
      <c r="C3825" s="4" t="s">
        <v>10</v>
      </c>
    </row>
    <row r="3826" spans="1:6">
      <c r="A3826" t="n">
        <v>26979</v>
      </c>
      <c r="B3826" s="19" t="n">
        <v>12</v>
      </c>
      <c r="C3826" s="7" t="n">
        <v>10725</v>
      </c>
    </row>
    <row r="3827" spans="1:6">
      <c r="A3827" t="s">
        <v>4</v>
      </c>
      <c r="B3827" s="4" t="s">
        <v>5</v>
      </c>
      <c r="C3827" s="4" t="s">
        <v>13</v>
      </c>
      <c r="D3827" s="4" t="s">
        <v>10</v>
      </c>
      <c r="E3827" s="4" t="s">
        <v>10</v>
      </c>
    </row>
    <row r="3828" spans="1:6">
      <c r="A3828" t="n">
        <v>26982</v>
      </c>
      <c r="B3828" s="72" t="n">
        <v>135</v>
      </c>
      <c r="C3828" s="7" t="n">
        <v>0</v>
      </c>
      <c r="D3828" s="7" t="n">
        <v>110</v>
      </c>
      <c r="E3828" s="7" t="n">
        <v>16</v>
      </c>
    </row>
    <row r="3829" spans="1:6">
      <c r="A3829" t="s">
        <v>4</v>
      </c>
      <c r="B3829" s="4" t="s">
        <v>5</v>
      </c>
      <c r="C3829" s="4" t="s">
        <v>10</v>
      </c>
      <c r="D3829" s="4" t="s">
        <v>13</v>
      </c>
      <c r="E3829" s="4" t="s">
        <v>13</v>
      </c>
    </row>
    <row r="3830" spans="1:6">
      <c r="A3830" t="n">
        <v>26988</v>
      </c>
      <c r="B3830" s="28" t="n">
        <v>104</v>
      </c>
      <c r="C3830" s="7" t="n">
        <v>220</v>
      </c>
      <c r="D3830" s="7" t="n">
        <v>3</v>
      </c>
      <c r="E3830" s="7" t="n">
        <v>2</v>
      </c>
    </row>
    <row r="3831" spans="1:6">
      <c r="A3831" t="s">
        <v>4</v>
      </c>
      <c r="B3831" s="4" t="s">
        <v>5</v>
      </c>
    </row>
    <row r="3832" spans="1:6">
      <c r="A3832" t="n">
        <v>26993</v>
      </c>
      <c r="B3832" s="5" t="n">
        <v>1</v>
      </c>
    </row>
    <row r="3833" spans="1:6">
      <c r="A3833" t="s">
        <v>4</v>
      </c>
      <c r="B3833" s="4" t="s">
        <v>5</v>
      </c>
      <c r="C3833" s="4" t="s">
        <v>10</v>
      </c>
      <c r="D3833" s="4" t="s">
        <v>13</v>
      </c>
      <c r="E3833" s="4" t="s">
        <v>13</v>
      </c>
    </row>
    <row r="3834" spans="1:6">
      <c r="A3834" t="n">
        <v>26994</v>
      </c>
      <c r="B3834" s="28" t="n">
        <v>104</v>
      </c>
      <c r="C3834" s="7" t="n">
        <v>220</v>
      </c>
      <c r="D3834" s="7" t="n">
        <v>3</v>
      </c>
      <c r="E3834" s="7" t="n">
        <v>4</v>
      </c>
    </row>
    <row r="3835" spans="1:6">
      <c r="A3835" t="s">
        <v>4</v>
      </c>
      <c r="B3835" s="4" t="s">
        <v>5</v>
      </c>
    </row>
    <row r="3836" spans="1:6">
      <c r="A3836" t="n">
        <v>26999</v>
      </c>
      <c r="B3836" s="5" t="n">
        <v>1</v>
      </c>
    </row>
    <row r="3837" spans="1:6">
      <c r="A3837" t="s">
        <v>4</v>
      </c>
      <c r="B3837" s="4" t="s">
        <v>5</v>
      </c>
      <c r="C3837" s="4" t="s">
        <v>10</v>
      </c>
      <c r="D3837" s="4" t="s">
        <v>13</v>
      </c>
      <c r="E3837" s="4" t="s">
        <v>10</v>
      </c>
    </row>
    <row r="3838" spans="1:6">
      <c r="A3838" t="n">
        <v>27000</v>
      </c>
      <c r="B3838" s="28" t="n">
        <v>104</v>
      </c>
      <c r="C3838" s="7" t="n">
        <v>220</v>
      </c>
      <c r="D3838" s="7" t="n">
        <v>1</v>
      </c>
      <c r="E3838" s="7" t="n">
        <v>1</v>
      </c>
    </row>
    <row r="3839" spans="1:6">
      <c r="A3839" t="s">
        <v>4</v>
      </c>
      <c r="B3839" s="4" t="s">
        <v>5</v>
      </c>
    </row>
    <row r="3840" spans="1:6">
      <c r="A3840" t="n">
        <v>27006</v>
      </c>
      <c r="B3840" s="5" t="n">
        <v>1</v>
      </c>
    </row>
    <row r="3841" spans="1:5">
      <c r="A3841" t="s">
        <v>4</v>
      </c>
      <c r="B3841" s="4" t="s">
        <v>5</v>
      </c>
      <c r="C3841" s="4" t="s">
        <v>10</v>
      </c>
      <c r="D3841" s="4" t="s">
        <v>13</v>
      </c>
      <c r="E3841" s="4" t="s">
        <v>13</v>
      </c>
    </row>
    <row r="3842" spans="1:5">
      <c r="A3842" t="n">
        <v>27007</v>
      </c>
      <c r="B3842" s="28" t="n">
        <v>104</v>
      </c>
      <c r="C3842" s="7" t="n">
        <v>208</v>
      </c>
      <c r="D3842" s="7" t="n">
        <v>3</v>
      </c>
      <c r="E3842" s="7" t="n">
        <v>2</v>
      </c>
    </row>
    <row r="3843" spans="1:5">
      <c r="A3843" t="s">
        <v>4</v>
      </c>
      <c r="B3843" s="4" t="s">
        <v>5</v>
      </c>
    </row>
    <row r="3844" spans="1:5">
      <c r="A3844" t="n">
        <v>27012</v>
      </c>
      <c r="B3844" s="5" t="n">
        <v>1</v>
      </c>
    </row>
    <row r="3845" spans="1:5">
      <c r="A3845" t="s">
        <v>4</v>
      </c>
      <c r="B3845" s="4" t="s">
        <v>5</v>
      </c>
      <c r="C3845" s="4" t="s">
        <v>10</v>
      </c>
      <c r="D3845" s="4" t="s">
        <v>13</v>
      </c>
      <c r="E3845" s="4" t="s">
        <v>13</v>
      </c>
    </row>
    <row r="3846" spans="1:5">
      <c r="A3846" t="n">
        <v>27013</v>
      </c>
      <c r="B3846" s="28" t="n">
        <v>104</v>
      </c>
      <c r="C3846" s="7" t="n">
        <v>208</v>
      </c>
      <c r="D3846" s="7" t="n">
        <v>3</v>
      </c>
      <c r="E3846" s="7" t="n">
        <v>4</v>
      </c>
    </row>
    <row r="3847" spans="1:5">
      <c r="A3847" t="s">
        <v>4</v>
      </c>
      <c r="B3847" s="4" t="s">
        <v>5</v>
      </c>
    </row>
    <row r="3848" spans="1:5">
      <c r="A3848" t="n">
        <v>27018</v>
      </c>
      <c r="B3848" s="5" t="n">
        <v>1</v>
      </c>
    </row>
    <row r="3849" spans="1:5">
      <c r="A3849" t="s">
        <v>4</v>
      </c>
      <c r="B3849" s="4" t="s">
        <v>5</v>
      </c>
      <c r="C3849" s="4" t="s">
        <v>10</v>
      </c>
      <c r="D3849" s="4" t="s">
        <v>13</v>
      </c>
      <c r="E3849" s="4" t="s">
        <v>10</v>
      </c>
    </row>
    <row r="3850" spans="1:5">
      <c r="A3850" t="n">
        <v>27019</v>
      </c>
      <c r="B3850" s="28" t="n">
        <v>104</v>
      </c>
      <c r="C3850" s="7" t="n">
        <v>208</v>
      </c>
      <c r="D3850" s="7" t="n">
        <v>1</v>
      </c>
      <c r="E3850" s="7" t="n">
        <v>1</v>
      </c>
    </row>
    <row r="3851" spans="1:5">
      <c r="A3851" t="s">
        <v>4</v>
      </c>
      <c r="B3851" s="4" t="s">
        <v>5</v>
      </c>
    </row>
    <row r="3852" spans="1:5">
      <c r="A3852" t="n">
        <v>27025</v>
      </c>
      <c r="B3852" s="5" t="n">
        <v>1</v>
      </c>
    </row>
    <row r="3853" spans="1:5">
      <c r="A3853" t="s">
        <v>4</v>
      </c>
      <c r="B3853" s="4" t="s">
        <v>5</v>
      </c>
      <c r="C3853" s="4" t="s">
        <v>10</v>
      </c>
      <c r="D3853" s="4" t="s">
        <v>25</v>
      </c>
      <c r="E3853" s="4" t="s">
        <v>25</v>
      </c>
      <c r="F3853" s="4" t="s">
        <v>25</v>
      </c>
      <c r="G3853" s="4" t="s">
        <v>25</v>
      </c>
    </row>
    <row r="3854" spans="1:5">
      <c r="A3854" t="n">
        <v>27026</v>
      </c>
      <c r="B3854" s="58" t="n">
        <v>46</v>
      </c>
      <c r="C3854" s="7" t="n">
        <v>61456</v>
      </c>
      <c r="D3854" s="7" t="n">
        <v>475.040008544922</v>
      </c>
      <c r="E3854" s="7" t="n">
        <v>6.6399998664856</v>
      </c>
      <c r="F3854" s="7" t="n">
        <v>-59.2999992370605</v>
      </c>
      <c r="G3854" s="7" t="n">
        <v>180.899993896484</v>
      </c>
    </row>
    <row r="3855" spans="1:5">
      <c r="A3855" t="s">
        <v>4</v>
      </c>
      <c r="B3855" s="4" t="s">
        <v>5</v>
      </c>
      <c r="C3855" s="4" t="s">
        <v>13</v>
      </c>
      <c r="D3855" s="4" t="s">
        <v>13</v>
      </c>
      <c r="E3855" s="4" t="s">
        <v>25</v>
      </c>
      <c r="F3855" s="4" t="s">
        <v>25</v>
      </c>
      <c r="G3855" s="4" t="s">
        <v>25</v>
      </c>
      <c r="H3855" s="4" t="s">
        <v>10</v>
      </c>
      <c r="I3855" s="4" t="s">
        <v>13</v>
      </c>
    </row>
    <row r="3856" spans="1:5">
      <c r="A3856" t="n">
        <v>27045</v>
      </c>
      <c r="B3856" s="51" t="n">
        <v>45</v>
      </c>
      <c r="C3856" s="7" t="n">
        <v>4</v>
      </c>
      <c r="D3856" s="7" t="n">
        <v>3</v>
      </c>
      <c r="E3856" s="7" t="n">
        <v>14.4799995422363</v>
      </c>
      <c r="F3856" s="7" t="n">
        <v>352.489990234375</v>
      </c>
      <c r="G3856" s="7" t="n">
        <v>0</v>
      </c>
      <c r="H3856" s="7" t="n">
        <v>0</v>
      </c>
      <c r="I3856" s="7" t="n">
        <v>0</v>
      </c>
    </row>
    <row r="3857" spans="1:9">
      <c r="A3857" t="s">
        <v>4</v>
      </c>
      <c r="B3857" s="4" t="s">
        <v>5</v>
      </c>
      <c r="C3857" s="4" t="s">
        <v>13</v>
      </c>
      <c r="D3857" s="4" t="s">
        <v>6</v>
      </c>
    </row>
    <row r="3858" spans="1:9">
      <c r="A3858" t="n">
        <v>27063</v>
      </c>
      <c r="B3858" s="9" t="n">
        <v>2</v>
      </c>
      <c r="C3858" s="7" t="n">
        <v>10</v>
      </c>
      <c r="D3858" s="7" t="s">
        <v>95</v>
      </c>
    </row>
    <row r="3859" spans="1:9">
      <c r="A3859" t="s">
        <v>4</v>
      </c>
      <c r="B3859" s="4" t="s">
        <v>5</v>
      </c>
      <c r="C3859" s="4" t="s">
        <v>10</v>
      </c>
    </row>
    <row r="3860" spans="1:9">
      <c r="A3860" t="n">
        <v>27078</v>
      </c>
      <c r="B3860" s="39" t="n">
        <v>16</v>
      </c>
      <c r="C3860" s="7" t="n">
        <v>0</v>
      </c>
    </row>
    <row r="3861" spans="1:9">
      <c r="A3861" t="s">
        <v>4</v>
      </c>
      <c r="B3861" s="4" t="s">
        <v>5</v>
      </c>
      <c r="C3861" s="4" t="s">
        <v>13</v>
      </c>
      <c r="D3861" s="4" t="s">
        <v>10</v>
      </c>
    </row>
    <row r="3862" spans="1:9">
      <c r="A3862" t="n">
        <v>27081</v>
      </c>
      <c r="B3862" s="35" t="n">
        <v>58</v>
      </c>
      <c r="C3862" s="7" t="n">
        <v>105</v>
      </c>
      <c r="D3862" s="7" t="n">
        <v>300</v>
      </c>
    </row>
    <row r="3863" spans="1:9">
      <c r="A3863" t="s">
        <v>4</v>
      </c>
      <c r="B3863" s="4" t="s">
        <v>5</v>
      </c>
      <c r="C3863" s="4" t="s">
        <v>25</v>
      </c>
      <c r="D3863" s="4" t="s">
        <v>10</v>
      </c>
    </row>
    <row r="3864" spans="1:9">
      <c r="A3864" t="n">
        <v>27085</v>
      </c>
      <c r="B3864" s="47" t="n">
        <v>103</v>
      </c>
      <c r="C3864" s="7" t="n">
        <v>1</v>
      </c>
      <c r="D3864" s="7" t="n">
        <v>300</v>
      </c>
    </row>
    <row r="3865" spans="1:9">
      <c r="A3865" t="s">
        <v>4</v>
      </c>
      <c r="B3865" s="4" t="s">
        <v>5</v>
      </c>
      <c r="C3865" s="4" t="s">
        <v>13</v>
      </c>
      <c r="D3865" s="4" t="s">
        <v>10</v>
      </c>
    </row>
    <row r="3866" spans="1:9">
      <c r="A3866" t="n">
        <v>27092</v>
      </c>
      <c r="B3866" s="48" t="n">
        <v>72</v>
      </c>
      <c r="C3866" s="7" t="n">
        <v>4</v>
      </c>
      <c r="D3866" s="7" t="n">
        <v>0</v>
      </c>
    </row>
    <row r="3867" spans="1:9">
      <c r="A3867" t="s">
        <v>4</v>
      </c>
      <c r="B3867" s="4" t="s">
        <v>5</v>
      </c>
      <c r="C3867" s="4" t="s">
        <v>9</v>
      </c>
    </row>
    <row r="3868" spans="1:9">
      <c r="A3868" t="n">
        <v>27096</v>
      </c>
      <c r="B3868" s="42" t="n">
        <v>15</v>
      </c>
      <c r="C3868" s="7" t="n">
        <v>1073741824</v>
      </c>
    </row>
    <row r="3869" spans="1:9">
      <c r="A3869" t="s">
        <v>4</v>
      </c>
      <c r="B3869" s="4" t="s">
        <v>5</v>
      </c>
      <c r="C3869" s="4" t="s">
        <v>13</v>
      </c>
    </row>
    <row r="3870" spans="1:9">
      <c r="A3870" t="n">
        <v>27101</v>
      </c>
      <c r="B3870" s="33" t="n">
        <v>64</v>
      </c>
      <c r="C3870" s="7" t="n">
        <v>3</v>
      </c>
    </row>
    <row r="3871" spans="1:9">
      <c r="A3871" t="s">
        <v>4</v>
      </c>
      <c r="B3871" s="4" t="s">
        <v>5</v>
      </c>
      <c r="C3871" s="4" t="s">
        <v>13</v>
      </c>
    </row>
    <row r="3872" spans="1:9">
      <c r="A3872" t="n">
        <v>27103</v>
      </c>
      <c r="B3872" s="15" t="n">
        <v>74</v>
      </c>
      <c r="C3872" s="7" t="n">
        <v>67</v>
      </c>
    </row>
    <row r="3873" spans="1:4">
      <c r="A3873" t="s">
        <v>4</v>
      </c>
      <c r="B3873" s="4" t="s">
        <v>5</v>
      </c>
      <c r="C3873" s="4" t="s">
        <v>13</v>
      </c>
      <c r="D3873" s="4" t="s">
        <v>13</v>
      </c>
      <c r="E3873" s="4" t="s">
        <v>10</v>
      </c>
    </row>
    <row r="3874" spans="1:4">
      <c r="A3874" t="n">
        <v>27105</v>
      </c>
      <c r="B3874" s="51" t="n">
        <v>45</v>
      </c>
      <c r="C3874" s="7" t="n">
        <v>8</v>
      </c>
      <c r="D3874" s="7" t="n">
        <v>1</v>
      </c>
      <c r="E3874" s="7" t="n">
        <v>0</v>
      </c>
    </row>
    <row r="3875" spans="1:4">
      <c r="A3875" t="s">
        <v>4</v>
      </c>
      <c r="B3875" s="4" t="s">
        <v>5</v>
      </c>
      <c r="C3875" s="4" t="s">
        <v>10</v>
      </c>
    </row>
    <row r="3876" spans="1:4">
      <c r="A3876" t="n">
        <v>27110</v>
      </c>
      <c r="B3876" s="55" t="n">
        <v>13</v>
      </c>
      <c r="C3876" s="7" t="n">
        <v>6409</v>
      </c>
    </row>
    <row r="3877" spans="1:4">
      <c r="A3877" t="s">
        <v>4</v>
      </c>
      <c r="B3877" s="4" t="s">
        <v>5</v>
      </c>
      <c r="C3877" s="4" t="s">
        <v>10</v>
      </c>
    </row>
    <row r="3878" spans="1:4">
      <c r="A3878" t="n">
        <v>27113</v>
      </c>
      <c r="B3878" s="55" t="n">
        <v>13</v>
      </c>
      <c r="C3878" s="7" t="n">
        <v>6408</v>
      </c>
    </row>
    <row r="3879" spans="1:4">
      <c r="A3879" t="s">
        <v>4</v>
      </c>
      <c r="B3879" s="4" t="s">
        <v>5</v>
      </c>
      <c r="C3879" s="4" t="s">
        <v>10</v>
      </c>
    </row>
    <row r="3880" spans="1:4">
      <c r="A3880" t="n">
        <v>27116</v>
      </c>
      <c r="B3880" s="19" t="n">
        <v>12</v>
      </c>
      <c r="C3880" s="7" t="n">
        <v>6464</v>
      </c>
    </row>
    <row r="3881" spans="1:4">
      <c r="A3881" t="s">
        <v>4</v>
      </c>
      <c r="B3881" s="4" t="s">
        <v>5</v>
      </c>
      <c r="C3881" s="4" t="s">
        <v>10</v>
      </c>
    </row>
    <row r="3882" spans="1:4">
      <c r="A3882" t="n">
        <v>27119</v>
      </c>
      <c r="B3882" s="55" t="n">
        <v>13</v>
      </c>
      <c r="C3882" s="7" t="n">
        <v>6465</v>
      </c>
    </row>
    <row r="3883" spans="1:4">
      <c r="A3883" t="s">
        <v>4</v>
      </c>
      <c r="B3883" s="4" t="s">
        <v>5</v>
      </c>
      <c r="C3883" s="4" t="s">
        <v>10</v>
      </c>
    </row>
    <row r="3884" spans="1:4">
      <c r="A3884" t="n">
        <v>27122</v>
      </c>
      <c r="B3884" s="55" t="n">
        <v>13</v>
      </c>
      <c r="C3884" s="7" t="n">
        <v>6466</v>
      </c>
    </row>
    <row r="3885" spans="1:4">
      <c r="A3885" t="s">
        <v>4</v>
      </c>
      <c r="B3885" s="4" t="s">
        <v>5</v>
      </c>
      <c r="C3885" s="4" t="s">
        <v>10</v>
      </c>
    </row>
    <row r="3886" spans="1:4">
      <c r="A3886" t="n">
        <v>27125</v>
      </c>
      <c r="B3886" s="55" t="n">
        <v>13</v>
      </c>
      <c r="C3886" s="7" t="n">
        <v>6467</v>
      </c>
    </row>
    <row r="3887" spans="1:4">
      <c r="A3887" t="s">
        <v>4</v>
      </c>
      <c r="B3887" s="4" t="s">
        <v>5</v>
      </c>
      <c r="C3887" s="4" t="s">
        <v>10</v>
      </c>
    </row>
    <row r="3888" spans="1:4">
      <c r="A3888" t="n">
        <v>27128</v>
      </c>
      <c r="B3888" s="55" t="n">
        <v>13</v>
      </c>
      <c r="C3888" s="7" t="n">
        <v>6468</v>
      </c>
    </row>
    <row r="3889" spans="1:5">
      <c r="A3889" t="s">
        <v>4</v>
      </c>
      <c r="B3889" s="4" t="s">
        <v>5</v>
      </c>
      <c r="C3889" s="4" t="s">
        <v>10</v>
      </c>
    </row>
    <row r="3890" spans="1:5">
      <c r="A3890" t="n">
        <v>27131</v>
      </c>
      <c r="B3890" s="55" t="n">
        <v>13</v>
      </c>
      <c r="C3890" s="7" t="n">
        <v>6469</v>
      </c>
    </row>
    <row r="3891" spans="1:5">
      <c r="A3891" t="s">
        <v>4</v>
      </c>
      <c r="B3891" s="4" t="s">
        <v>5</v>
      </c>
      <c r="C3891" s="4" t="s">
        <v>10</v>
      </c>
    </row>
    <row r="3892" spans="1:5">
      <c r="A3892" t="n">
        <v>27134</v>
      </c>
      <c r="B3892" s="55" t="n">
        <v>13</v>
      </c>
      <c r="C3892" s="7" t="n">
        <v>6470</v>
      </c>
    </row>
    <row r="3893" spans="1:5">
      <c r="A3893" t="s">
        <v>4</v>
      </c>
      <c r="B3893" s="4" t="s">
        <v>5</v>
      </c>
      <c r="C3893" s="4" t="s">
        <v>10</v>
      </c>
    </row>
    <row r="3894" spans="1:5">
      <c r="A3894" t="n">
        <v>27137</v>
      </c>
      <c r="B3894" s="55" t="n">
        <v>13</v>
      </c>
      <c r="C3894" s="7" t="n">
        <v>6471</v>
      </c>
    </row>
    <row r="3895" spans="1:5">
      <c r="A3895" t="s">
        <v>4</v>
      </c>
      <c r="B3895" s="4" t="s">
        <v>5</v>
      </c>
      <c r="C3895" s="4" t="s">
        <v>13</v>
      </c>
    </row>
    <row r="3896" spans="1:5">
      <c r="A3896" t="n">
        <v>27140</v>
      </c>
      <c r="B3896" s="15" t="n">
        <v>74</v>
      </c>
      <c r="C3896" s="7" t="n">
        <v>18</v>
      </c>
    </row>
    <row r="3897" spans="1:5">
      <c r="A3897" t="s">
        <v>4</v>
      </c>
      <c r="B3897" s="4" t="s">
        <v>5</v>
      </c>
      <c r="C3897" s="4" t="s">
        <v>13</v>
      </c>
    </row>
    <row r="3898" spans="1:5">
      <c r="A3898" t="n">
        <v>27142</v>
      </c>
      <c r="B3898" s="15" t="n">
        <v>74</v>
      </c>
      <c r="C3898" s="7" t="n">
        <v>45</v>
      </c>
    </row>
    <row r="3899" spans="1:5">
      <c r="A3899" t="s">
        <v>4</v>
      </c>
      <c r="B3899" s="4" t="s">
        <v>5</v>
      </c>
      <c r="C3899" s="4" t="s">
        <v>10</v>
      </c>
    </row>
    <row r="3900" spans="1:5">
      <c r="A3900" t="n">
        <v>27144</v>
      </c>
      <c r="B3900" s="39" t="n">
        <v>16</v>
      </c>
      <c r="C3900" s="7" t="n">
        <v>0</v>
      </c>
    </row>
    <row r="3901" spans="1:5">
      <c r="A3901" t="s">
        <v>4</v>
      </c>
      <c r="B3901" s="4" t="s">
        <v>5</v>
      </c>
      <c r="C3901" s="4" t="s">
        <v>13</v>
      </c>
      <c r="D3901" s="4" t="s">
        <v>13</v>
      </c>
      <c r="E3901" s="4" t="s">
        <v>13</v>
      </c>
      <c r="F3901" s="4" t="s">
        <v>13</v>
      </c>
    </row>
    <row r="3902" spans="1:5">
      <c r="A3902" t="n">
        <v>27147</v>
      </c>
      <c r="B3902" s="8" t="n">
        <v>14</v>
      </c>
      <c r="C3902" s="7" t="n">
        <v>0</v>
      </c>
      <c r="D3902" s="7" t="n">
        <v>8</v>
      </c>
      <c r="E3902" s="7" t="n">
        <v>0</v>
      </c>
      <c r="F3902" s="7" t="n">
        <v>0</v>
      </c>
    </row>
    <row r="3903" spans="1:5">
      <c r="A3903" t="s">
        <v>4</v>
      </c>
      <c r="B3903" s="4" t="s">
        <v>5</v>
      </c>
      <c r="C3903" s="4" t="s">
        <v>13</v>
      </c>
      <c r="D3903" s="4" t="s">
        <v>6</v>
      </c>
    </row>
    <row r="3904" spans="1:5">
      <c r="A3904" t="n">
        <v>27152</v>
      </c>
      <c r="B3904" s="9" t="n">
        <v>2</v>
      </c>
      <c r="C3904" s="7" t="n">
        <v>11</v>
      </c>
      <c r="D3904" s="7" t="s">
        <v>40</v>
      </c>
    </row>
    <row r="3905" spans="1:6">
      <c r="A3905" t="s">
        <v>4</v>
      </c>
      <c r="B3905" s="4" t="s">
        <v>5</v>
      </c>
      <c r="C3905" s="4" t="s">
        <v>10</v>
      </c>
    </row>
    <row r="3906" spans="1:6">
      <c r="A3906" t="n">
        <v>27166</v>
      </c>
      <c r="B3906" s="39" t="n">
        <v>16</v>
      </c>
      <c r="C3906" s="7" t="n">
        <v>0</v>
      </c>
    </row>
    <row r="3907" spans="1:6">
      <c r="A3907" t="s">
        <v>4</v>
      </c>
      <c r="B3907" s="4" t="s">
        <v>5</v>
      </c>
      <c r="C3907" s="4" t="s">
        <v>13</v>
      </c>
      <c r="D3907" s="4" t="s">
        <v>6</v>
      </c>
    </row>
    <row r="3908" spans="1:6">
      <c r="A3908" t="n">
        <v>27169</v>
      </c>
      <c r="B3908" s="9" t="n">
        <v>2</v>
      </c>
      <c r="C3908" s="7" t="n">
        <v>11</v>
      </c>
      <c r="D3908" s="7" t="s">
        <v>96</v>
      </c>
    </row>
    <row r="3909" spans="1:6">
      <c r="A3909" t="s">
        <v>4</v>
      </c>
      <c r="B3909" s="4" t="s">
        <v>5</v>
      </c>
      <c r="C3909" s="4" t="s">
        <v>10</v>
      </c>
    </row>
    <row r="3910" spans="1:6">
      <c r="A3910" t="n">
        <v>27178</v>
      </c>
      <c r="B3910" s="39" t="n">
        <v>16</v>
      </c>
      <c r="C3910" s="7" t="n">
        <v>0</v>
      </c>
    </row>
    <row r="3911" spans="1:6">
      <c r="A3911" t="s">
        <v>4</v>
      </c>
      <c r="B3911" s="4" t="s">
        <v>5</v>
      </c>
      <c r="C3911" s="4" t="s">
        <v>9</v>
      </c>
    </row>
    <row r="3912" spans="1:6">
      <c r="A3912" t="n">
        <v>27181</v>
      </c>
      <c r="B3912" s="42" t="n">
        <v>15</v>
      </c>
      <c r="C3912" s="7" t="n">
        <v>2048</v>
      </c>
    </row>
    <row r="3913" spans="1:6">
      <c r="A3913" t="s">
        <v>4</v>
      </c>
      <c r="B3913" s="4" t="s">
        <v>5</v>
      </c>
      <c r="C3913" s="4" t="s">
        <v>13</v>
      </c>
      <c r="D3913" s="4" t="s">
        <v>6</v>
      </c>
    </row>
    <row r="3914" spans="1:6">
      <c r="A3914" t="n">
        <v>27186</v>
      </c>
      <c r="B3914" s="9" t="n">
        <v>2</v>
      </c>
      <c r="C3914" s="7" t="n">
        <v>10</v>
      </c>
      <c r="D3914" s="7" t="s">
        <v>62</v>
      </c>
    </row>
    <row r="3915" spans="1:6">
      <c r="A3915" t="s">
        <v>4</v>
      </c>
      <c r="B3915" s="4" t="s">
        <v>5</v>
      </c>
      <c r="C3915" s="4" t="s">
        <v>10</v>
      </c>
    </row>
    <row r="3916" spans="1:6">
      <c r="A3916" t="n">
        <v>27204</v>
      </c>
      <c r="B3916" s="39" t="n">
        <v>16</v>
      </c>
      <c r="C3916" s="7" t="n">
        <v>0</v>
      </c>
    </row>
    <row r="3917" spans="1:6">
      <c r="A3917" t="s">
        <v>4</v>
      </c>
      <c r="B3917" s="4" t="s">
        <v>5</v>
      </c>
      <c r="C3917" s="4" t="s">
        <v>13</v>
      </c>
      <c r="D3917" s="4" t="s">
        <v>6</v>
      </c>
    </row>
    <row r="3918" spans="1:6">
      <c r="A3918" t="n">
        <v>27207</v>
      </c>
      <c r="B3918" s="9" t="n">
        <v>2</v>
      </c>
      <c r="C3918" s="7" t="n">
        <v>10</v>
      </c>
      <c r="D3918" s="7" t="s">
        <v>63</v>
      </c>
    </row>
    <row r="3919" spans="1:6">
      <c r="A3919" t="s">
        <v>4</v>
      </c>
      <c r="B3919" s="4" t="s">
        <v>5</v>
      </c>
      <c r="C3919" s="4" t="s">
        <v>10</v>
      </c>
    </row>
    <row r="3920" spans="1:6">
      <c r="A3920" t="n">
        <v>27226</v>
      </c>
      <c r="B3920" s="39" t="n">
        <v>16</v>
      </c>
      <c r="C3920" s="7" t="n">
        <v>0</v>
      </c>
    </row>
    <row r="3921" spans="1:4">
      <c r="A3921" t="s">
        <v>4</v>
      </c>
      <c r="B3921" s="4" t="s">
        <v>5</v>
      </c>
      <c r="C3921" s="4" t="s">
        <v>13</v>
      </c>
      <c r="D3921" s="4" t="s">
        <v>10</v>
      </c>
      <c r="E3921" s="4" t="s">
        <v>25</v>
      </c>
    </row>
    <row r="3922" spans="1:4">
      <c r="A3922" t="n">
        <v>27229</v>
      </c>
      <c r="B3922" s="35" t="n">
        <v>58</v>
      </c>
      <c r="C3922" s="7" t="n">
        <v>100</v>
      </c>
      <c r="D3922" s="7" t="n">
        <v>300</v>
      </c>
      <c r="E3922" s="7" t="n">
        <v>1</v>
      </c>
    </row>
    <row r="3923" spans="1:4">
      <c r="A3923" t="s">
        <v>4</v>
      </c>
      <c r="B3923" s="4" t="s">
        <v>5</v>
      </c>
      <c r="C3923" s="4" t="s">
        <v>13</v>
      </c>
      <c r="D3923" s="4" t="s">
        <v>10</v>
      </c>
    </row>
    <row r="3924" spans="1:4">
      <c r="A3924" t="n">
        <v>27237</v>
      </c>
      <c r="B3924" s="35" t="n">
        <v>58</v>
      </c>
      <c r="C3924" s="7" t="n">
        <v>255</v>
      </c>
      <c r="D3924" s="7" t="n">
        <v>0</v>
      </c>
    </row>
    <row r="3925" spans="1:4">
      <c r="A3925" t="s">
        <v>4</v>
      </c>
      <c r="B3925" s="4" t="s">
        <v>5</v>
      </c>
      <c r="C3925" s="4" t="s">
        <v>13</v>
      </c>
    </row>
    <row r="3926" spans="1:4">
      <c r="A3926" t="n">
        <v>27241</v>
      </c>
      <c r="B3926" s="44" t="n">
        <v>23</v>
      </c>
      <c r="C3926" s="7" t="n">
        <v>0</v>
      </c>
    </row>
    <row r="3927" spans="1:4">
      <c r="A3927" t="s">
        <v>4</v>
      </c>
      <c r="B3927" s="4" t="s">
        <v>5</v>
      </c>
    </row>
    <row r="3928" spans="1:4">
      <c r="A3928" t="n">
        <v>27243</v>
      </c>
      <c r="B3928" s="5" t="n">
        <v>1</v>
      </c>
    </row>
    <row r="3929" spans="1:4" s="3" customFormat="1" customHeight="0">
      <c r="A3929" s="3" t="s">
        <v>2</v>
      </c>
      <c r="B3929" s="3" t="s">
        <v>304</v>
      </c>
    </row>
    <row r="3930" spans="1:4">
      <c r="A3930" t="s">
        <v>4</v>
      </c>
      <c r="B3930" s="4" t="s">
        <v>5</v>
      </c>
      <c r="C3930" s="4" t="s">
        <v>13</v>
      </c>
      <c r="D3930" s="4" t="s">
        <v>10</v>
      </c>
    </row>
    <row r="3931" spans="1:4">
      <c r="A3931" t="n">
        <v>27244</v>
      </c>
      <c r="B3931" s="27" t="n">
        <v>22</v>
      </c>
      <c r="C3931" s="7" t="n">
        <v>0</v>
      </c>
      <c r="D3931" s="7" t="n">
        <v>0</v>
      </c>
    </row>
    <row r="3932" spans="1:4">
      <c r="A3932" t="s">
        <v>4</v>
      </c>
      <c r="B3932" s="4" t="s">
        <v>5</v>
      </c>
      <c r="C3932" s="4" t="s">
        <v>13</v>
      </c>
      <c r="D3932" s="4" t="s">
        <v>10</v>
      </c>
    </row>
    <row r="3933" spans="1:4">
      <c r="A3933" t="n">
        <v>27248</v>
      </c>
      <c r="B3933" s="35" t="n">
        <v>58</v>
      </c>
      <c r="C3933" s="7" t="n">
        <v>5</v>
      </c>
      <c r="D3933" s="7" t="n">
        <v>300</v>
      </c>
    </row>
    <row r="3934" spans="1:4">
      <c r="A3934" t="s">
        <v>4</v>
      </c>
      <c r="B3934" s="4" t="s">
        <v>5</v>
      </c>
      <c r="C3934" s="4" t="s">
        <v>25</v>
      </c>
      <c r="D3934" s="4" t="s">
        <v>10</v>
      </c>
    </row>
    <row r="3935" spans="1:4">
      <c r="A3935" t="n">
        <v>27252</v>
      </c>
      <c r="B3935" s="47" t="n">
        <v>103</v>
      </c>
      <c r="C3935" s="7" t="n">
        <v>0</v>
      </c>
      <c r="D3935" s="7" t="n">
        <v>300</v>
      </c>
    </row>
    <row r="3936" spans="1:4">
      <c r="A3936" t="s">
        <v>4</v>
      </c>
      <c r="B3936" s="4" t="s">
        <v>5</v>
      </c>
      <c r="C3936" s="4" t="s">
        <v>13</v>
      </c>
      <c r="D3936" s="4" t="s">
        <v>25</v>
      </c>
      <c r="E3936" s="4" t="s">
        <v>10</v>
      </c>
      <c r="F3936" s="4" t="s">
        <v>13</v>
      </c>
    </row>
    <row r="3937" spans="1:6">
      <c r="A3937" t="n">
        <v>27259</v>
      </c>
      <c r="B3937" s="13" t="n">
        <v>49</v>
      </c>
      <c r="C3937" s="7" t="n">
        <v>3</v>
      </c>
      <c r="D3937" s="7" t="n">
        <v>0.699999988079071</v>
      </c>
      <c r="E3937" s="7" t="n">
        <v>500</v>
      </c>
      <c r="F3937" s="7" t="n">
        <v>0</v>
      </c>
    </row>
    <row r="3938" spans="1:6">
      <c r="A3938" t="s">
        <v>4</v>
      </c>
      <c r="B3938" s="4" t="s">
        <v>5</v>
      </c>
      <c r="C3938" s="4" t="s">
        <v>13</v>
      </c>
      <c r="D3938" s="4" t="s">
        <v>10</v>
      </c>
    </row>
    <row r="3939" spans="1:6">
      <c r="A3939" t="n">
        <v>27268</v>
      </c>
      <c r="B3939" s="35" t="n">
        <v>58</v>
      </c>
      <c r="C3939" s="7" t="n">
        <v>10</v>
      </c>
      <c r="D3939" s="7" t="n">
        <v>300</v>
      </c>
    </row>
    <row r="3940" spans="1:6">
      <c r="A3940" t="s">
        <v>4</v>
      </c>
      <c r="B3940" s="4" t="s">
        <v>5</v>
      </c>
      <c r="C3940" s="4" t="s">
        <v>13</v>
      </c>
      <c r="D3940" s="4" t="s">
        <v>10</v>
      </c>
    </row>
    <row r="3941" spans="1:6">
      <c r="A3941" t="n">
        <v>27272</v>
      </c>
      <c r="B3941" s="35" t="n">
        <v>58</v>
      </c>
      <c r="C3941" s="7" t="n">
        <v>12</v>
      </c>
      <c r="D3941" s="7" t="n">
        <v>0</v>
      </c>
    </row>
    <row r="3942" spans="1:6">
      <c r="A3942" t="s">
        <v>4</v>
      </c>
      <c r="B3942" s="4" t="s">
        <v>5</v>
      </c>
      <c r="C3942" s="4" t="s">
        <v>13</v>
      </c>
    </row>
    <row r="3943" spans="1:6">
      <c r="A3943" t="n">
        <v>27276</v>
      </c>
      <c r="B3943" s="33" t="n">
        <v>64</v>
      </c>
      <c r="C3943" s="7" t="n">
        <v>7</v>
      </c>
    </row>
    <row r="3944" spans="1:6">
      <c r="A3944" t="s">
        <v>4</v>
      </c>
      <c r="B3944" s="4" t="s">
        <v>5</v>
      </c>
      <c r="C3944" s="4" t="s">
        <v>13</v>
      </c>
      <c r="D3944" s="4" t="s">
        <v>10</v>
      </c>
      <c r="E3944" s="4" t="s">
        <v>13</v>
      </c>
      <c r="F3944" s="4" t="s">
        <v>24</v>
      </c>
    </row>
    <row r="3945" spans="1:6">
      <c r="A3945" t="n">
        <v>27278</v>
      </c>
      <c r="B3945" s="11" t="n">
        <v>5</v>
      </c>
      <c r="C3945" s="7" t="n">
        <v>30</v>
      </c>
      <c r="D3945" s="7" t="n">
        <v>9220</v>
      </c>
      <c r="E3945" s="7" t="n">
        <v>1</v>
      </c>
      <c r="F3945" s="12" t="n">
        <f t="normal" ca="1">A3959</f>
        <v>0</v>
      </c>
    </row>
    <row r="3946" spans="1:6">
      <c r="A3946" t="s">
        <v>4</v>
      </c>
      <c r="B3946" s="4" t="s">
        <v>5</v>
      </c>
      <c r="C3946" s="4" t="s">
        <v>13</v>
      </c>
      <c r="D3946" s="4" t="s">
        <v>10</v>
      </c>
      <c r="E3946" s="4" t="s">
        <v>10</v>
      </c>
      <c r="F3946" s="4" t="s">
        <v>13</v>
      </c>
    </row>
    <row r="3947" spans="1:6">
      <c r="A3947" t="n">
        <v>27287</v>
      </c>
      <c r="B3947" s="29" t="n">
        <v>25</v>
      </c>
      <c r="C3947" s="7" t="n">
        <v>1</v>
      </c>
      <c r="D3947" s="7" t="n">
        <v>65535</v>
      </c>
      <c r="E3947" s="7" t="n">
        <v>420</v>
      </c>
      <c r="F3947" s="7" t="n">
        <v>5</v>
      </c>
    </row>
    <row r="3948" spans="1:6">
      <c r="A3948" t="s">
        <v>4</v>
      </c>
      <c r="B3948" s="4" t="s">
        <v>5</v>
      </c>
      <c r="C3948" s="4" t="s">
        <v>13</v>
      </c>
      <c r="D3948" s="4" t="s">
        <v>10</v>
      </c>
      <c r="E3948" s="4" t="s">
        <v>6</v>
      </c>
    </row>
    <row r="3949" spans="1:6">
      <c r="A3949" t="n">
        <v>27294</v>
      </c>
      <c r="B3949" s="52" t="n">
        <v>51</v>
      </c>
      <c r="C3949" s="7" t="n">
        <v>4</v>
      </c>
      <c r="D3949" s="7" t="n">
        <v>0</v>
      </c>
      <c r="E3949" s="7" t="s">
        <v>79</v>
      </c>
    </row>
    <row r="3950" spans="1:6">
      <c r="A3950" t="s">
        <v>4</v>
      </c>
      <c r="B3950" s="4" t="s">
        <v>5</v>
      </c>
      <c r="C3950" s="4" t="s">
        <v>10</v>
      </c>
    </row>
    <row r="3951" spans="1:6">
      <c r="A3951" t="n">
        <v>27307</v>
      </c>
      <c r="B3951" s="39" t="n">
        <v>16</v>
      </c>
      <c r="C3951" s="7" t="n">
        <v>0</v>
      </c>
    </row>
    <row r="3952" spans="1:6">
      <c r="A3952" t="s">
        <v>4</v>
      </c>
      <c r="B3952" s="4" t="s">
        <v>5</v>
      </c>
      <c r="C3952" s="4" t="s">
        <v>10</v>
      </c>
      <c r="D3952" s="4" t="s">
        <v>53</v>
      </c>
      <c r="E3952" s="4" t="s">
        <v>13</v>
      </c>
      <c r="F3952" s="4" t="s">
        <v>13</v>
      </c>
    </row>
    <row r="3953" spans="1:6">
      <c r="A3953" t="n">
        <v>27310</v>
      </c>
      <c r="B3953" s="53" t="n">
        <v>26</v>
      </c>
      <c r="C3953" s="7" t="n">
        <v>0</v>
      </c>
      <c r="D3953" s="7" t="s">
        <v>305</v>
      </c>
      <c r="E3953" s="7" t="n">
        <v>2</v>
      </c>
      <c r="F3953" s="7" t="n">
        <v>0</v>
      </c>
    </row>
    <row r="3954" spans="1:6">
      <c r="A3954" t="s">
        <v>4</v>
      </c>
      <c r="B3954" s="4" t="s">
        <v>5</v>
      </c>
    </row>
    <row r="3955" spans="1:6">
      <c r="A3955" t="n">
        <v>27360</v>
      </c>
      <c r="B3955" s="31" t="n">
        <v>28</v>
      </c>
    </row>
    <row r="3956" spans="1:6">
      <c r="A3956" t="s">
        <v>4</v>
      </c>
      <c r="B3956" s="4" t="s">
        <v>5</v>
      </c>
      <c r="C3956" s="4" t="s">
        <v>24</v>
      </c>
    </row>
    <row r="3957" spans="1:6">
      <c r="A3957" t="n">
        <v>27361</v>
      </c>
      <c r="B3957" s="24" t="n">
        <v>3</v>
      </c>
      <c r="C3957" s="12" t="n">
        <f t="normal" ca="1">A3969</f>
        <v>0</v>
      </c>
    </row>
    <row r="3958" spans="1:6">
      <c r="A3958" t="s">
        <v>4</v>
      </c>
      <c r="B3958" s="4" t="s">
        <v>5</v>
      </c>
      <c r="C3958" s="4" t="s">
        <v>13</v>
      </c>
      <c r="D3958" s="4" t="s">
        <v>10</v>
      </c>
      <c r="E3958" s="4" t="s">
        <v>10</v>
      </c>
      <c r="F3958" s="4" t="s">
        <v>13</v>
      </c>
    </row>
    <row r="3959" spans="1:6">
      <c r="A3959" t="n">
        <v>27366</v>
      </c>
      <c r="B3959" s="29" t="n">
        <v>25</v>
      </c>
      <c r="C3959" s="7" t="n">
        <v>1</v>
      </c>
      <c r="D3959" s="7" t="n">
        <v>65535</v>
      </c>
      <c r="E3959" s="7" t="n">
        <v>420</v>
      </c>
      <c r="F3959" s="7" t="n">
        <v>5</v>
      </c>
    </row>
    <row r="3960" spans="1:6">
      <c r="A3960" t="s">
        <v>4</v>
      </c>
      <c r="B3960" s="4" t="s">
        <v>5</v>
      </c>
      <c r="C3960" s="4" t="s">
        <v>13</v>
      </c>
      <c r="D3960" s="4" t="s">
        <v>10</v>
      </c>
      <c r="E3960" s="4" t="s">
        <v>6</v>
      </c>
    </row>
    <row r="3961" spans="1:6">
      <c r="A3961" t="n">
        <v>27373</v>
      </c>
      <c r="B3961" s="52" t="n">
        <v>51</v>
      </c>
      <c r="C3961" s="7" t="n">
        <v>4</v>
      </c>
      <c r="D3961" s="7" t="n">
        <v>0</v>
      </c>
      <c r="E3961" s="7" t="s">
        <v>79</v>
      </c>
    </row>
    <row r="3962" spans="1:6">
      <c r="A3962" t="s">
        <v>4</v>
      </c>
      <c r="B3962" s="4" t="s">
        <v>5</v>
      </c>
      <c r="C3962" s="4" t="s">
        <v>10</v>
      </c>
    </row>
    <row r="3963" spans="1:6">
      <c r="A3963" t="n">
        <v>27386</v>
      </c>
      <c r="B3963" s="39" t="n">
        <v>16</v>
      </c>
      <c r="C3963" s="7" t="n">
        <v>0</v>
      </c>
    </row>
    <row r="3964" spans="1:6">
      <c r="A3964" t="s">
        <v>4</v>
      </c>
      <c r="B3964" s="4" t="s">
        <v>5</v>
      </c>
      <c r="C3964" s="4" t="s">
        <v>10</v>
      </c>
      <c r="D3964" s="4" t="s">
        <v>53</v>
      </c>
      <c r="E3964" s="4" t="s">
        <v>13</v>
      </c>
      <c r="F3964" s="4" t="s">
        <v>13</v>
      </c>
      <c r="G3964" s="4" t="s">
        <v>53</v>
      </c>
      <c r="H3964" s="4" t="s">
        <v>13</v>
      </c>
      <c r="I3964" s="4" t="s">
        <v>13</v>
      </c>
    </row>
    <row r="3965" spans="1:6">
      <c r="A3965" t="n">
        <v>27389</v>
      </c>
      <c r="B3965" s="53" t="n">
        <v>26</v>
      </c>
      <c r="C3965" s="7" t="n">
        <v>0</v>
      </c>
      <c r="D3965" s="7" t="s">
        <v>306</v>
      </c>
      <c r="E3965" s="7" t="n">
        <v>2</v>
      </c>
      <c r="F3965" s="7" t="n">
        <v>3</v>
      </c>
      <c r="G3965" s="7" t="s">
        <v>307</v>
      </c>
      <c r="H3965" s="7" t="n">
        <v>2</v>
      </c>
      <c r="I3965" s="7" t="n">
        <v>0</v>
      </c>
    </row>
    <row r="3966" spans="1:6">
      <c r="A3966" t="s">
        <v>4</v>
      </c>
      <c r="B3966" s="4" t="s">
        <v>5</v>
      </c>
    </row>
    <row r="3967" spans="1:6">
      <c r="A3967" t="n">
        <v>27553</v>
      </c>
      <c r="B3967" s="31" t="n">
        <v>28</v>
      </c>
    </row>
    <row r="3968" spans="1:6">
      <c r="A3968" t="s">
        <v>4</v>
      </c>
      <c r="B3968" s="4" t="s">
        <v>5</v>
      </c>
      <c r="C3968" s="4" t="s">
        <v>10</v>
      </c>
      <c r="D3968" s="4" t="s">
        <v>13</v>
      </c>
    </row>
    <row r="3969" spans="1:9">
      <c r="A3969" t="n">
        <v>27554</v>
      </c>
      <c r="B3969" s="63" t="n">
        <v>89</v>
      </c>
      <c r="C3969" s="7" t="n">
        <v>65533</v>
      </c>
      <c r="D3969" s="7" t="n">
        <v>1</v>
      </c>
    </row>
    <row r="3970" spans="1:9">
      <c r="A3970" t="s">
        <v>4</v>
      </c>
      <c r="B3970" s="4" t="s">
        <v>5</v>
      </c>
      <c r="C3970" s="4" t="s">
        <v>10</v>
      </c>
      <c r="D3970" s="4" t="s">
        <v>25</v>
      </c>
      <c r="E3970" s="4" t="s">
        <v>25</v>
      </c>
      <c r="F3970" s="4" t="s">
        <v>25</v>
      </c>
      <c r="G3970" s="4" t="s">
        <v>25</v>
      </c>
    </row>
    <row r="3971" spans="1:9">
      <c r="A3971" t="n">
        <v>27558</v>
      </c>
      <c r="B3971" s="58" t="n">
        <v>46</v>
      </c>
      <c r="C3971" s="7" t="n">
        <v>61456</v>
      </c>
      <c r="D3971" s="7" t="n">
        <v>228.380004882813</v>
      </c>
      <c r="E3971" s="7" t="n">
        <v>-1.29999995231628</v>
      </c>
      <c r="F3971" s="7" t="n">
        <v>58.2599983215332</v>
      </c>
      <c r="G3971" s="7" t="n">
        <v>180.399993896484</v>
      </c>
    </row>
    <row r="3972" spans="1:9">
      <c r="A3972" t="s">
        <v>4</v>
      </c>
      <c r="B3972" s="4" t="s">
        <v>5</v>
      </c>
      <c r="C3972" s="4" t="s">
        <v>10</v>
      </c>
      <c r="D3972" s="4" t="s">
        <v>25</v>
      </c>
      <c r="E3972" s="4" t="s">
        <v>25</v>
      </c>
      <c r="F3972" s="4" t="s">
        <v>25</v>
      </c>
      <c r="G3972" s="4" t="s">
        <v>25</v>
      </c>
    </row>
    <row r="3973" spans="1:9">
      <c r="A3973" t="n">
        <v>27577</v>
      </c>
      <c r="B3973" s="58" t="n">
        <v>46</v>
      </c>
      <c r="C3973" s="7" t="n">
        <v>61457</v>
      </c>
      <c r="D3973" s="7" t="n">
        <v>228.380004882813</v>
      </c>
      <c r="E3973" s="7" t="n">
        <v>-1.29999995231628</v>
      </c>
      <c r="F3973" s="7" t="n">
        <v>58.2599983215332</v>
      </c>
      <c r="G3973" s="7" t="n">
        <v>180.399993896484</v>
      </c>
    </row>
    <row r="3974" spans="1:9">
      <c r="A3974" t="s">
        <v>4</v>
      </c>
      <c r="B3974" s="4" t="s">
        <v>5</v>
      </c>
      <c r="C3974" s="4" t="s">
        <v>13</v>
      </c>
      <c r="D3974" s="4" t="s">
        <v>13</v>
      </c>
      <c r="E3974" s="4" t="s">
        <v>10</v>
      </c>
    </row>
    <row r="3975" spans="1:9">
      <c r="A3975" t="n">
        <v>27596</v>
      </c>
      <c r="B3975" s="51" t="n">
        <v>45</v>
      </c>
      <c r="C3975" s="7" t="n">
        <v>8</v>
      </c>
      <c r="D3975" s="7" t="n">
        <v>1</v>
      </c>
      <c r="E3975" s="7" t="n">
        <v>0</v>
      </c>
    </row>
    <row r="3976" spans="1:9">
      <c r="A3976" t="s">
        <v>4</v>
      </c>
      <c r="B3976" s="4" t="s">
        <v>5</v>
      </c>
      <c r="C3976" s="4" t="s">
        <v>13</v>
      </c>
      <c r="D3976" s="4" t="s">
        <v>10</v>
      </c>
      <c r="E3976" s="4" t="s">
        <v>10</v>
      </c>
      <c r="F3976" s="4" t="s">
        <v>13</v>
      </c>
    </row>
    <row r="3977" spans="1:9">
      <c r="A3977" t="n">
        <v>27601</v>
      </c>
      <c r="B3977" s="29" t="n">
        <v>25</v>
      </c>
      <c r="C3977" s="7" t="n">
        <v>1</v>
      </c>
      <c r="D3977" s="7" t="n">
        <v>65535</v>
      </c>
      <c r="E3977" s="7" t="n">
        <v>65535</v>
      </c>
      <c r="F3977" s="7" t="n">
        <v>0</v>
      </c>
    </row>
    <row r="3978" spans="1:9">
      <c r="A3978" t="s">
        <v>4</v>
      </c>
      <c r="B3978" s="4" t="s">
        <v>5</v>
      </c>
      <c r="C3978" s="4" t="s">
        <v>13</v>
      </c>
      <c r="D3978" s="4" t="s">
        <v>6</v>
      </c>
    </row>
    <row r="3979" spans="1:9">
      <c r="A3979" t="n">
        <v>27608</v>
      </c>
      <c r="B3979" s="9" t="n">
        <v>2</v>
      </c>
      <c r="C3979" s="7" t="n">
        <v>10</v>
      </c>
      <c r="D3979" s="7" t="s">
        <v>61</v>
      </c>
    </row>
    <row r="3980" spans="1:9">
      <c r="A3980" t="s">
        <v>4</v>
      </c>
      <c r="B3980" s="4" t="s">
        <v>5</v>
      </c>
      <c r="C3980" s="4" t="s">
        <v>13</v>
      </c>
      <c r="D3980" s="4" t="s">
        <v>10</v>
      </c>
    </row>
    <row r="3981" spans="1:9">
      <c r="A3981" t="n">
        <v>27631</v>
      </c>
      <c r="B3981" s="35" t="n">
        <v>58</v>
      </c>
      <c r="C3981" s="7" t="n">
        <v>105</v>
      </c>
      <c r="D3981" s="7" t="n">
        <v>300</v>
      </c>
    </row>
    <row r="3982" spans="1:9">
      <c r="A3982" t="s">
        <v>4</v>
      </c>
      <c r="B3982" s="4" t="s">
        <v>5</v>
      </c>
      <c r="C3982" s="4" t="s">
        <v>25</v>
      </c>
      <c r="D3982" s="4" t="s">
        <v>10</v>
      </c>
    </row>
    <row r="3983" spans="1:9">
      <c r="A3983" t="n">
        <v>27635</v>
      </c>
      <c r="B3983" s="47" t="n">
        <v>103</v>
      </c>
      <c r="C3983" s="7" t="n">
        <v>1</v>
      </c>
      <c r="D3983" s="7" t="n">
        <v>300</v>
      </c>
    </row>
    <row r="3984" spans="1:9">
      <c r="A3984" t="s">
        <v>4</v>
      </c>
      <c r="B3984" s="4" t="s">
        <v>5</v>
      </c>
      <c r="C3984" s="4" t="s">
        <v>13</v>
      </c>
    </row>
    <row r="3985" spans="1:7">
      <c r="A3985" t="n">
        <v>27642</v>
      </c>
      <c r="B3985" s="15" t="n">
        <v>74</v>
      </c>
      <c r="C3985" s="7" t="n">
        <v>67</v>
      </c>
    </row>
    <row r="3986" spans="1:7">
      <c r="A3986" t="s">
        <v>4</v>
      </c>
      <c r="B3986" s="4" t="s">
        <v>5</v>
      </c>
      <c r="C3986" s="4" t="s">
        <v>13</v>
      </c>
      <c r="D3986" s="4" t="s">
        <v>25</v>
      </c>
      <c r="E3986" s="4" t="s">
        <v>10</v>
      </c>
      <c r="F3986" s="4" t="s">
        <v>13</v>
      </c>
    </row>
    <row r="3987" spans="1:7">
      <c r="A3987" t="n">
        <v>27644</v>
      </c>
      <c r="B3987" s="13" t="n">
        <v>49</v>
      </c>
      <c r="C3987" s="7" t="n">
        <v>3</v>
      </c>
      <c r="D3987" s="7" t="n">
        <v>1</v>
      </c>
      <c r="E3987" s="7" t="n">
        <v>500</v>
      </c>
      <c r="F3987" s="7" t="n">
        <v>0</v>
      </c>
    </row>
    <row r="3988" spans="1:7">
      <c r="A3988" t="s">
        <v>4</v>
      </c>
      <c r="B3988" s="4" t="s">
        <v>5</v>
      </c>
      <c r="C3988" s="4" t="s">
        <v>13</v>
      </c>
      <c r="D3988" s="4" t="s">
        <v>10</v>
      </c>
    </row>
    <row r="3989" spans="1:7">
      <c r="A3989" t="n">
        <v>27653</v>
      </c>
      <c r="B3989" s="35" t="n">
        <v>58</v>
      </c>
      <c r="C3989" s="7" t="n">
        <v>11</v>
      </c>
      <c r="D3989" s="7" t="n">
        <v>300</v>
      </c>
    </row>
    <row r="3990" spans="1:7">
      <c r="A3990" t="s">
        <v>4</v>
      </c>
      <c r="B3990" s="4" t="s">
        <v>5</v>
      </c>
      <c r="C3990" s="4" t="s">
        <v>13</v>
      </c>
      <c r="D3990" s="4" t="s">
        <v>10</v>
      </c>
    </row>
    <row r="3991" spans="1:7">
      <c r="A3991" t="n">
        <v>27657</v>
      </c>
      <c r="B3991" s="35" t="n">
        <v>58</v>
      </c>
      <c r="C3991" s="7" t="n">
        <v>12</v>
      </c>
      <c r="D3991" s="7" t="n">
        <v>0</v>
      </c>
    </row>
    <row r="3992" spans="1:7">
      <c r="A3992" t="s">
        <v>4</v>
      </c>
      <c r="B3992" s="4" t="s">
        <v>5</v>
      </c>
      <c r="C3992" s="4" t="s">
        <v>13</v>
      </c>
    </row>
    <row r="3993" spans="1:7">
      <c r="A3993" t="n">
        <v>27661</v>
      </c>
      <c r="B3993" s="15" t="n">
        <v>74</v>
      </c>
      <c r="C3993" s="7" t="n">
        <v>46</v>
      </c>
    </row>
    <row r="3994" spans="1:7">
      <c r="A3994" t="s">
        <v>4</v>
      </c>
      <c r="B3994" s="4" t="s">
        <v>5</v>
      </c>
      <c r="C3994" s="4" t="s">
        <v>13</v>
      </c>
    </row>
    <row r="3995" spans="1:7">
      <c r="A3995" t="n">
        <v>27663</v>
      </c>
      <c r="B3995" s="44" t="n">
        <v>23</v>
      </c>
      <c r="C3995" s="7" t="n">
        <v>0</v>
      </c>
    </row>
    <row r="3996" spans="1:7">
      <c r="A3996" t="s">
        <v>4</v>
      </c>
      <c r="B3996" s="4" t="s">
        <v>5</v>
      </c>
      <c r="C3996" s="4" t="s">
        <v>13</v>
      </c>
      <c r="D3996" s="4" t="s">
        <v>9</v>
      </c>
    </row>
    <row r="3997" spans="1:7">
      <c r="A3997" t="n">
        <v>27665</v>
      </c>
      <c r="B3997" s="15" t="n">
        <v>74</v>
      </c>
      <c r="C3997" s="7" t="n">
        <v>52</v>
      </c>
      <c r="D3997" s="7" t="n">
        <v>8192</v>
      </c>
    </row>
    <row r="3998" spans="1:7">
      <c r="A3998" t="s">
        <v>4</v>
      </c>
      <c r="B3998" s="4" t="s">
        <v>5</v>
      </c>
    </row>
    <row r="3999" spans="1:7">
      <c r="A3999" t="n">
        <v>27671</v>
      </c>
      <c r="B3999" s="5" t="n">
        <v>1</v>
      </c>
    </row>
    <row r="4000" spans="1:7" s="3" customFormat="1" customHeight="0">
      <c r="A4000" s="3" t="s">
        <v>2</v>
      </c>
      <c r="B4000" s="3" t="s">
        <v>308</v>
      </c>
    </row>
    <row r="4001" spans="1:6">
      <c r="A4001" t="s">
        <v>4</v>
      </c>
      <c r="B4001" s="4" t="s">
        <v>5</v>
      </c>
      <c r="C4001" s="4" t="s">
        <v>13</v>
      </c>
      <c r="D4001" s="4" t="s">
        <v>10</v>
      </c>
    </row>
    <row r="4002" spans="1:6">
      <c r="A4002" t="n">
        <v>27672</v>
      </c>
      <c r="B4002" s="27" t="n">
        <v>22</v>
      </c>
      <c r="C4002" s="7" t="n">
        <v>0</v>
      </c>
      <c r="D4002" s="7" t="n">
        <v>0</v>
      </c>
    </row>
    <row r="4003" spans="1:6">
      <c r="A4003" t="s">
        <v>4</v>
      </c>
      <c r="B4003" s="4" t="s">
        <v>5</v>
      </c>
      <c r="C4003" s="4" t="s">
        <v>13</v>
      </c>
      <c r="D4003" s="4" t="s">
        <v>10</v>
      </c>
    </row>
    <row r="4004" spans="1:6">
      <c r="A4004" t="n">
        <v>27676</v>
      </c>
      <c r="B4004" s="35" t="n">
        <v>58</v>
      </c>
      <c r="C4004" s="7" t="n">
        <v>5</v>
      </c>
      <c r="D4004" s="7" t="n">
        <v>300</v>
      </c>
    </row>
    <row r="4005" spans="1:6">
      <c r="A4005" t="s">
        <v>4</v>
      </c>
      <c r="B4005" s="4" t="s">
        <v>5</v>
      </c>
      <c r="C4005" s="4" t="s">
        <v>25</v>
      </c>
      <c r="D4005" s="4" t="s">
        <v>10</v>
      </c>
    </row>
    <row r="4006" spans="1:6">
      <c r="A4006" t="n">
        <v>27680</v>
      </c>
      <c r="B4006" s="47" t="n">
        <v>103</v>
      </c>
      <c r="C4006" s="7" t="n">
        <v>0</v>
      </c>
      <c r="D4006" s="7" t="n">
        <v>300</v>
      </c>
    </row>
    <row r="4007" spans="1:6">
      <c r="A4007" t="s">
        <v>4</v>
      </c>
      <c r="B4007" s="4" t="s">
        <v>5</v>
      </c>
      <c r="C4007" s="4" t="s">
        <v>13</v>
      </c>
      <c r="D4007" s="4" t="s">
        <v>25</v>
      </c>
      <c r="E4007" s="4" t="s">
        <v>10</v>
      </c>
      <c r="F4007" s="4" t="s">
        <v>13</v>
      </c>
    </row>
    <row r="4008" spans="1:6">
      <c r="A4008" t="n">
        <v>27687</v>
      </c>
      <c r="B4008" s="13" t="n">
        <v>49</v>
      </c>
      <c r="C4008" s="7" t="n">
        <v>3</v>
      </c>
      <c r="D4008" s="7" t="n">
        <v>0.699999988079071</v>
      </c>
      <c r="E4008" s="7" t="n">
        <v>500</v>
      </c>
      <c r="F4008" s="7" t="n">
        <v>0</v>
      </c>
    </row>
    <row r="4009" spans="1:6">
      <c r="A4009" t="s">
        <v>4</v>
      </c>
      <c r="B4009" s="4" t="s">
        <v>5</v>
      </c>
      <c r="C4009" s="4" t="s">
        <v>13</v>
      </c>
      <c r="D4009" s="4" t="s">
        <v>10</v>
      </c>
    </row>
    <row r="4010" spans="1:6">
      <c r="A4010" t="n">
        <v>27696</v>
      </c>
      <c r="B4010" s="35" t="n">
        <v>58</v>
      </c>
      <c r="C4010" s="7" t="n">
        <v>10</v>
      </c>
      <c r="D4010" s="7" t="n">
        <v>300</v>
      </c>
    </row>
    <row r="4011" spans="1:6">
      <c r="A4011" t="s">
        <v>4</v>
      </c>
      <c r="B4011" s="4" t="s">
        <v>5</v>
      </c>
      <c r="C4011" s="4" t="s">
        <v>13</v>
      </c>
      <c r="D4011" s="4" t="s">
        <v>10</v>
      </c>
    </row>
    <row r="4012" spans="1:6">
      <c r="A4012" t="n">
        <v>27700</v>
      </c>
      <c r="B4012" s="35" t="n">
        <v>58</v>
      </c>
      <c r="C4012" s="7" t="n">
        <v>12</v>
      </c>
      <c r="D4012" s="7" t="n">
        <v>0</v>
      </c>
    </row>
    <row r="4013" spans="1:6">
      <c r="A4013" t="s">
        <v>4</v>
      </c>
      <c r="B4013" s="4" t="s">
        <v>5</v>
      </c>
      <c r="C4013" s="4" t="s">
        <v>13</v>
      </c>
    </row>
    <row r="4014" spans="1:6">
      <c r="A4014" t="n">
        <v>27704</v>
      </c>
      <c r="B4014" s="33" t="n">
        <v>64</v>
      </c>
      <c r="C4014" s="7" t="n">
        <v>7</v>
      </c>
    </row>
    <row r="4015" spans="1:6">
      <c r="A4015" t="s">
        <v>4</v>
      </c>
      <c r="B4015" s="4" t="s">
        <v>5</v>
      </c>
      <c r="C4015" s="4" t="s">
        <v>13</v>
      </c>
      <c r="D4015" s="4" t="s">
        <v>10</v>
      </c>
      <c r="E4015" s="4" t="s">
        <v>10</v>
      </c>
      <c r="F4015" s="4" t="s">
        <v>13</v>
      </c>
    </row>
    <row r="4016" spans="1:6">
      <c r="A4016" t="n">
        <v>27706</v>
      </c>
      <c r="B4016" s="29" t="n">
        <v>25</v>
      </c>
      <c r="C4016" s="7" t="n">
        <v>1</v>
      </c>
      <c r="D4016" s="7" t="n">
        <v>65535</v>
      </c>
      <c r="E4016" s="7" t="n">
        <v>420</v>
      </c>
      <c r="F4016" s="7" t="n">
        <v>5</v>
      </c>
    </row>
    <row r="4017" spans="1:6">
      <c r="A4017" t="s">
        <v>4</v>
      </c>
      <c r="B4017" s="4" t="s">
        <v>5</v>
      </c>
      <c r="C4017" s="4" t="s">
        <v>13</v>
      </c>
      <c r="D4017" s="4" t="s">
        <v>10</v>
      </c>
      <c r="E4017" s="4" t="s">
        <v>6</v>
      </c>
    </row>
    <row r="4018" spans="1:6">
      <c r="A4018" t="n">
        <v>27713</v>
      </c>
      <c r="B4018" s="52" t="n">
        <v>51</v>
      </c>
      <c r="C4018" s="7" t="n">
        <v>4</v>
      </c>
      <c r="D4018" s="7" t="n">
        <v>0</v>
      </c>
      <c r="E4018" s="7" t="s">
        <v>79</v>
      </c>
    </row>
    <row r="4019" spans="1:6">
      <c r="A4019" t="s">
        <v>4</v>
      </c>
      <c r="B4019" s="4" t="s">
        <v>5</v>
      </c>
      <c r="C4019" s="4" t="s">
        <v>10</v>
      </c>
    </row>
    <row r="4020" spans="1:6">
      <c r="A4020" t="n">
        <v>27726</v>
      </c>
      <c r="B4020" s="39" t="n">
        <v>16</v>
      </c>
      <c r="C4020" s="7" t="n">
        <v>0</v>
      </c>
    </row>
    <row r="4021" spans="1:6">
      <c r="A4021" t="s">
        <v>4</v>
      </c>
      <c r="B4021" s="4" t="s">
        <v>5</v>
      </c>
      <c r="C4021" s="4" t="s">
        <v>10</v>
      </c>
      <c r="D4021" s="4" t="s">
        <v>53</v>
      </c>
      <c r="E4021" s="4" t="s">
        <v>13</v>
      </c>
      <c r="F4021" s="4" t="s">
        <v>13</v>
      </c>
    </row>
    <row r="4022" spans="1:6">
      <c r="A4022" t="n">
        <v>27729</v>
      </c>
      <c r="B4022" s="53" t="n">
        <v>26</v>
      </c>
      <c r="C4022" s="7" t="n">
        <v>0</v>
      </c>
      <c r="D4022" s="7" t="s">
        <v>309</v>
      </c>
      <c r="E4022" s="7" t="n">
        <v>2</v>
      </c>
      <c r="F4022" s="7" t="n">
        <v>0</v>
      </c>
    </row>
    <row r="4023" spans="1:6">
      <c r="A4023" t="s">
        <v>4</v>
      </c>
      <c r="B4023" s="4" t="s">
        <v>5</v>
      </c>
    </row>
    <row r="4024" spans="1:6">
      <c r="A4024" t="n">
        <v>27828</v>
      </c>
      <c r="B4024" s="31" t="n">
        <v>28</v>
      </c>
    </row>
    <row r="4025" spans="1:6">
      <c r="A4025" t="s">
        <v>4</v>
      </c>
      <c r="B4025" s="4" t="s">
        <v>5</v>
      </c>
      <c r="C4025" s="4" t="s">
        <v>10</v>
      </c>
      <c r="D4025" s="4" t="s">
        <v>13</v>
      </c>
    </row>
    <row r="4026" spans="1:6">
      <c r="A4026" t="n">
        <v>27829</v>
      </c>
      <c r="B4026" s="63" t="n">
        <v>89</v>
      </c>
      <c r="C4026" s="7" t="n">
        <v>65533</v>
      </c>
      <c r="D4026" s="7" t="n">
        <v>1</v>
      </c>
    </row>
    <row r="4027" spans="1:6">
      <c r="A4027" t="s">
        <v>4</v>
      </c>
      <c r="B4027" s="4" t="s">
        <v>5</v>
      </c>
      <c r="C4027" s="4" t="s">
        <v>13</v>
      </c>
      <c r="D4027" s="4" t="s">
        <v>10</v>
      </c>
      <c r="E4027" s="4" t="s">
        <v>10</v>
      </c>
      <c r="F4027" s="4" t="s">
        <v>13</v>
      </c>
    </row>
    <row r="4028" spans="1:6">
      <c r="A4028" t="n">
        <v>27833</v>
      </c>
      <c r="B4028" s="29" t="n">
        <v>25</v>
      </c>
      <c r="C4028" s="7" t="n">
        <v>1</v>
      </c>
      <c r="D4028" s="7" t="n">
        <v>65535</v>
      </c>
      <c r="E4028" s="7" t="n">
        <v>65535</v>
      </c>
      <c r="F4028" s="7" t="n">
        <v>0</v>
      </c>
    </row>
    <row r="4029" spans="1:6">
      <c r="A4029" t="s">
        <v>4</v>
      </c>
      <c r="B4029" s="4" t="s">
        <v>5</v>
      </c>
      <c r="C4029" s="4" t="s">
        <v>10</v>
      </c>
      <c r="D4029" s="4" t="s">
        <v>25</v>
      </c>
      <c r="E4029" s="4" t="s">
        <v>25</v>
      </c>
      <c r="F4029" s="4" t="s">
        <v>25</v>
      </c>
      <c r="G4029" s="4" t="s">
        <v>25</v>
      </c>
    </row>
    <row r="4030" spans="1:6">
      <c r="A4030" t="n">
        <v>27840</v>
      </c>
      <c r="B4030" s="58" t="n">
        <v>46</v>
      </c>
      <c r="C4030" s="7" t="n">
        <v>61456</v>
      </c>
      <c r="D4030" s="7" t="n">
        <v>281.640014648438</v>
      </c>
      <c r="E4030" s="7" t="n">
        <v>-9.96000003814697</v>
      </c>
      <c r="F4030" s="7" t="n">
        <v>18.7600002288818</v>
      </c>
      <c r="G4030" s="7" t="n">
        <v>40.2999992370605</v>
      </c>
    </row>
    <row r="4031" spans="1:6">
      <c r="A4031" t="s">
        <v>4</v>
      </c>
      <c r="B4031" s="4" t="s">
        <v>5</v>
      </c>
      <c r="C4031" s="4" t="s">
        <v>10</v>
      </c>
      <c r="D4031" s="4" t="s">
        <v>25</v>
      </c>
      <c r="E4031" s="4" t="s">
        <v>25</v>
      </c>
      <c r="F4031" s="4" t="s">
        <v>25</v>
      </c>
      <c r="G4031" s="4" t="s">
        <v>25</v>
      </c>
    </row>
    <row r="4032" spans="1:6">
      <c r="A4032" t="n">
        <v>27859</v>
      </c>
      <c r="B4032" s="58" t="n">
        <v>46</v>
      </c>
      <c r="C4032" s="7" t="n">
        <v>61457</v>
      </c>
      <c r="D4032" s="7" t="n">
        <v>281.640014648438</v>
      </c>
      <c r="E4032" s="7" t="n">
        <v>-9.96000003814697</v>
      </c>
      <c r="F4032" s="7" t="n">
        <v>18.7600002288818</v>
      </c>
      <c r="G4032" s="7" t="n">
        <v>40.2999992370605</v>
      </c>
    </row>
    <row r="4033" spans="1:7">
      <c r="A4033" t="s">
        <v>4</v>
      </c>
      <c r="B4033" s="4" t="s">
        <v>5</v>
      </c>
      <c r="C4033" s="4" t="s">
        <v>13</v>
      </c>
      <c r="D4033" s="4" t="s">
        <v>13</v>
      </c>
      <c r="E4033" s="4" t="s">
        <v>10</v>
      </c>
    </row>
    <row r="4034" spans="1:7">
      <c r="A4034" t="n">
        <v>27878</v>
      </c>
      <c r="B4034" s="51" t="n">
        <v>45</v>
      </c>
      <c r="C4034" s="7" t="n">
        <v>8</v>
      </c>
      <c r="D4034" s="7" t="n">
        <v>1</v>
      </c>
      <c r="E4034" s="7" t="n">
        <v>0</v>
      </c>
    </row>
    <row r="4035" spans="1:7">
      <c r="A4035" t="s">
        <v>4</v>
      </c>
      <c r="B4035" s="4" t="s">
        <v>5</v>
      </c>
      <c r="C4035" s="4" t="s">
        <v>13</v>
      </c>
      <c r="D4035" s="4" t="s">
        <v>10</v>
      </c>
      <c r="E4035" s="4" t="s">
        <v>10</v>
      </c>
      <c r="F4035" s="4" t="s">
        <v>13</v>
      </c>
    </row>
    <row r="4036" spans="1:7">
      <c r="A4036" t="n">
        <v>27883</v>
      </c>
      <c r="B4036" s="29" t="n">
        <v>25</v>
      </c>
      <c r="C4036" s="7" t="n">
        <v>1</v>
      </c>
      <c r="D4036" s="7" t="n">
        <v>65535</v>
      </c>
      <c r="E4036" s="7" t="n">
        <v>65535</v>
      </c>
      <c r="F4036" s="7" t="n">
        <v>0</v>
      </c>
    </row>
    <row r="4037" spans="1:7">
      <c r="A4037" t="s">
        <v>4</v>
      </c>
      <c r="B4037" s="4" t="s">
        <v>5</v>
      </c>
      <c r="C4037" s="4" t="s">
        <v>13</v>
      </c>
      <c r="D4037" s="4" t="s">
        <v>6</v>
      </c>
    </row>
    <row r="4038" spans="1:7">
      <c r="A4038" t="n">
        <v>27890</v>
      </c>
      <c r="B4038" s="9" t="n">
        <v>2</v>
      </c>
      <c r="C4038" s="7" t="n">
        <v>10</v>
      </c>
      <c r="D4038" s="7" t="s">
        <v>61</v>
      </c>
    </row>
    <row r="4039" spans="1:7">
      <c r="A4039" t="s">
        <v>4</v>
      </c>
      <c r="B4039" s="4" t="s">
        <v>5</v>
      </c>
      <c r="C4039" s="4" t="s">
        <v>13</v>
      </c>
      <c r="D4039" s="4" t="s">
        <v>10</v>
      </c>
    </row>
    <row r="4040" spans="1:7">
      <c r="A4040" t="n">
        <v>27913</v>
      </c>
      <c r="B4040" s="35" t="n">
        <v>58</v>
      </c>
      <c r="C4040" s="7" t="n">
        <v>105</v>
      </c>
      <c r="D4040" s="7" t="n">
        <v>300</v>
      </c>
    </row>
    <row r="4041" spans="1:7">
      <c r="A4041" t="s">
        <v>4</v>
      </c>
      <c r="B4041" s="4" t="s">
        <v>5</v>
      </c>
      <c r="C4041" s="4" t="s">
        <v>25</v>
      </c>
      <c r="D4041" s="4" t="s">
        <v>10</v>
      </c>
    </row>
    <row r="4042" spans="1:7">
      <c r="A4042" t="n">
        <v>27917</v>
      </c>
      <c r="B4042" s="47" t="n">
        <v>103</v>
      </c>
      <c r="C4042" s="7" t="n">
        <v>1</v>
      </c>
      <c r="D4042" s="7" t="n">
        <v>300</v>
      </c>
    </row>
    <row r="4043" spans="1:7">
      <c r="A4043" t="s">
        <v>4</v>
      </c>
      <c r="B4043" s="4" t="s">
        <v>5</v>
      </c>
      <c r="C4043" s="4" t="s">
        <v>13</v>
      </c>
    </row>
    <row r="4044" spans="1:7">
      <c r="A4044" t="n">
        <v>27924</v>
      </c>
      <c r="B4044" s="15" t="n">
        <v>74</v>
      </c>
      <c r="C4044" s="7" t="n">
        <v>67</v>
      </c>
    </row>
    <row r="4045" spans="1:7">
      <c r="A4045" t="s">
        <v>4</v>
      </c>
      <c r="B4045" s="4" t="s">
        <v>5</v>
      </c>
      <c r="C4045" s="4" t="s">
        <v>13</v>
      </c>
      <c r="D4045" s="4" t="s">
        <v>25</v>
      </c>
      <c r="E4045" s="4" t="s">
        <v>10</v>
      </c>
      <c r="F4045" s="4" t="s">
        <v>13</v>
      </c>
    </row>
    <row r="4046" spans="1:7">
      <c r="A4046" t="n">
        <v>27926</v>
      </c>
      <c r="B4046" s="13" t="n">
        <v>49</v>
      </c>
      <c r="C4046" s="7" t="n">
        <v>3</v>
      </c>
      <c r="D4046" s="7" t="n">
        <v>1</v>
      </c>
      <c r="E4046" s="7" t="n">
        <v>500</v>
      </c>
      <c r="F4046" s="7" t="n">
        <v>0</v>
      </c>
    </row>
    <row r="4047" spans="1:7">
      <c r="A4047" t="s">
        <v>4</v>
      </c>
      <c r="B4047" s="4" t="s">
        <v>5</v>
      </c>
      <c r="C4047" s="4" t="s">
        <v>13</v>
      </c>
      <c r="D4047" s="4" t="s">
        <v>10</v>
      </c>
    </row>
    <row r="4048" spans="1:7">
      <c r="A4048" t="n">
        <v>27935</v>
      </c>
      <c r="B4048" s="35" t="n">
        <v>58</v>
      </c>
      <c r="C4048" s="7" t="n">
        <v>11</v>
      </c>
      <c r="D4048" s="7" t="n">
        <v>300</v>
      </c>
    </row>
    <row r="4049" spans="1:6">
      <c r="A4049" t="s">
        <v>4</v>
      </c>
      <c r="B4049" s="4" t="s">
        <v>5</v>
      </c>
      <c r="C4049" s="4" t="s">
        <v>13</v>
      </c>
      <c r="D4049" s="4" t="s">
        <v>10</v>
      </c>
    </row>
    <row r="4050" spans="1:6">
      <c r="A4050" t="n">
        <v>27939</v>
      </c>
      <c r="B4050" s="35" t="n">
        <v>58</v>
      </c>
      <c r="C4050" s="7" t="n">
        <v>12</v>
      </c>
      <c r="D4050" s="7" t="n">
        <v>0</v>
      </c>
    </row>
    <row r="4051" spans="1:6">
      <c r="A4051" t="s">
        <v>4</v>
      </c>
      <c r="B4051" s="4" t="s">
        <v>5</v>
      </c>
      <c r="C4051" s="4" t="s">
        <v>13</v>
      </c>
    </row>
    <row r="4052" spans="1:6">
      <c r="A4052" t="n">
        <v>27943</v>
      </c>
      <c r="B4052" s="15" t="n">
        <v>74</v>
      </c>
      <c r="C4052" s="7" t="n">
        <v>46</v>
      </c>
    </row>
    <row r="4053" spans="1:6">
      <c r="A4053" t="s">
        <v>4</v>
      </c>
      <c r="B4053" s="4" t="s">
        <v>5</v>
      </c>
      <c r="C4053" s="4" t="s">
        <v>13</v>
      </c>
    </row>
    <row r="4054" spans="1:6">
      <c r="A4054" t="n">
        <v>27945</v>
      </c>
      <c r="B4054" s="44" t="n">
        <v>23</v>
      </c>
      <c r="C4054" s="7" t="n">
        <v>0</v>
      </c>
    </row>
    <row r="4055" spans="1:6">
      <c r="A4055" t="s">
        <v>4</v>
      </c>
      <c r="B4055" s="4" t="s">
        <v>5</v>
      </c>
      <c r="C4055" s="4" t="s">
        <v>13</v>
      </c>
      <c r="D4055" s="4" t="s">
        <v>9</v>
      </c>
    </row>
    <row r="4056" spans="1:6">
      <c r="A4056" t="n">
        <v>27947</v>
      </c>
      <c r="B4056" s="15" t="n">
        <v>74</v>
      </c>
      <c r="C4056" s="7" t="n">
        <v>52</v>
      </c>
      <c r="D4056" s="7" t="n">
        <v>8192</v>
      </c>
    </row>
    <row r="4057" spans="1:6">
      <c r="A4057" t="s">
        <v>4</v>
      </c>
      <c r="B4057" s="4" t="s">
        <v>5</v>
      </c>
    </row>
    <row r="4058" spans="1:6">
      <c r="A4058" t="n">
        <v>27953</v>
      </c>
      <c r="B4058" s="5" t="n">
        <v>1</v>
      </c>
    </row>
    <row r="4059" spans="1:6" s="3" customFormat="1" customHeight="0">
      <c r="A4059" s="3" t="s">
        <v>2</v>
      </c>
      <c r="B4059" s="3" t="s">
        <v>310</v>
      </c>
    </row>
    <row r="4060" spans="1:6">
      <c r="A4060" t="s">
        <v>4</v>
      </c>
      <c r="B4060" s="4" t="s">
        <v>5</v>
      </c>
      <c r="C4060" s="4" t="s">
        <v>10</v>
      </c>
      <c r="D4060" s="4" t="s">
        <v>10</v>
      </c>
      <c r="E4060" s="4" t="s">
        <v>9</v>
      </c>
      <c r="F4060" s="4" t="s">
        <v>6</v>
      </c>
      <c r="G4060" s="4" t="s">
        <v>8</v>
      </c>
      <c r="H4060" s="4" t="s">
        <v>10</v>
      </c>
      <c r="I4060" s="4" t="s">
        <v>10</v>
      </c>
      <c r="J4060" s="4" t="s">
        <v>9</v>
      </c>
      <c r="K4060" s="4" t="s">
        <v>6</v>
      </c>
      <c r="L4060" s="4" t="s">
        <v>8</v>
      </c>
      <c r="M4060" s="4" t="s">
        <v>10</v>
      </c>
      <c r="N4060" s="4" t="s">
        <v>10</v>
      </c>
      <c r="O4060" s="4" t="s">
        <v>9</v>
      </c>
      <c r="P4060" s="4" t="s">
        <v>6</v>
      </c>
      <c r="Q4060" s="4" t="s">
        <v>8</v>
      </c>
      <c r="R4060" s="4" t="s">
        <v>10</v>
      </c>
      <c r="S4060" s="4" t="s">
        <v>10</v>
      </c>
      <c r="T4060" s="4" t="s">
        <v>9</v>
      </c>
      <c r="U4060" s="4" t="s">
        <v>6</v>
      </c>
      <c r="V4060" s="4" t="s">
        <v>8</v>
      </c>
      <c r="W4060" s="4" t="s">
        <v>10</v>
      </c>
      <c r="X4060" s="4" t="s">
        <v>10</v>
      </c>
      <c r="Y4060" s="4" t="s">
        <v>9</v>
      </c>
      <c r="Z4060" s="4" t="s">
        <v>6</v>
      </c>
      <c r="AA4060" s="4" t="s">
        <v>8</v>
      </c>
      <c r="AB4060" s="4" t="s">
        <v>10</v>
      </c>
      <c r="AC4060" s="4" t="s">
        <v>10</v>
      </c>
      <c r="AD4060" s="4" t="s">
        <v>9</v>
      </c>
      <c r="AE4060" s="4" t="s">
        <v>6</v>
      </c>
      <c r="AF4060" s="4" t="s">
        <v>8</v>
      </c>
    </row>
    <row r="4061" spans="1:6">
      <c r="A4061" t="n">
        <v>27968</v>
      </c>
      <c r="B4061" s="74" t="n">
        <v>257</v>
      </c>
      <c r="C4061" s="7" t="n">
        <v>4</v>
      </c>
      <c r="D4061" s="7" t="n">
        <v>65533</v>
      </c>
      <c r="E4061" s="7" t="n">
        <v>12105</v>
      </c>
      <c r="F4061" s="7" t="s">
        <v>12</v>
      </c>
      <c r="G4061" s="7" t="n">
        <f t="normal" ca="1">32-LENB(INDIRECT(ADDRESS(4061,6)))</f>
        <v>0</v>
      </c>
      <c r="H4061" s="7" t="n">
        <v>4</v>
      </c>
      <c r="I4061" s="7" t="n">
        <v>65533</v>
      </c>
      <c r="J4061" s="7" t="n">
        <v>12105</v>
      </c>
      <c r="K4061" s="7" t="s">
        <v>12</v>
      </c>
      <c r="L4061" s="7" t="n">
        <f t="normal" ca="1">32-LENB(INDIRECT(ADDRESS(4061,11)))</f>
        <v>0</v>
      </c>
      <c r="M4061" s="7" t="n">
        <v>4</v>
      </c>
      <c r="N4061" s="7" t="n">
        <v>65533</v>
      </c>
      <c r="O4061" s="7" t="n">
        <v>12105</v>
      </c>
      <c r="P4061" s="7" t="s">
        <v>12</v>
      </c>
      <c r="Q4061" s="7" t="n">
        <f t="normal" ca="1">32-LENB(INDIRECT(ADDRESS(4061,16)))</f>
        <v>0</v>
      </c>
      <c r="R4061" s="7" t="n">
        <v>4</v>
      </c>
      <c r="S4061" s="7" t="n">
        <v>65533</v>
      </c>
      <c r="T4061" s="7" t="n">
        <v>12101</v>
      </c>
      <c r="U4061" s="7" t="s">
        <v>12</v>
      </c>
      <c r="V4061" s="7" t="n">
        <f t="normal" ca="1">32-LENB(INDIRECT(ADDRESS(4061,21)))</f>
        <v>0</v>
      </c>
      <c r="W4061" s="7" t="n">
        <v>4</v>
      </c>
      <c r="X4061" s="7" t="n">
        <v>65533</v>
      </c>
      <c r="Y4061" s="7" t="n">
        <v>14041</v>
      </c>
      <c r="Z4061" s="7" t="s">
        <v>12</v>
      </c>
      <c r="AA4061" s="7" t="n">
        <f t="normal" ca="1">32-LENB(INDIRECT(ADDRESS(4061,26)))</f>
        <v>0</v>
      </c>
      <c r="AB4061" s="7" t="n">
        <v>0</v>
      </c>
      <c r="AC4061" s="7" t="n">
        <v>65533</v>
      </c>
      <c r="AD4061" s="7" t="n">
        <v>0</v>
      </c>
      <c r="AE4061" s="7" t="s">
        <v>12</v>
      </c>
      <c r="AF4061" s="7" t="n">
        <f t="normal" ca="1">32-LENB(INDIRECT(ADDRESS(4061,31)))</f>
        <v>0</v>
      </c>
    </row>
    <row r="4062" spans="1:6">
      <c r="A4062" t="s">
        <v>4</v>
      </c>
      <c r="B4062" s="4" t="s">
        <v>5</v>
      </c>
    </row>
    <row r="4063" spans="1:6">
      <c r="A4063" t="n">
        <v>28208</v>
      </c>
      <c r="B4063" s="5" t="n">
        <v>1</v>
      </c>
    </row>
    <row r="4064" spans="1:6" s="3" customFormat="1" customHeight="0">
      <c r="A4064" s="3" t="s">
        <v>2</v>
      </c>
      <c r="B4064" s="3" t="s">
        <v>311</v>
      </c>
    </row>
    <row r="4065" spans="1:32">
      <c r="A4065" t="s">
        <v>4</v>
      </c>
      <c r="B4065" s="4" t="s">
        <v>5</v>
      </c>
      <c r="C4065" s="4" t="s">
        <v>10</v>
      </c>
      <c r="D4065" s="4" t="s">
        <v>10</v>
      </c>
      <c r="E4065" s="4" t="s">
        <v>9</v>
      </c>
      <c r="F4065" s="4" t="s">
        <v>6</v>
      </c>
      <c r="G4065" s="4" t="s">
        <v>8</v>
      </c>
      <c r="H4065" s="4" t="s">
        <v>10</v>
      </c>
      <c r="I4065" s="4" t="s">
        <v>10</v>
      </c>
      <c r="J4065" s="4" t="s">
        <v>9</v>
      </c>
      <c r="K4065" s="4" t="s">
        <v>6</v>
      </c>
      <c r="L4065" s="4" t="s">
        <v>8</v>
      </c>
      <c r="M4065" s="4" t="s">
        <v>10</v>
      </c>
      <c r="N4065" s="4" t="s">
        <v>10</v>
      </c>
      <c r="O4065" s="4" t="s">
        <v>9</v>
      </c>
      <c r="P4065" s="4" t="s">
        <v>6</v>
      </c>
      <c r="Q4065" s="4" t="s">
        <v>8</v>
      </c>
    </row>
    <row r="4066" spans="1:32">
      <c r="A4066" t="n">
        <v>28224</v>
      </c>
      <c r="B4066" s="74" t="n">
        <v>257</v>
      </c>
      <c r="C4066" s="7" t="n">
        <v>4</v>
      </c>
      <c r="D4066" s="7" t="n">
        <v>65533</v>
      </c>
      <c r="E4066" s="7" t="n">
        <v>12105</v>
      </c>
      <c r="F4066" s="7" t="s">
        <v>12</v>
      </c>
      <c r="G4066" s="7" t="n">
        <f t="normal" ca="1">32-LENB(INDIRECT(ADDRESS(4066,6)))</f>
        <v>0</v>
      </c>
      <c r="H4066" s="7" t="n">
        <v>4</v>
      </c>
      <c r="I4066" s="7" t="n">
        <v>65533</v>
      </c>
      <c r="J4066" s="7" t="n">
        <v>12105</v>
      </c>
      <c r="K4066" s="7" t="s">
        <v>12</v>
      </c>
      <c r="L4066" s="7" t="n">
        <f t="normal" ca="1">32-LENB(INDIRECT(ADDRESS(4066,11)))</f>
        <v>0</v>
      </c>
      <c r="M4066" s="7" t="n">
        <v>0</v>
      </c>
      <c r="N4066" s="7" t="n">
        <v>65533</v>
      </c>
      <c r="O4066" s="7" t="n">
        <v>0</v>
      </c>
      <c r="P4066" s="7" t="s">
        <v>12</v>
      </c>
      <c r="Q4066" s="7" t="n">
        <f t="normal" ca="1">32-LENB(INDIRECT(ADDRESS(4066,16)))</f>
        <v>0</v>
      </c>
    </row>
    <row r="4067" spans="1:32">
      <c r="A4067" t="s">
        <v>4</v>
      </c>
      <c r="B4067" s="4" t="s">
        <v>5</v>
      </c>
    </row>
    <row r="4068" spans="1:32">
      <c r="A4068" t="n">
        <v>28344</v>
      </c>
      <c r="B4068" s="5" t="n">
        <v>1</v>
      </c>
    </row>
    <row r="4069" spans="1:32" s="3" customFormat="1" customHeight="0">
      <c r="A4069" s="3" t="s">
        <v>2</v>
      </c>
      <c r="B4069" s="3" t="s">
        <v>312</v>
      </c>
    </row>
    <row r="4070" spans="1:32">
      <c r="A4070" t="s">
        <v>4</v>
      </c>
      <c r="B4070" s="4" t="s">
        <v>5</v>
      </c>
      <c r="C4070" s="4" t="s">
        <v>10</v>
      </c>
      <c r="D4070" s="4" t="s">
        <v>10</v>
      </c>
      <c r="E4070" s="4" t="s">
        <v>9</v>
      </c>
      <c r="F4070" s="4" t="s">
        <v>6</v>
      </c>
      <c r="G4070" s="4" t="s">
        <v>8</v>
      </c>
      <c r="H4070" s="4" t="s">
        <v>10</v>
      </c>
      <c r="I4070" s="4" t="s">
        <v>10</v>
      </c>
      <c r="J4070" s="4" t="s">
        <v>9</v>
      </c>
      <c r="K4070" s="4" t="s">
        <v>6</v>
      </c>
      <c r="L4070" s="4" t="s">
        <v>8</v>
      </c>
    </row>
    <row r="4071" spans="1:32">
      <c r="A4071" t="n">
        <v>28352</v>
      </c>
      <c r="B4071" s="74" t="n">
        <v>257</v>
      </c>
      <c r="C4071" s="7" t="n">
        <v>4</v>
      </c>
      <c r="D4071" s="7" t="n">
        <v>65533</v>
      </c>
      <c r="E4071" s="7" t="n">
        <v>12010</v>
      </c>
      <c r="F4071" s="7" t="s">
        <v>12</v>
      </c>
      <c r="G4071" s="7" t="n">
        <f t="normal" ca="1">32-LENB(INDIRECT(ADDRESS(4071,6)))</f>
        <v>0</v>
      </c>
      <c r="H4071" s="7" t="n">
        <v>0</v>
      </c>
      <c r="I4071" s="7" t="n">
        <v>65533</v>
      </c>
      <c r="J4071" s="7" t="n">
        <v>0</v>
      </c>
      <c r="K4071" s="7" t="s">
        <v>12</v>
      </c>
      <c r="L4071" s="7" t="n">
        <f t="normal" ca="1">32-LENB(INDIRECT(ADDRESS(4071,11)))</f>
        <v>0</v>
      </c>
    </row>
    <row r="4072" spans="1:32">
      <c r="A4072" t="s">
        <v>4</v>
      </c>
      <c r="B4072" s="4" t="s">
        <v>5</v>
      </c>
    </row>
    <row r="4073" spans="1:32">
      <c r="A4073" t="n">
        <v>28432</v>
      </c>
      <c r="B4073" s="5" t="n">
        <v>1</v>
      </c>
    </row>
    <row r="4074" spans="1:32" s="3" customFormat="1" customHeight="0">
      <c r="A4074" s="3" t="s">
        <v>2</v>
      </c>
      <c r="B4074" s="3" t="s">
        <v>313</v>
      </c>
    </row>
    <row r="4075" spans="1:32">
      <c r="A4075" t="s">
        <v>4</v>
      </c>
      <c r="B4075" s="4" t="s">
        <v>5</v>
      </c>
      <c r="C4075" s="4" t="s">
        <v>10</v>
      </c>
      <c r="D4075" s="4" t="s">
        <v>10</v>
      </c>
      <c r="E4075" s="4" t="s">
        <v>9</v>
      </c>
      <c r="F4075" s="4" t="s">
        <v>6</v>
      </c>
      <c r="G4075" s="4" t="s">
        <v>8</v>
      </c>
      <c r="H4075" s="4" t="s">
        <v>10</v>
      </c>
      <c r="I4075" s="4" t="s">
        <v>10</v>
      </c>
      <c r="J4075" s="4" t="s">
        <v>9</v>
      </c>
      <c r="K4075" s="4" t="s">
        <v>6</v>
      </c>
      <c r="L4075" s="4" t="s">
        <v>8</v>
      </c>
    </row>
    <row r="4076" spans="1:32">
      <c r="A4076" t="n">
        <v>28448</v>
      </c>
      <c r="B4076" s="74" t="n">
        <v>257</v>
      </c>
      <c r="C4076" s="7" t="n">
        <v>4</v>
      </c>
      <c r="D4076" s="7" t="n">
        <v>65533</v>
      </c>
      <c r="E4076" s="7" t="n">
        <v>8060</v>
      </c>
      <c r="F4076" s="7" t="s">
        <v>12</v>
      </c>
      <c r="G4076" s="7" t="n">
        <f t="normal" ca="1">32-LENB(INDIRECT(ADDRESS(4076,6)))</f>
        <v>0</v>
      </c>
      <c r="H4076" s="7" t="n">
        <v>0</v>
      </c>
      <c r="I4076" s="7" t="n">
        <v>65533</v>
      </c>
      <c r="J4076" s="7" t="n">
        <v>0</v>
      </c>
      <c r="K4076" s="7" t="s">
        <v>12</v>
      </c>
      <c r="L4076" s="7" t="n">
        <f t="normal" ca="1">32-LENB(INDIRECT(ADDRESS(4076,11)))</f>
        <v>0</v>
      </c>
    </row>
    <row r="4077" spans="1:32">
      <c r="A4077" t="s">
        <v>4</v>
      </c>
      <c r="B4077" s="4" t="s">
        <v>5</v>
      </c>
    </row>
    <row r="4078" spans="1:32">
      <c r="A4078" t="n">
        <v>28528</v>
      </c>
      <c r="B4078" s="5" t="n">
        <v>1</v>
      </c>
    </row>
    <row r="4079" spans="1:32" s="3" customFormat="1" customHeight="0">
      <c r="A4079" s="3" t="s">
        <v>2</v>
      </c>
      <c r="B4079" s="3" t="s">
        <v>314</v>
      </c>
    </row>
    <row r="4080" spans="1:32">
      <c r="A4080" t="s">
        <v>4</v>
      </c>
      <c r="B4080" s="4" t="s">
        <v>5</v>
      </c>
      <c r="C4080" s="4" t="s">
        <v>10</v>
      </c>
      <c r="D4080" s="4" t="s">
        <v>10</v>
      </c>
      <c r="E4080" s="4" t="s">
        <v>9</v>
      </c>
      <c r="F4080" s="4" t="s">
        <v>6</v>
      </c>
      <c r="G4080" s="4" t="s">
        <v>8</v>
      </c>
      <c r="H4080" s="4" t="s">
        <v>10</v>
      </c>
      <c r="I4080" s="4" t="s">
        <v>10</v>
      </c>
      <c r="J4080" s="4" t="s">
        <v>9</v>
      </c>
      <c r="K4080" s="4" t="s">
        <v>6</v>
      </c>
      <c r="L4080" s="4" t="s">
        <v>8</v>
      </c>
    </row>
    <row r="4081" spans="1:17">
      <c r="A4081" t="n">
        <v>28544</v>
      </c>
      <c r="B4081" s="74" t="n">
        <v>257</v>
      </c>
      <c r="C4081" s="7" t="n">
        <v>4</v>
      </c>
      <c r="D4081" s="7" t="n">
        <v>65533</v>
      </c>
      <c r="E4081" s="7" t="n">
        <v>12010</v>
      </c>
      <c r="F4081" s="7" t="s">
        <v>12</v>
      </c>
      <c r="G4081" s="7" t="n">
        <f t="normal" ca="1">32-LENB(INDIRECT(ADDRESS(4081,6)))</f>
        <v>0</v>
      </c>
      <c r="H4081" s="7" t="n">
        <v>0</v>
      </c>
      <c r="I4081" s="7" t="n">
        <v>65533</v>
      </c>
      <c r="J4081" s="7" t="n">
        <v>0</v>
      </c>
      <c r="K4081" s="7" t="s">
        <v>12</v>
      </c>
      <c r="L4081" s="7" t="n">
        <f t="normal" ca="1">32-LENB(INDIRECT(ADDRESS(4081,11)))</f>
        <v>0</v>
      </c>
    </row>
    <row r="4082" spans="1:17">
      <c r="A4082" t="s">
        <v>4</v>
      </c>
      <c r="B4082" s="4" t="s">
        <v>5</v>
      </c>
    </row>
    <row r="4083" spans="1:17">
      <c r="A4083" t="n">
        <v>28624</v>
      </c>
      <c r="B4083" s="5" t="n">
        <v>1</v>
      </c>
    </row>
    <row r="4084" spans="1:17" s="3" customFormat="1" customHeight="0">
      <c r="A4084" s="3" t="s">
        <v>2</v>
      </c>
      <c r="B4084" s="3" t="s">
        <v>315</v>
      </c>
    </row>
    <row r="4085" spans="1:17">
      <c r="A4085" t="s">
        <v>4</v>
      </c>
      <c r="B4085" s="4" t="s">
        <v>5</v>
      </c>
      <c r="C4085" s="4" t="s">
        <v>10</v>
      </c>
      <c r="D4085" s="4" t="s">
        <v>10</v>
      </c>
      <c r="E4085" s="4" t="s">
        <v>9</v>
      </c>
      <c r="F4085" s="4" t="s">
        <v>6</v>
      </c>
      <c r="G4085" s="4" t="s">
        <v>8</v>
      </c>
      <c r="H4085" s="4" t="s">
        <v>10</v>
      </c>
      <c r="I4085" s="4" t="s">
        <v>10</v>
      </c>
      <c r="J4085" s="4" t="s">
        <v>9</v>
      </c>
      <c r="K4085" s="4" t="s">
        <v>6</v>
      </c>
      <c r="L4085" s="4" t="s">
        <v>8</v>
      </c>
    </row>
    <row r="4086" spans="1:17">
      <c r="A4086" t="n">
        <v>28640</v>
      </c>
      <c r="B4086" s="74" t="n">
        <v>257</v>
      </c>
      <c r="C4086" s="7" t="n">
        <v>1</v>
      </c>
      <c r="D4086" s="7" t="n">
        <v>65533</v>
      </c>
      <c r="E4086" s="7" t="n">
        <v>11</v>
      </c>
      <c r="F4086" s="7" t="s">
        <v>260</v>
      </c>
      <c r="G4086" s="7" t="n">
        <f t="normal" ca="1">32-LENB(INDIRECT(ADDRESS(4086,6)))</f>
        <v>0</v>
      </c>
      <c r="H4086" s="7" t="n">
        <v>0</v>
      </c>
      <c r="I4086" s="7" t="n">
        <v>65533</v>
      </c>
      <c r="J4086" s="7" t="n">
        <v>0</v>
      </c>
      <c r="K4086" s="7" t="s">
        <v>12</v>
      </c>
      <c r="L4086" s="7" t="n">
        <f t="normal" ca="1">32-LENB(INDIRECT(ADDRESS(4086,11)))</f>
        <v>0</v>
      </c>
    </row>
    <row r="4087" spans="1:17">
      <c r="A4087" t="s">
        <v>4</v>
      </c>
      <c r="B4087" s="4" t="s">
        <v>5</v>
      </c>
    </row>
    <row r="4088" spans="1:17">
      <c r="A4088" t="n">
        <v>28720</v>
      </c>
      <c r="B4088" s="5" t="n">
        <v>1</v>
      </c>
    </row>
    <row r="4089" spans="1:17" s="3" customFormat="1" customHeight="0">
      <c r="A4089" s="3" t="s">
        <v>2</v>
      </c>
      <c r="B4089" s="3" t="s">
        <v>316</v>
      </c>
    </row>
    <row r="4090" spans="1:17">
      <c r="A4090" t="s">
        <v>4</v>
      </c>
      <c r="B4090" s="4" t="s">
        <v>5</v>
      </c>
      <c r="C4090" s="4" t="s">
        <v>10</v>
      </c>
      <c r="D4090" s="4" t="s">
        <v>10</v>
      </c>
      <c r="E4090" s="4" t="s">
        <v>9</v>
      </c>
      <c r="F4090" s="4" t="s">
        <v>6</v>
      </c>
      <c r="G4090" s="4" t="s">
        <v>8</v>
      </c>
      <c r="H4090" s="4" t="s">
        <v>10</v>
      </c>
      <c r="I4090" s="4" t="s">
        <v>10</v>
      </c>
      <c r="J4090" s="4" t="s">
        <v>9</v>
      </c>
      <c r="K4090" s="4" t="s">
        <v>6</v>
      </c>
      <c r="L4090" s="4" t="s">
        <v>8</v>
      </c>
    </row>
    <row r="4091" spans="1:17">
      <c r="A4091" t="n">
        <v>28736</v>
      </c>
      <c r="B4091" s="74" t="n">
        <v>257</v>
      </c>
      <c r="C4091" s="7" t="n">
        <v>1</v>
      </c>
      <c r="D4091" s="7" t="n">
        <v>65533</v>
      </c>
      <c r="E4091" s="7" t="n">
        <v>11</v>
      </c>
      <c r="F4091" s="7" t="s">
        <v>260</v>
      </c>
      <c r="G4091" s="7" t="n">
        <f t="normal" ca="1">32-LENB(INDIRECT(ADDRESS(4091,6)))</f>
        <v>0</v>
      </c>
      <c r="H4091" s="7" t="n">
        <v>0</v>
      </c>
      <c r="I4091" s="7" t="n">
        <v>65533</v>
      </c>
      <c r="J4091" s="7" t="n">
        <v>0</v>
      </c>
      <c r="K4091" s="7" t="s">
        <v>12</v>
      </c>
      <c r="L4091" s="7" t="n">
        <f t="normal" ca="1">32-LENB(INDIRECT(ADDRESS(4091,11)))</f>
        <v>0</v>
      </c>
    </row>
    <row r="4092" spans="1:17">
      <c r="A4092" t="s">
        <v>4</v>
      </c>
      <c r="B4092" s="4" t="s">
        <v>5</v>
      </c>
    </row>
    <row r="4093" spans="1:17">
      <c r="A4093" t="n">
        <v>28816</v>
      </c>
      <c r="B4093" s="5" t="n">
        <v>1</v>
      </c>
    </row>
    <row r="4094" spans="1:17" s="3" customFormat="1" customHeight="0">
      <c r="A4094" s="3" t="s">
        <v>2</v>
      </c>
      <c r="B4094" s="3" t="s">
        <v>317</v>
      </c>
    </row>
    <row r="4095" spans="1:17">
      <c r="A4095" t="s">
        <v>4</v>
      </c>
      <c r="B4095" s="4" t="s">
        <v>5</v>
      </c>
      <c r="C4095" s="4" t="s">
        <v>10</v>
      </c>
      <c r="D4095" s="4" t="s">
        <v>10</v>
      </c>
      <c r="E4095" s="4" t="s">
        <v>9</v>
      </c>
      <c r="F4095" s="4" t="s">
        <v>6</v>
      </c>
      <c r="G4095" s="4" t="s">
        <v>8</v>
      </c>
      <c r="H4095" s="4" t="s">
        <v>10</v>
      </c>
      <c r="I4095" s="4" t="s">
        <v>10</v>
      </c>
      <c r="J4095" s="4" t="s">
        <v>9</v>
      </c>
      <c r="K4095" s="4" t="s">
        <v>6</v>
      </c>
      <c r="L4095" s="4" t="s">
        <v>8</v>
      </c>
    </row>
    <row r="4096" spans="1:17">
      <c r="A4096" t="n">
        <v>28832</v>
      </c>
      <c r="B4096" s="74" t="n">
        <v>257</v>
      </c>
      <c r="C4096" s="7" t="n">
        <v>1</v>
      </c>
      <c r="D4096" s="7" t="n">
        <v>65533</v>
      </c>
      <c r="E4096" s="7" t="n">
        <v>11</v>
      </c>
      <c r="F4096" s="7" t="s">
        <v>260</v>
      </c>
      <c r="G4096" s="7" t="n">
        <f t="normal" ca="1">32-LENB(INDIRECT(ADDRESS(4096,6)))</f>
        <v>0</v>
      </c>
      <c r="H4096" s="7" t="n">
        <v>0</v>
      </c>
      <c r="I4096" s="7" t="n">
        <v>65533</v>
      </c>
      <c r="J4096" s="7" t="n">
        <v>0</v>
      </c>
      <c r="K4096" s="7" t="s">
        <v>12</v>
      </c>
      <c r="L4096" s="7" t="n">
        <f t="normal" ca="1">32-LENB(INDIRECT(ADDRESS(4096,11)))</f>
        <v>0</v>
      </c>
    </row>
    <row r="4097" spans="1:37">
      <c r="A4097" t="s">
        <v>4</v>
      </c>
      <c r="B4097" s="4" t="s">
        <v>5</v>
      </c>
    </row>
    <row r="4098" spans="1:37">
      <c r="A4098" t="n">
        <v>28912</v>
      </c>
      <c r="B4098" s="5" t="n">
        <v>1</v>
      </c>
    </row>
    <row r="4099" spans="1:37" s="3" customFormat="1" customHeight="0">
      <c r="A4099" s="3" t="s">
        <v>2</v>
      </c>
      <c r="B4099" s="3" t="s">
        <v>318</v>
      </c>
    </row>
    <row r="4100" spans="1:37">
      <c r="A4100" t="s">
        <v>4</v>
      </c>
      <c r="B4100" s="4" t="s">
        <v>5</v>
      </c>
      <c r="C4100" s="4" t="s">
        <v>10</v>
      </c>
      <c r="D4100" s="4" t="s">
        <v>10</v>
      </c>
      <c r="E4100" s="4" t="s">
        <v>9</v>
      </c>
      <c r="F4100" s="4" t="s">
        <v>6</v>
      </c>
      <c r="G4100" s="4" t="s">
        <v>8</v>
      </c>
      <c r="H4100" s="4" t="s">
        <v>10</v>
      </c>
      <c r="I4100" s="4" t="s">
        <v>10</v>
      </c>
      <c r="J4100" s="4" t="s">
        <v>9</v>
      </c>
      <c r="K4100" s="4" t="s">
        <v>6</v>
      </c>
      <c r="L4100" s="4" t="s">
        <v>8</v>
      </c>
      <c r="M4100" s="4" t="s">
        <v>10</v>
      </c>
      <c r="N4100" s="4" t="s">
        <v>10</v>
      </c>
      <c r="O4100" s="4" t="s">
        <v>9</v>
      </c>
      <c r="P4100" s="4" t="s">
        <v>6</v>
      </c>
      <c r="Q4100" s="4" t="s">
        <v>8</v>
      </c>
      <c r="R4100" s="4" t="s">
        <v>10</v>
      </c>
      <c r="S4100" s="4" t="s">
        <v>10</v>
      </c>
      <c r="T4100" s="4" t="s">
        <v>9</v>
      </c>
      <c r="U4100" s="4" t="s">
        <v>6</v>
      </c>
      <c r="V4100" s="4" t="s">
        <v>8</v>
      </c>
      <c r="W4100" s="4" t="s">
        <v>10</v>
      </c>
      <c r="X4100" s="4" t="s">
        <v>10</v>
      </c>
      <c r="Y4100" s="4" t="s">
        <v>9</v>
      </c>
      <c r="Z4100" s="4" t="s">
        <v>6</v>
      </c>
      <c r="AA4100" s="4" t="s">
        <v>8</v>
      </c>
      <c r="AB4100" s="4" t="s">
        <v>10</v>
      </c>
      <c r="AC4100" s="4" t="s">
        <v>10</v>
      </c>
      <c r="AD4100" s="4" t="s">
        <v>9</v>
      </c>
      <c r="AE4100" s="4" t="s">
        <v>6</v>
      </c>
      <c r="AF4100" s="4" t="s">
        <v>8</v>
      </c>
      <c r="AG4100" s="4" t="s">
        <v>10</v>
      </c>
      <c r="AH4100" s="4" t="s">
        <v>10</v>
      </c>
      <c r="AI4100" s="4" t="s">
        <v>9</v>
      </c>
      <c r="AJ4100" s="4" t="s">
        <v>6</v>
      </c>
      <c r="AK4100" s="4" t="s">
        <v>8</v>
      </c>
    </row>
    <row r="4101" spans="1:37">
      <c r="A4101" t="n">
        <v>28928</v>
      </c>
      <c r="B4101" s="74" t="n">
        <v>257</v>
      </c>
      <c r="C4101" s="7" t="n">
        <v>4</v>
      </c>
      <c r="D4101" s="7" t="n">
        <v>65533</v>
      </c>
      <c r="E4101" s="7" t="n">
        <v>5401</v>
      </c>
      <c r="F4101" s="7" t="s">
        <v>12</v>
      </c>
      <c r="G4101" s="7" t="n">
        <f t="normal" ca="1">32-LENB(INDIRECT(ADDRESS(4101,6)))</f>
        <v>0</v>
      </c>
      <c r="H4101" s="7" t="n">
        <v>4</v>
      </c>
      <c r="I4101" s="7" t="n">
        <v>65533</v>
      </c>
      <c r="J4101" s="7" t="n">
        <v>5401</v>
      </c>
      <c r="K4101" s="7" t="s">
        <v>12</v>
      </c>
      <c r="L4101" s="7" t="n">
        <f t="normal" ca="1">32-LENB(INDIRECT(ADDRESS(4101,11)))</f>
        <v>0</v>
      </c>
      <c r="M4101" s="7" t="n">
        <v>4</v>
      </c>
      <c r="N4101" s="7" t="n">
        <v>65533</v>
      </c>
      <c r="O4101" s="7" t="n">
        <v>5401</v>
      </c>
      <c r="P4101" s="7" t="s">
        <v>12</v>
      </c>
      <c r="Q4101" s="7" t="n">
        <f t="normal" ca="1">32-LENB(INDIRECT(ADDRESS(4101,16)))</f>
        <v>0</v>
      </c>
      <c r="R4101" s="7" t="n">
        <v>4</v>
      </c>
      <c r="S4101" s="7" t="n">
        <v>65533</v>
      </c>
      <c r="T4101" s="7" t="n">
        <v>5401</v>
      </c>
      <c r="U4101" s="7" t="s">
        <v>12</v>
      </c>
      <c r="V4101" s="7" t="n">
        <f t="normal" ca="1">32-LENB(INDIRECT(ADDRESS(4101,21)))</f>
        <v>0</v>
      </c>
      <c r="W4101" s="7" t="n">
        <v>4</v>
      </c>
      <c r="X4101" s="7" t="n">
        <v>65533</v>
      </c>
      <c r="Y4101" s="7" t="n">
        <v>5401</v>
      </c>
      <c r="Z4101" s="7" t="s">
        <v>12</v>
      </c>
      <c r="AA4101" s="7" t="n">
        <f t="normal" ca="1">32-LENB(INDIRECT(ADDRESS(4101,26)))</f>
        <v>0</v>
      </c>
      <c r="AB4101" s="7" t="n">
        <v>4</v>
      </c>
      <c r="AC4101" s="7" t="n">
        <v>65533</v>
      </c>
      <c r="AD4101" s="7" t="n">
        <v>5401</v>
      </c>
      <c r="AE4101" s="7" t="s">
        <v>12</v>
      </c>
      <c r="AF4101" s="7" t="n">
        <f t="normal" ca="1">32-LENB(INDIRECT(ADDRESS(4101,31)))</f>
        <v>0</v>
      </c>
      <c r="AG4101" s="7" t="n">
        <v>0</v>
      </c>
      <c r="AH4101" s="7" t="n">
        <v>65533</v>
      </c>
      <c r="AI4101" s="7" t="n">
        <v>0</v>
      </c>
      <c r="AJ4101" s="7" t="s">
        <v>12</v>
      </c>
      <c r="AK4101" s="7" t="n">
        <f t="normal" ca="1">32-LENB(INDIRECT(ADDRESS(4101,36)))</f>
        <v>0</v>
      </c>
    </row>
    <row r="4102" spans="1:37">
      <c r="A4102" t="s">
        <v>4</v>
      </c>
      <c r="B4102" s="4" t="s">
        <v>5</v>
      </c>
    </row>
    <row r="4103" spans="1:37">
      <c r="A4103" t="n">
        <v>29208</v>
      </c>
      <c r="B4103" s="5" t="n">
        <v>1</v>
      </c>
    </row>
    <row r="4104" spans="1:37" s="3" customFormat="1" customHeight="0">
      <c r="A4104" s="3" t="s">
        <v>2</v>
      </c>
      <c r="B4104" s="3" t="s">
        <v>319</v>
      </c>
    </row>
    <row r="4105" spans="1:37">
      <c r="A4105" t="s">
        <v>4</v>
      </c>
      <c r="B4105" s="4" t="s">
        <v>5</v>
      </c>
      <c r="C4105" s="4" t="s">
        <v>10</v>
      </c>
      <c r="D4105" s="4" t="s">
        <v>10</v>
      </c>
      <c r="E4105" s="4" t="s">
        <v>9</v>
      </c>
      <c r="F4105" s="4" t="s">
        <v>6</v>
      </c>
      <c r="G4105" s="4" t="s">
        <v>8</v>
      </c>
      <c r="H4105" s="4" t="s">
        <v>10</v>
      </c>
      <c r="I4105" s="4" t="s">
        <v>10</v>
      </c>
      <c r="J4105" s="4" t="s">
        <v>9</v>
      </c>
      <c r="K4105" s="4" t="s">
        <v>6</v>
      </c>
      <c r="L4105" s="4" t="s">
        <v>8</v>
      </c>
    </row>
    <row r="4106" spans="1:37">
      <c r="A4106" t="n">
        <v>29216</v>
      </c>
      <c r="B4106" s="74" t="n">
        <v>257</v>
      </c>
      <c r="C4106" s="7" t="n">
        <v>4</v>
      </c>
      <c r="D4106" s="7" t="n">
        <v>65533</v>
      </c>
      <c r="E4106" s="7" t="n">
        <v>12101</v>
      </c>
      <c r="F4106" s="7" t="s">
        <v>12</v>
      </c>
      <c r="G4106" s="7" t="n">
        <f t="normal" ca="1">32-LENB(INDIRECT(ADDRESS(4106,6)))</f>
        <v>0</v>
      </c>
      <c r="H4106" s="7" t="n">
        <v>0</v>
      </c>
      <c r="I4106" s="7" t="n">
        <v>65533</v>
      </c>
      <c r="J4106" s="7" t="n">
        <v>0</v>
      </c>
      <c r="K4106" s="7" t="s">
        <v>12</v>
      </c>
      <c r="L4106" s="7" t="n">
        <f t="normal" ca="1">32-LENB(INDIRECT(ADDRESS(4106,11)))</f>
        <v>0</v>
      </c>
    </row>
    <row r="4107" spans="1:37">
      <c r="A4107" t="s">
        <v>4</v>
      </c>
      <c r="B4107" s="4" t="s">
        <v>5</v>
      </c>
    </row>
    <row r="4108" spans="1:37">
      <c r="A4108" t="n">
        <v>29296</v>
      </c>
      <c r="B4108" s="5" t="n">
        <v>1</v>
      </c>
    </row>
  </sheetData>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Qt Xlsx Library</dc:creator>
  <cp:lastModifiedBy>Qt Xlsx Library</cp:lastModifiedBy>
  <dcterms:created xsi:type="dcterms:W3CDTF">2025-09-06T21:46:54</dcterms:created>
  <dcterms:modified xsi:type="dcterms:W3CDTF">2025-09-06T21:46:54</dcterms:modified>
</cp:coreProperties>
</file>