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<sst xmlns="http://schemas.openxmlformats.org/spreadsheetml/2006/main" count="6495" uniqueCount="225">
  <si>
    <t>CS2</t>
  </si>
  <si>
    <t>t0090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</si>
  <si>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</si>
  <si>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</si>
  <si>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</si>
  <si>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</si>
  <si>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</si>
  <si>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</si>
  <si>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</si>
  <si>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</si>
  <si>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</si>
  <si>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</si>
  <si>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</si>
  <si>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</si>
  <si>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</si>
  <si>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</si>
  <si>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LP_door01</t>
  </si>
  <si>
    <t>door01</t>
  </si>
  <si>
    <t>Bike01</t>
  </si>
  <si>
    <t>Bike_Stand</t>
  </si>
  <si>
    <t>pointer</t>
  </si>
  <si>
    <t>t0090_t0000</t>
  </si>
  <si>
    <t>t0090_t0001</t>
  </si>
  <si>
    <t>Reinit</t>
  </si>
  <si>
    <t>Npc_Table</t>
  </si>
  <si>
    <t>LP_door01</t>
  </si>
  <si>
    <t>float</t>
  </si>
  <si>
    <t>dialog</t>
  </si>
  <si>
    <t>The back entrance is locked.</t>
  </si>
  <si>
    <t>FC_Party_Face_Reset2</t>
  </si>
  <si>
    <t>FC_MapJumpState</t>
  </si>
  <si>
    <t>FC_MapJumpState2</t>
  </si>
  <si>
    <t>Make your way to the hangar?</t>
  </si>
  <si>
    <t>Yes</t>
  </si>
  <si>
    <t>No</t>
  </si>
  <si>
    <t>t0100</t>
  </si>
  <si>
    <t>t0100_t0090</t>
  </si>
  <si>
    <t>Npc_Table</t>
  </si>
  <si>
    <t>george_setting</t>
  </si>
  <si>
    <t>angelica_setting</t>
  </si>
  <si>
    <t>EV_06_01_00</t>
  </si>
  <si>
    <t>Start</t>
  </si>
  <si>
    <t>End</t>
  </si>
  <si>
    <t>AniFieldAttack</t>
  </si>
  <si>
    <t>AniWait</t>
  </si>
  <si>
    <t>FC_Start_Party</t>
  </si>
  <si>
    <t>C_NPC002</t>
  </si>
  <si>
    <t>Angelica</t>
  </si>
  <si>
    <t>C_NPC004</t>
  </si>
  <si>
    <t>George</t>
  </si>
  <si>
    <t>FC_chr_entry</t>
  </si>
  <si>
    <t>AniEvTeMune</t>
  </si>
  <si>
    <t>AniEvUdegumiF</t>
  </si>
  <si>
    <t>AniEvShagami</t>
  </si>
  <si>
    <t>AniEvRyoteburi</t>
  </si>
  <si>
    <t>door00</t>
  </si>
  <si>
    <t>open2_c</t>
  </si>
  <si>
    <t>close2</t>
  </si>
  <si>
    <t>#E[C]#M[8]</t>
  </si>
  <si>
    <t>Oh...</t>
  </si>
  <si>
    <t>wait</t>
  </si>
  <si>
    <t>#E[5]#M_0</t>
  </si>
  <si>
    <t>Hey there, Rean.</t>
  </si>
  <si>
    <t>#1PLooks like someone's done with class
for the day.</t>
  </si>
  <si>
    <t>0[autoE0]</t>
  </si>
  <si>
    <t>0[autoM0]</t>
  </si>
  <si>
    <t>#b</t>
  </si>
  <si>
    <t>0</t>
  </si>
  <si>
    <t>#E[1]#M_9</t>
  </si>
  <si>
    <t>#4KYep. Just got out.</t>
  </si>
  <si>
    <t>#E[C]#M_0Wait. Is that...?</t>
  </si>
  <si>
    <t>#K#0T#FYep! Angie's brand new bike.</t>
  </si>
  <si>
    <t>#E[1]#M_0</t>
  </si>
  <si>
    <t>#K#0T#FWe started building it for you, but then
we had a change of heart.</t>
  </si>
  <si>
    <t>#E_I#M_0I just couldn't tear you away from your
current ride after you'd grown so attached.</t>
  </si>
  <si>
    <t>#E[9]#M_9</t>
  </si>
  <si>
    <t>#K#0T#FNow I feel bad, considering I pretty much
did just that to you...</t>
  </si>
  <si>
    <t>#E_4#M_9Your new one's got a pretty cool design,
though.</t>
  </si>
  <si>
    <t>#K#0T#FDon't get too jealous. The specs are pretty
much the same as yours.</t>
  </si>
  <si>
    <t>#E_8#M_0...Well, before Angie tunes it up and adds
her custom gear for distance riding, that is.</t>
  </si>
  <si>
    <t>#E[C]#M_A</t>
  </si>
  <si>
    <t>#K#0T#FBut distance riding would mean...</t>
  </si>
  <si>
    <t>#E_E#M_0</t>
  </si>
  <si>
    <t>#4K#F...you're planning on going off on some
big journey, aren't you?</t>
  </si>
  <si>
    <t>Ten points to Rean! I just felt like it was
time for me to go out and see the world
for myself.</t>
  </si>
  <si>
    <t>#E_8#M_0My martial arts teacher did the same
thing once, so I'm sure it'll be a valuable
experience for me.</t>
  </si>
  <si>
    <t>#E[4]#e[5]#M4</t>
  </si>
  <si>
    <t>The plan for now is to travel through
the entirety of Zemuria.</t>
  </si>
  <si>
    <t>#E[C]#M_0</t>
  </si>
  <si>
    <t>#4KThat's...not a very specific plan.
And a pretty sizable journey.</t>
  </si>
  <si>
    <t>#E[9]#M_0</t>
  </si>
  <si>
    <t>#3KYou can say that again. I have no
idea where she finds the energy.</t>
  </si>
  <si>
    <t>AniEvWait</t>
  </si>
  <si>
    <t>#3KOh, really, now?</t>
  </si>
  <si>
    <t>#E_8#M_0Your plan to visit the continent's most
famous engineering factories is pretty
much exactly the same thing.</t>
  </si>
  <si>
    <t>#E_8#M_0</t>
  </si>
  <si>
    <t>Heh. You really think so?</t>
  </si>
  <si>
    <t>#E_8#M_9</t>
  </si>
  <si>
    <t>#4KI take it you'll be leaving Erebonia for
a while, too, George?</t>
  </si>
  <si>
    <t>#E_0#M_0</t>
  </si>
  <si>
    <t>#1PSeems that way. First stop's Liberl and
ZCF. Always wanted to see it.</t>
  </si>
  <si>
    <t>#E[1]#M_0After that, I've got my heart set on a trip
to the Epstein Foundation over in Leman
State...</t>
  </si>
  <si>
    <t>#E_2#M_0While I'm at it, I think it'd be nice to pay
a visit to the Verne Company in Calvard,
too.</t>
  </si>
  <si>
    <t>#4KWill you even be able to get INTO
Calvard at this point?</t>
  </si>
  <si>
    <t>#1PHey, I didn't say it'd be easy! But I think
I can pull some strings.</t>
  </si>
  <si>
    <t>#E[3]#M_0The real reason for this trip is to figure
out what I can do as an engineer to help
smooth over our international relations.</t>
  </si>
  <si>
    <t>#E_2#M_0Meeting the continent's finest engineers
and discussing things with them should
really help get the ball rolling on that.</t>
  </si>
  <si>
    <t>#4KYou've thought that far ahead?</t>
  </si>
  <si>
    <t>8[autoE8]</t>
  </si>
  <si>
    <t>3</t>
  </si>
  <si>
    <t>A</t>
  </si>
  <si>
    <t>#E[3]#M_0</t>
  </si>
  <si>
    <t>#K#FThat's really admirable. I hope you can
find a way to make that happen.</t>
  </si>
  <si>
    <t>#E[9]#M_0Even though I feel kind of hypocritical
saying that as someone who participated
in the war...</t>
  </si>
  <si>
    <t>#3K#FDon't beat yourself up over it, Rean.</t>
  </si>
  <si>
    <t>#4KYou have nothing to be ashamed of.</t>
  </si>
  <si>
    <t>#E_E#M_AThat was your only option given the
way the chancellor set things up.</t>
  </si>
  <si>
    <t>#E_8#M_0Your actions actually helped us avoid
an even longer, more brutal war.</t>
  </si>
  <si>
    <t>#E_F#M_A</t>
  </si>
  <si>
    <t>#K#FBut...</t>
  </si>
  <si>
    <t>#E[3]#M_A</t>
  </si>
  <si>
    <t>Angie's right. You played a role that no
one else could've.</t>
  </si>
  <si>
    <t>#E[9]#M_AJust think. If things kept going the way
they WERE going, we could've been at war
with all of Crossbell.</t>
  </si>
  <si>
    <t>#E_8#M_0I don't even want to imagine the number
of lives that would've been lost if you
hadn't stepped in the way you did.</t>
  </si>
  <si>
    <t>#3K#F#800W...</t>
  </si>
  <si>
    <t>#E_2#M_A</t>
  </si>
  <si>
    <t>Of course, us telling you whether or not
you should feel guilty doesn't matter.</t>
  </si>
  <si>
    <t>It all comes down to you facing your own
feelings over what you did.</t>
  </si>
  <si>
    <t>#E[G]#M_9But there is one thing we'd like you to
remember as you do.</t>
  </si>
  <si>
    <t>#E_8#M_0You're not alone, Rean. You've got friends
who understand why you did what you did.</t>
  </si>
  <si>
    <t>#E[Q]#M_9</t>
  </si>
  <si>
    <t>#4K#F#800W...Sometimes, I wonder how I was lucky
enough to get such good ones.</t>
  </si>
  <si>
    <t>#E[R]#M_9</t>
  </si>
  <si>
    <t>#4K#F#600WThanks, you guys... This really helps.</t>
  </si>
  <si>
    <t>#4KHaha. Don't mention it! On a completely
different note, why don't you pay Valimar a
visit while you're here?</t>
  </si>
  <si>
    <t>#E_I#M_0We spared no expense making sure he'd
be nice and cozy in there.</t>
  </si>
  <si>
    <t>I think I will.</t>
  </si>
  <si>
    <t>#E_8#M_9But...not to discredit your coziness efforts
or anything, but he seems fine no matter
where I leave him.</t>
  </si>
  <si>
    <t>#E[5]#M_4</t>
  </si>
  <si>
    <t>Haha. Well, aren't you a sweet chevalier?</t>
  </si>
  <si>
    <t>#E_4#M_4Maybe I'll check in on him in a bit, too.</t>
  </si>
  <si>
    <t>FC_End_Party</t>
  </si>
  <si>
    <t>Reinit</t>
  </si>
  <si>
    <t>QS_5101_01</t>
  </si>
  <si>
    <t>AniEvTeburi</t>
  </si>
  <si>
    <t>#KAh, you're here.</t>
  </si>
  <si>
    <t>#KI tried to stop her, Rean. I told her how
important today was for you and everything,
but she just couldn't help herself.</t>
  </si>
  <si>
    <t>#3K#FHaha. It's fine, honestly.</t>
  </si>
  <si>
    <t>#E[1]This is my kind of request, actually.</t>
  </si>
  <si>
    <t>#E_0There's no way racing Angelica isn't
going to be interesting!</t>
  </si>
  <si>
    <t>#E[8]#M_4</t>
  </si>
  <si>
    <t>#KHaha. Oh, I'll show you 'interesting.'</t>
  </si>
  <si>
    <t>#KGuess Rean's fallen for that bike's
charms just as hard as you did.</t>
  </si>
  <si>
    <t>#E[5]#M_9</t>
  </si>
  <si>
    <t>#3K#FGuilty as charged.</t>
  </si>
  <si>
    <t>#E[1]#M_4</t>
  </si>
  <si>
    <t>#KJust proves that entrusting her to you
was the right choice after all.</t>
  </si>
  <si>
    <t>#E[2]#M_4You up for skipping the usual formalities,
then? No asking, 'If you have the time,
please accept my request,' and junk?</t>
  </si>
  <si>
    <t>#E_0#M_9</t>
  </si>
  <si>
    <t>#3K#FSure. I've always hoped for a chance
to go out riding with you.</t>
  </si>
  <si>
    <t>#E[1]#M_9Shame we've only got time for a race.</t>
  </si>
  <si>
    <t>#E[9]#M_4</t>
  </si>
  <si>
    <t>#KMy thoughts exactly.</t>
  </si>
  <si>
    <t>#E_2Still, there's a certain excitement you
can only get from a good race, isn't there?</t>
  </si>
  <si>
    <t>#3K#FYou DO have a point.</t>
  </si>
  <si>
    <t>#E[9]I'm not really sure if I stand much of
a chance against you...</t>
  </si>
  <si>
    <t>#E_2Not that that'll stop me from trying.</t>
  </si>
  <si>
    <t>#KThat's what I like to hear!</t>
  </si>
  <si>
    <t>#E[1]So, are we doing this right now, or what?</t>
  </si>
  <si>
    <t>#E_0#M_0If you're worried about rules, don't be.
I'll give you the rundown before we start.</t>
  </si>
  <si>
    <t>#KHeya.</t>
  </si>
  <si>
    <t>#KYou ready to race yet?</t>
  </si>
  <si>
    <t>Start Your Engines</t>
  </si>
  <si>
    <t>Hit the Brakes</t>
  </si>
  <si>
    <t>#E_2#M_9</t>
  </si>
  <si>
    <t>#3K#FYou bet!</t>
  </si>
  <si>
    <t>#KNice. Then let's get going.</t>
  </si>
  <si>
    <t>#3CQuest [The Race to End All Races] started!#0C</t>
  </si>
  <si>
    <t>QS_5101_01_2</t>
  </si>
  <si>
    <t>QS_5101_01_2</t>
  </si>
  <si>
    <t>#3K#FMaybe in just a bit.</t>
  </si>
  <si>
    <t>#KNo rush. Not until the race, that is.</t>
  </si>
  <si>
    <t>#KJust come on back when you're ready to go.</t>
  </si>
  <si>
    <t>QS_5101_COMP</t>
  </si>
  <si>
    <t>AniEvRyoteKosiTeburi</t>
  </si>
  <si>
    <t>#1KThanks for the race, Rean.</t>
  </si>
  <si>
    <t>#KBy the way, before you go, I've got a
piece of news I figured you might like.</t>
  </si>
  <si>
    <t>#E_0#M_0Turns out, the Reinford Company's
thinking about going all in on orbal
bike development.</t>
  </si>
  <si>
    <t>#K#0TReally?!</t>
  </si>
  <si>
    <t>#KThat's right. But don't get too excited
just yet. You never know if they'll end
up actually going through with it.</t>
  </si>
  <si>
    <t>#1KWith the way things are now, I can't really
imagine that they will...</t>
  </si>
  <si>
    <t>#E_0#M_0...but a time will come when society feels
a need for vehicles that inspire passion in
people.</t>
  </si>
  <si>
    <t>#E[1]#M_0Those are Chairman Irina's words, too.</t>
  </si>
  <si>
    <t>#K#0TI can see what she means.</t>
  </si>
  <si>
    <t>#E[1]#M_9There's nothing else quite like these
bikes of ours, is there?</t>
  </si>
  <si>
    <t>FC_look_dir_Yes</t>
  </si>
  <si>
    <t>#E_4#M_4</t>
  </si>
  <si>
    <t>#1KExactly. Which is why I'll need you
to do your part in raising public
awareness while I'm gone.</t>
  </si>
  <si>
    <t>#E[5]#M_4#e[4]Aidios knows I'll be showing mine off
more than enough during my travels.</t>
  </si>
  <si>
    <t>#K#0THaha. Knowing you, every woman on the
continent will want her own. The guys,
too, of course.</t>
  </si>
  <si>
    <t>C</t>
  </si>
  <si>
    <t>#1KOh, right. Here's something for racing
with me.</t>
  </si>
  <si>
    <t>#E[G]#M_4It's the same one I wear, so you know
it's good. Think of it as a farewell gift.</t>
  </si>
  <si>
    <t xml:space="preserve">Received </t>
  </si>
  <si>
    <t>.</t>
  </si>
  <si>
    <t>#E_4#M_9</t>
  </si>
  <si>
    <t>#K#0TThank you very much. I can't wait to
try it on.</t>
  </si>
  <si>
    <t>#KAnd these are from me.</t>
  </si>
  <si>
    <t xml:space="preserve"> x3.</t>
  </si>
  <si>
    <t>#K#0TOh, one more thing. This doesn't have
to do with the race or the request or
anything... I just want you to have it.</t>
  </si>
  <si>
    <t>#1KThis is the key to here, isn't it?</t>
  </si>
  <si>
    <t>#K#0TThat's right. From now on, you're free
to use this place whenever you want.</t>
  </si>
  <si>
    <t>#E[1]I'm not gonna be here to see the next
batch of bright-eyed first years roll in.</t>
  </si>
  <si>
    <t>#E_4So I'm putting you in charge of finding
some promising young engineers to take
over my work here. Deal?</t>
  </si>
  <si>
    <t>#1KGeorge, I...</t>
  </si>
  <si>
    <t>#E_2#M_9Deal...!</t>
  </si>
  <si>
    <t>#K#0TThanks, Rean. For everything.</t>
  </si>
  <si>
    <t>#E[G]#M_4</t>
  </si>
  <si>
    <t>#4K#0TAu revior, my dear friend. Keep well, now.</t>
  </si>
  <si>
    <t>#3CQuest [The Race to End All Races] completed!#0C</t>
  </si>
  <si>
    <t>_LP_door01</t>
  </si>
  <si>
    <t>fill</t>
  </si>
  <si>
    <t>_EV_06_01_00</t>
  </si>
  <si>
    <t>_QS_5101_01</t>
  </si>
  <si>
    <t>_QS_5101_COMP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</si>
</sst>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L206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349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352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356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361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375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402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404</v>
      </c>
      <c r="B25" s="11" t="n">
        <v>91</v>
      </c>
      <c r="C25" s="7" t="n">
        <v>0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418</v>
      </c>
      <c r="B27" s="12" t="n">
        <v>94</v>
      </c>
      <c r="C27" s="7" t="n">
        <v>1</v>
      </c>
      <c r="D27" s="7" t="s">
        <v>17</v>
      </c>
      <c r="E27" s="7" t="n">
        <v>16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429</v>
      </c>
      <c r="B29" s="12" t="n">
        <v>94</v>
      </c>
      <c r="C29" s="7" t="n">
        <v>1</v>
      </c>
      <c r="D29" s="7" t="s">
        <v>17</v>
      </c>
      <c r="E29" s="7" t="n">
        <v>512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440</v>
      </c>
      <c r="B31" s="12" t="n">
        <v>94</v>
      </c>
      <c r="C31" s="7" t="n">
        <v>1</v>
      </c>
      <c r="D31" s="7" t="s">
        <v>18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451</v>
      </c>
      <c r="B33" s="12" t="n">
        <v>94</v>
      </c>
      <c r="C33" s="7" t="n">
        <v>1</v>
      </c>
      <c r="D33" s="7" t="s">
        <v>18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462</v>
      </c>
      <c r="B35" s="12" t="n">
        <v>94</v>
      </c>
      <c r="C35" s="7" t="n">
        <v>0</v>
      </c>
      <c r="D35" s="7" t="s">
        <v>18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473</v>
      </c>
      <c r="B37" s="12" t="n">
        <v>94</v>
      </c>
      <c r="C37" s="7" t="n">
        <v>1</v>
      </c>
      <c r="D37" s="7" t="s">
        <v>19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488</v>
      </c>
      <c r="B39" s="12" t="n">
        <v>94</v>
      </c>
      <c r="C39" s="7" t="n">
        <v>1</v>
      </c>
      <c r="D39" s="7" t="s">
        <v>19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503</v>
      </c>
      <c r="B41" s="12" t="n">
        <v>94</v>
      </c>
      <c r="C41" s="7" t="n">
        <v>0</v>
      </c>
      <c r="D41" s="7" t="s">
        <v>19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20</v>
      </c>
    </row>
    <row r="43" spans="1:13">
      <c r="A43" t="n">
        <v>518</v>
      </c>
      <c r="B43" s="13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4" t="n">
        <f t="normal" ca="1">A47</f>
        <v>0</v>
      </c>
    </row>
    <row r="44" spans="1:13">
      <c r="A44" t="s">
        <v>4</v>
      </c>
      <c r="B44" s="4" t="s">
        <v>5</v>
      </c>
      <c r="C44" s="4" t="s">
        <v>20</v>
      </c>
    </row>
    <row r="45" spans="1:13">
      <c r="A45" t="n">
        <v>532</v>
      </c>
      <c r="B45" s="15" t="n">
        <v>3</v>
      </c>
      <c r="C45" s="14" t="n">
        <f t="normal" ca="1">A85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20</v>
      </c>
    </row>
    <row r="47" spans="1:13">
      <c r="A47" t="n">
        <v>537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4" t="n">
        <f t="normal" ca="1">A51</f>
        <v>0</v>
      </c>
    </row>
    <row r="48" spans="1:13">
      <c r="A48" t="s">
        <v>4</v>
      </c>
      <c r="B48" s="4" t="s">
        <v>5</v>
      </c>
      <c r="C48" s="4" t="s">
        <v>20</v>
      </c>
    </row>
    <row r="49" spans="1:9">
      <c r="A49" t="n">
        <v>551</v>
      </c>
      <c r="B49" s="15" t="n">
        <v>3</v>
      </c>
      <c r="C49" s="14" t="n">
        <f t="normal" ca="1">A85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20</v>
      </c>
    </row>
    <row r="51" spans="1:9">
      <c r="A51" t="n">
        <v>556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20</v>
      </c>
    </row>
    <row r="53" spans="1:9">
      <c r="A53" t="n">
        <v>570</v>
      </c>
      <c r="B53" s="15" t="n">
        <v>3</v>
      </c>
      <c r="C53" s="14" t="n">
        <f t="normal" ca="1">A85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20</v>
      </c>
    </row>
    <row r="55" spans="1:9">
      <c r="A55" t="n">
        <v>575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4" t="n">
        <f t="normal" ca="1">A59</f>
        <v>0</v>
      </c>
    </row>
    <row r="56" spans="1:9">
      <c r="A56" t="s">
        <v>4</v>
      </c>
      <c r="B56" s="4" t="s">
        <v>5</v>
      </c>
      <c r="C56" s="4" t="s">
        <v>20</v>
      </c>
    </row>
    <row r="57" spans="1:9">
      <c r="A57" t="n">
        <v>589</v>
      </c>
      <c r="B57" s="15" t="n">
        <v>3</v>
      </c>
      <c r="C57" s="14" t="n">
        <f t="normal" ca="1">A85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20</v>
      </c>
    </row>
    <row r="59" spans="1:9">
      <c r="A59" t="n">
        <v>594</v>
      </c>
      <c r="B59" s="13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4" t="n">
        <f t="normal" ca="1">A63</f>
        <v>0</v>
      </c>
    </row>
    <row r="60" spans="1:9">
      <c r="A60" t="s">
        <v>4</v>
      </c>
      <c r="B60" s="4" t="s">
        <v>5</v>
      </c>
      <c r="C60" s="4" t="s">
        <v>20</v>
      </c>
    </row>
    <row r="61" spans="1:9">
      <c r="A61" t="n">
        <v>608</v>
      </c>
      <c r="B61" s="15" t="n">
        <v>3</v>
      </c>
      <c r="C61" s="14" t="n">
        <f t="normal" ca="1">A85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20</v>
      </c>
    </row>
    <row r="63" spans="1:9">
      <c r="A63" t="n">
        <v>613</v>
      </c>
      <c r="B63" s="13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4" t="n">
        <f t="normal" ca="1">A67</f>
        <v>0</v>
      </c>
    </row>
    <row r="64" spans="1:9">
      <c r="A64" t="s">
        <v>4</v>
      </c>
      <c r="B64" s="4" t="s">
        <v>5</v>
      </c>
      <c r="C64" s="4" t="s">
        <v>20</v>
      </c>
    </row>
    <row r="65" spans="1:9">
      <c r="A65" t="n">
        <v>627</v>
      </c>
      <c r="B65" s="15" t="n">
        <v>3</v>
      </c>
      <c r="C65" s="14" t="n">
        <f t="normal" ca="1">A85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20</v>
      </c>
    </row>
    <row r="67" spans="1:9">
      <c r="A67" t="n">
        <v>632</v>
      </c>
      <c r="B67" s="13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4" t="n">
        <f t="normal" ca="1">A85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646</v>
      </c>
      <c r="B69" s="12" t="n">
        <v>94</v>
      </c>
      <c r="C69" s="7" t="n">
        <v>0</v>
      </c>
      <c r="D69" s="7" t="s">
        <v>18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9">
      <c r="A71" t="n">
        <v>657</v>
      </c>
      <c r="B71" s="12" t="n">
        <v>94</v>
      </c>
      <c r="C71" s="7" t="n">
        <v>0</v>
      </c>
      <c r="D71" s="7" t="s">
        <v>18</v>
      </c>
      <c r="E71" s="7" t="n">
        <v>2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9">
      <c r="A73" t="n">
        <v>668</v>
      </c>
      <c r="B73" s="12" t="n">
        <v>94</v>
      </c>
      <c r="C73" s="7" t="n">
        <v>1</v>
      </c>
      <c r="D73" s="7" t="s">
        <v>18</v>
      </c>
      <c r="E73" s="7" t="n">
        <v>4</v>
      </c>
    </row>
    <row r="74" spans="1:9">
      <c r="A74" t="s">
        <v>4</v>
      </c>
      <c r="B74" s="4" t="s">
        <v>5</v>
      </c>
      <c r="C74" s="4" t="s">
        <v>7</v>
      </c>
      <c r="D74" s="4" t="s">
        <v>8</v>
      </c>
    </row>
    <row r="75" spans="1:9">
      <c r="A75" t="n">
        <v>679</v>
      </c>
      <c r="B75" s="12" t="n">
        <v>94</v>
      </c>
      <c r="C75" s="7" t="n">
        <v>5</v>
      </c>
      <c r="D75" s="7" t="s">
        <v>18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9">
      <c r="A77" t="n">
        <v>688</v>
      </c>
      <c r="B77" s="12" t="n">
        <v>94</v>
      </c>
      <c r="C77" s="7" t="n">
        <v>0</v>
      </c>
      <c r="D77" s="7" t="s">
        <v>19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4" t="s">
        <v>8</v>
      </c>
      <c r="E78" s="4" t="s">
        <v>12</v>
      </c>
    </row>
    <row r="79" spans="1:9">
      <c r="A79" t="n">
        <v>703</v>
      </c>
      <c r="B79" s="12" t="n">
        <v>94</v>
      </c>
      <c r="C79" s="7" t="n">
        <v>0</v>
      </c>
      <c r="D79" s="7" t="s">
        <v>19</v>
      </c>
      <c r="E79" s="7" t="n">
        <v>2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  <c r="E80" s="4" t="s">
        <v>12</v>
      </c>
    </row>
    <row r="81" spans="1:9">
      <c r="A81" t="n">
        <v>718</v>
      </c>
      <c r="B81" s="12" t="n">
        <v>94</v>
      </c>
      <c r="C81" s="7" t="n">
        <v>1</v>
      </c>
      <c r="D81" s="7" t="s">
        <v>19</v>
      </c>
      <c r="E81" s="7" t="n">
        <v>4</v>
      </c>
    </row>
    <row r="82" spans="1:9">
      <c r="A82" t="s">
        <v>4</v>
      </c>
      <c r="B82" s="4" t="s">
        <v>5</v>
      </c>
      <c r="C82" s="4" t="s">
        <v>7</v>
      </c>
      <c r="D82" s="4" t="s">
        <v>8</v>
      </c>
    </row>
    <row r="83" spans="1:9">
      <c r="A83" t="n">
        <v>733</v>
      </c>
      <c r="B83" s="12" t="n">
        <v>94</v>
      </c>
      <c r="C83" s="7" t="n">
        <v>5</v>
      </c>
      <c r="D83" s="7" t="s">
        <v>19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13</v>
      </c>
      <c r="G84" s="4" t="s">
        <v>7</v>
      </c>
      <c r="H84" s="4" t="s">
        <v>7</v>
      </c>
      <c r="I84" s="4" t="s">
        <v>20</v>
      </c>
    </row>
    <row r="85" spans="1:9">
      <c r="A85" t="n">
        <v>746</v>
      </c>
      <c r="B85" s="13" t="n">
        <v>5</v>
      </c>
      <c r="C85" s="7" t="n">
        <v>35</v>
      </c>
      <c r="D85" s="7" t="n">
        <v>3</v>
      </c>
      <c r="E85" s="7" t="n">
        <v>0</v>
      </c>
      <c r="F85" s="7" t="n">
        <v>6</v>
      </c>
      <c r="G85" s="7" t="n">
        <v>2</v>
      </c>
      <c r="H85" s="7" t="n">
        <v>1</v>
      </c>
      <c r="I85" s="14" t="n">
        <f t="normal" ca="1">A97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8</v>
      </c>
      <c r="E86" s="4" t="s">
        <v>12</v>
      </c>
    </row>
    <row r="87" spans="1:9">
      <c r="A87" t="n">
        <v>760</v>
      </c>
      <c r="B87" s="16" t="n">
        <v>62</v>
      </c>
      <c r="C87" s="7" t="n">
        <v>1</v>
      </c>
      <c r="D87" s="7" t="s">
        <v>21</v>
      </c>
      <c r="E87" s="7" t="n">
        <v>1</v>
      </c>
    </row>
    <row r="88" spans="1:9">
      <c r="A88" t="s">
        <v>4</v>
      </c>
      <c r="B88" s="4" t="s">
        <v>5</v>
      </c>
      <c r="C88" s="4" t="s">
        <v>7</v>
      </c>
      <c r="D88" s="4" t="s">
        <v>8</v>
      </c>
      <c r="E88" s="4" t="s">
        <v>12</v>
      </c>
    </row>
    <row r="89" spans="1:9">
      <c r="A89" t="n">
        <v>776</v>
      </c>
      <c r="B89" s="16" t="n">
        <v>62</v>
      </c>
      <c r="C89" s="7" t="n">
        <v>0</v>
      </c>
      <c r="D89" s="7" t="s">
        <v>22</v>
      </c>
      <c r="E89" s="7" t="n">
        <v>1</v>
      </c>
    </row>
    <row r="90" spans="1:9">
      <c r="A90" t="s">
        <v>4</v>
      </c>
      <c r="B90" s="4" t="s">
        <v>5</v>
      </c>
      <c r="C90" s="4" t="s">
        <v>7</v>
      </c>
      <c r="D90" s="4" t="s">
        <v>8</v>
      </c>
      <c r="E90" s="4" t="s">
        <v>12</v>
      </c>
    </row>
    <row r="91" spans="1:9">
      <c r="A91" t="n">
        <v>792</v>
      </c>
      <c r="B91" s="16" t="n">
        <v>62</v>
      </c>
      <c r="C91" s="7" t="n">
        <v>0</v>
      </c>
      <c r="D91" s="7" t="s">
        <v>21</v>
      </c>
      <c r="E91" s="7" t="n">
        <v>256</v>
      </c>
    </row>
    <row r="92" spans="1:9">
      <c r="A92" t="s">
        <v>4</v>
      </c>
      <c r="B92" s="4" t="s">
        <v>5</v>
      </c>
      <c r="C92" s="4" t="s">
        <v>7</v>
      </c>
      <c r="D92" s="4" t="s">
        <v>8</v>
      </c>
      <c r="E92" s="4" t="s">
        <v>12</v>
      </c>
    </row>
    <row r="93" spans="1:9">
      <c r="A93" t="n">
        <v>808</v>
      </c>
      <c r="B93" s="16" t="n">
        <v>62</v>
      </c>
      <c r="C93" s="7" t="n">
        <v>1</v>
      </c>
      <c r="D93" s="7" t="s">
        <v>22</v>
      </c>
      <c r="E93" s="7" t="n">
        <v>256</v>
      </c>
    </row>
    <row r="94" spans="1:9">
      <c r="A94" t="s">
        <v>4</v>
      </c>
      <c r="B94" s="4" t="s">
        <v>5</v>
      </c>
      <c r="C94" s="4" t="s">
        <v>20</v>
      </c>
    </row>
    <row r="95" spans="1:9">
      <c r="A95" t="n">
        <v>824</v>
      </c>
      <c r="B95" s="15" t="n">
        <v>3</v>
      </c>
      <c r="C95" s="14" t="n">
        <f t="normal" ca="1">A105</f>
        <v>0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  <c r="E96" s="4" t="s">
        <v>12</v>
      </c>
    </row>
    <row r="97" spans="1:9">
      <c r="A97" t="n">
        <v>829</v>
      </c>
      <c r="B97" s="16" t="n">
        <v>62</v>
      </c>
      <c r="C97" s="7" t="n">
        <v>0</v>
      </c>
      <c r="D97" s="7" t="s">
        <v>21</v>
      </c>
      <c r="E97" s="7" t="n">
        <v>1</v>
      </c>
    </row>
    <row r="98" spans="1:9">
      <c r="A98" t="s">
        <v>4</v>
      </c>
      <c r="B98" s="4" t="s">
        <v>5</v>
      </c>
      <c r="C98" s="4" t="s">
        <v>7</v>
      </c>
      <c r="D98" s="4" t="s">
        <v>8</v>
      </c>
      <c r="E98" s="4" t="s">
        <v>12</v>
      </c>
    </row>
    <row r="99" spans="1:9">
      <c r="A99" t="n">
        <v>845</v>
      </c>
      <c r="B99" s="16" t="n">
        <v>62</v>
      </c>
      <c r="C99" s="7" t="n">
        <v>1</v>
      </c>
      <c r="D99" s="7" t="s">
        <v>22</v>
      </c>
      <c r="E99" s="7" t="n">
        <v>1</v>
      </c>
    </row>
    <row r="100" spans="1:9">
      <c r="A100" t="s">
        <v>4</v>
      </c>
      <c r="B100" s="4" t="s">
        <v>5</v>
      </c>
      <c r="C100" s="4" t="s">
        <v>7</v>
      </c>
      <c r="D100" s="4" t="s">
        <v>8</v>
      </c>
      <c r="E100" s="4" t="s">
        <v>12</v>
      </c>
    </row>
    <row r="101" spans="1:9">
      <c r="A101" t="n">
        <v>861</v>
      </c>
      <c r="B101" s="16" t="n">
        <v>62</v>
      </c>
      <c r="C101" s="7" t="n">
        <v>1</v>
      </c>
      <c r="D101" s="7" t="s">
        <v>21</v>
      </c>
      <c r="E101" s="7" t="n">
        <v>256</v>
      </c>
    </row>
    <row r="102" spans="1:9">
      <c r="A102" t="s">
        <v>4</v>
      </c>
      <c r="B102" s="4" t="s">
        <v>5</v>
      </c>
      <c r="C102" s="4" t="s">
        <v>7</v>
      </c>
      <c r="D102" s="4" t="s">
        <v>8</v>
      </c>
      <c r="E102" s="4" t="s">
        <v>12</v>
      </c>
    </row>
    <row r="103" spans="1:9">
      <c r="A103" t="n">
        <v>877</v>
      </c>
      <c r="B103" s="16" t="n">
        <v>62</v>
      </c>
      <c r="C103" s="7" t="n">
        <v>0</v>
      </c>
      <c r="D103" s="7" t="s">
        <v>22</v>
      </c>
      <c r="E103" s="7" t="n">
        <v>256</v>
      </c>
    </row>
    <row r="104" spans="1:9">
      <c r="A104" t="s">
        <v>4</v>
      </c>
      <c r="B104" s="4" t="s">
        <v>5</v>
      </c>
    </row>
    <row r="105" spans="1:9">
      <c r="A105" t="n">
        <v>893</v>
      </c>
      <c r="B105" s="5" t="n">
        <v>1</v>
      </c>
    </row>
    <row r="106" spans="1:9" s="3" customFormat="1" customHeight="0">
      <c r="A106" s="3" t="s">
        <v>2</v>
      </c>
      <c r="B106" s="3" t="s">
        <v>23</v>
      </c>
    </row>
    <row r="107" spans="1:9">
      <c r="A107" t="s">
        <v>4</v>
      </c>
      <c r="B107" s="4" t="s">
        <v>5</v>
      </c>
      <c r="C107" s="4" t="s">
        <v>7</v>
      </c>
      <c r="D107" s="4" t="s">
        <v>8</v>
      </c>
    </row>
    <row r="108" spans="1:9">
      <c r="A108" t="n">
        <v>896</v>
      </c>
      <c r="B108" s="6" t="n">
        <v>2</v>
      </c>
      <c r="C108" s="7" t="n">
        <v>11</v>
      </c>
      <c r="D108" s="7" t="s">
        <v>24</v>
      </c>
    </row>
    <row r="109" spans="1:9">
      <c r="A109" t="s">
        <v>4</v>
      </c>
      <c r="B109" s="4" t="s">
        <v>5</v>
      </c>
      <c r="C109" s="4" t="s">
        <v>7</v>
      </c>
      <c r="D109" s="4" t="s">
        <v>7</v>
      </c>
    </row>
    <row r="110" spans="1:9">
      <c r="A110" t="n">
        <v>908</v>
      </c>
      <c r="B110" s="8" t="n">
        <v>162</v>
      </c>
      <c r="C110" s="7" t="n">
        <v>0</v>
      </c>
      <c r="D110" s="7" t="n">
        <v>1</v>
      </c>
    </row>
    <row r="111" spans="1:9">
      <c r="A111" t="s">
        <v>4</v>
      </c>
      <c r="B111" s="4" t="s">
        <v>5</v>
      </c>
    </row>
    <row r="112" spans="1:9">
      <c r="A112" t="n">
        <v>911</v>
      </c>
      <c r="B112" s="5" t="n">
        <v>1</v>
      </c>
    </row>
    <row r="113" spans="1:5" s="3" customFormat="1" customHeight="0">
      <c r="A113" s="3" t="s">
        <v>2</v>
      </c>
      <c r="B113" s="3" t="s">
        <v>25</v>
      </c>
    </row>
    <row r="114" spans="1:5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20</v>
      </c>
    </row>
    <row r="115" spans="1:5">
      <c r="A115" t="n">
        <v>912</v>
      </c>
      <c r="B115" s="13" t="n">
        <v>5</v>
      </c>
      <c r="C115" s="7" t="n">
        <v>30</v>
      </c>
      <c r="D115" s="7" t="n">
        <v>10496</v>
      </c>
      <c r="E115" s="7" t="n">
        <v>8</v>
      </c>
      <c r="F115" s="7" t="n">
        <v>1</v>
      </c>
      <c r="G115" s="14" t="n">
        <f t="normal" ca="1">A149</f>
        <v>0</v>
      </c>
    </row>
    <row r="116" spans="1:5">
      <c r="A116" t="s">
        <v>4</v>
      </c>
      <c r="B116" s="4" t="s">
        <v>5</v>
      </c>
      <c r="C116" s="4" t="s">
        <v>7</v>
      </c>
      <c r="D116" s="4" t="s">
        <v>12</v>
      </c>
    </row>
    <row r="117" spans="1:5">
      <c r="A117" t="n">
        <v>922</v>
      </c>
      <c r="B117" s="17" t="n">
        <v>22</v>
      </c>
      <c r="C117" s="7" t="n">
        <v>20</v>
      </c>
      <c r="D117" s="7" t="n">
        <v>0</v>
      </c>
    </row>
    <row r="118" spans="1:5">
      <c r="A118" t="s">
        <v>4</v>
      </c>
      <c r="B118" s="4" t="s">
        <v>5</v>
      </c>
      <c r="C118" s="4" t="s">
        <v>7</v>
      </c>
      <c r="D118" s="4" t="s">
        <v>12</v>
      </c>
      <c r="E118" s="4" t="s">
        <v>26</v>
      </c>
      <c r="F118" s="4" t="s">
        <v>12</v>
      </c>
      <c r="G118" s="4" t="s">
        <v>13</v>
      </c>
      <c r="H118" s="4" t="s">
        <v>13</v>
      </c>
      <c r="I118" s="4" t="s">
        <v>12</v>
      </c>
      <c r="J118" s="4" t="s">
        <v>12</v>
      </c>
      <c r="K118" s="4" t="s">
        <v>13</v>
      </c>
      <c r="L118" s="4" t="s">
        <v>13</v>
      </c>
      <c r="M118" s="4" t="s">
        <v>13</v>
      </c>
      <c r="N118" s="4" t="s">
        <v>13</v>
      </c>
      <c r="O118" s="4" t="s">
        <v>8</v>
      </c>
    </row>
    <row r="119" spans="1:5">
      <c r="A119" t="n">
        <v>926</v>
      </c>
      <c r="B119" s="18" t="n">
        <v>50</v>
      </c>
      <c r="C119" s="7" t="n">
        <v>0</v>
      </c>
      <c r="D119" s="7" t="n">
        <v>2006</v>
      </c>
      <c r="E119" s="7" t="n">
        <v>1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65533</v>
      </c>
      <c r="K119" s="7" t="n">
        <v>0</v>
      </c>
      <c r="L119" s="7" t="n">
        <v>0</v>
      </c>
      <c r="M119" s="7" t="n">
        <v>0</v>
      </c>
      <c r="N119" s="7" t="n">
        <v>0</v>
      </c>
      <c r="O119" s="7" t="s">
        <v>14</v>
      </c>
    </row>
    <row r="120" spans="1:5">
      <c r="A120" t="s">
        <v>4</v>
      </c>
      <c r="B120" s="4" t="s">
        <v>5</v>
      </c>
      <c r="C120" s="4" t="s">
        <v>7</v>
      </c>
      <c r="D120" s="4" t="s">
        <v>12</v>
      </c>
      <c r="E120" s="4" t="s">
        <v>12</v>
      </c>
      <c r="F120" s="4" t="s">
        <v>12</v>
      </c>
      <c r="G120" s="4" t="s">
        <v>12</v>
      </c>
      <c r="H120" s="4" t="s">
        <v>7</v>
      </c>
    </row>
    <row r="121" spans="1:5">
      <c r="A121" t="n">
        <v>965</v>
      </c>
      <c r="B121" s="19" t="n">
        <v>25</v>
      </c>
      <c r="C121" s="7" t="n">
        <v>5</v>
      </c>
      <c r="D121" s="7" t="n">
        <v>65535</v>
      </c>
      <c r="E121" s="7" t="n">
        <v>500</v>
      </c>
      <c r="F121" s="7" t="n">
        <v>800</v>
      </c>
      <c r="G121" s="7" t="n">
        <v>140</v>
      </c>
      <c r="H121" s="7" t="n">
        <v>0</v>
      </c>
    </row>
    <row r="122" spans="1:5">
      <c r="A122" t="s">
        <v>4</v>
      </c>
      <c r="B122" s="4" t="s">
        <v>5</v>
      </c>
      <c r="C122" s="4" t="s">
        <v>12</v>
      </c>
      <c r="D122" s="4" t="s">
        <v>7</v>
      </c>
      <c r="E122" s="4" t="s">
        <v>27</v>
      </c>
      <c r="F122" s="4" t="s">
        <v>7</v>
      </c>
      <c r="G122" s="4" t="s">
        <v>7</v>
      </c>
    </row>
    <row r="123" spans="1:5">
      <c r="A123" t="n">
        <v>976</v>
      </c>
      <c r="B123" s="20" t="n">
        <v>24</v>
      </c>
      <c r="C123" s="7" t="n">
        <v>65533</v>
      </c>
      <c r="D123" s="7" t="n">
        <v>11</v>
      </c>
      <c r="E123" s="7" t="s">
        <v>28</v>
      </c>
      <c r="F123" s="7" t="n">
        <v>2</v>
      </c>
      <c r="G123" s="7" t="n">
        <v>0</v>
      </c>
    </row>
    <row r="124" spans="1:5">
      <c r="A124" t="s">
        <v>4</v>
      </c>
      <c r="B124" s="4" t="s">
        <v>5</v>
      </c>
    </row>
    <row r="125" spans="1:5">
      <c r="A125" t="n">
        <v>1010</v>
      </c>
      <c r="B125" s="21" t="n">
        <v>28</v>
      </c>
    </row>
    <row r="126" spans="1:5">
      <c r="A126" t="s">
        <v>4</v>
      </c>
      <c r="B126" s="4" t="s">
        <v>5</v>
      </c>
      <c r="C126" s="4" t="s">
        <v>7</v>
      </c>
    </row>
    <row r="127" spans="1:5">
      <c r="A127" t="n">
        <v>1011</v>
      </c>
      <c r="B127" s="22" t="n">
        <v>27</v>
      </c>
      <c r="C127" s="7" t="n">
        <v>0</v>
      </c>
    </row>
    <row r="128" spans="1:5">
      <c r="A128" t="s">
        <v>4</v>
      </c>
      <c r="B128" s="4" t="s">
        <v>5</v>
      </c>
      <c r="C128" s="4" t="s">
        <v>7</v>
      </c>
    </row>
    <row r="129" spans="1:15">
      <c r="A129" t="n">
        <v>1013</v>
      </c>
      <c r="B129" s="22" t="n">
        <v>27</v>
      </c>
      <c r="C129" s="7" t="n">
        <v>1</v>
      </c>
    </row>
    <row r="130" spans="1:15">
      <c r="A130" t="s">
        <v>4</v>
      </c>
      <c r="B130" s="4" t="s">
        <v>5</v>
      </c>
      <c r="C130" s="4" t="s">
        <v>7</v>
      </c>
      <c r="D130" s="4" t="s">
        <v>12</v>
      </c>
      <c r="E130" s="4" t="s">
        <v>12</v>
      </c>
      <c r="F130" s="4" t="s">
        <v>12</v>
      </c>
      <c r="G130" s="4" t="s">
        <v>12</v>
      </c>
      <c r="H130" s="4" t="s">
        <v>7</v>
      </c>
    </row>
    <row r="131" spans="1:15">
      <c r="A131" t="n">
        <v>1015</v>
      </c>
      <c r="B131" s="19" t="n">
        <v>25</v>
      </c>
      <c r="C131" s="7" t="n">
        <v>5</v>
      </c>
      <c r="D131" s="7" t="n">
        <v>65535</v>
      </c>
      <c r="E131" s="7" t="n">
        <v>65535</v>
      </c>
      <c r="F131" s="7" t="n">
        <v>65535</v>
      </c>
      <c r="G131" s="7" t="n">
        <v>65535</v>
      </c>
      <c r="H131" s="7" t="n">
        <v>0</v>
      </c>
    </row>
    <row r="132" spans="1:15">
      <c r="A132" t="s">
        <v>4</v>
      </c>
      <c r="B132" s="4" t="s">
        <v>5</v>
      </c>
      <c r="C132" s="4" t="s">
        <v>7</v>
      </c>
      <c r="D132" s="4" t="s">
        <v>8</v>
      </c>
    </row>
    <row r="133" spans="1:15">
      <c r="A133" t="n">
        <v>1026</v>
      </c>
      <c r="B133" s="6" t="n">
        <v>2</v>
      </c>
      <c r="C133" s="7" t="n">
        <v>10</v>
      </c>
      <c r="D133" s="7" t="s">
        <v>29</v>
      </c>
    </row>
    <row r="134" spans="1:15">
      <c r="A134" t="s">
        <v>4</v>
      </c>
      <c r="B134" s="4" t="s">
        <v>5</v>
      </c>
      <c r="C134" s="4" t="s">
        <v>12</v>
      </c>
    </row>
    <row r="135" spans="1:15">
      <c r="A135" t="n">
        <v>1049</v>
      </c>
      <c r="B135" s="23" t="n">
        <v>16</v>
      </c>
      <c r="C135" s="7" t="n">
        <v>0</v>
      </c>
    </row>
    <row r="136" spans="1:15">
      <c r="A136" t="s">
        <v>4</v>
      </c>
      <c r="B136" s="4" t="s">
        <v>5</v>
      </c>
      <c r="C136" s="4" t="s">
        <v>7</v>
      </c>
      <c r="D136" s="4" t="s">
        <v>8</v>
      </c>
    </row>
    <row r="137" spans="1:15">
      <c r="A137" t="n">
        <v>1052</v>
      </c>
      <c r="B137" s="6" t="n">
        <v>2</v>
      </c>
      <c r="C137" s="7" t="n">
        <v>10</v>
      </c>
      <c r="D137" s="7" t="s">
        <v>30</v>
      </c>
    </row>
    <row r="138" spans="1:15">
      <c r="A138" t="s">
        <v>4</v>
      </c>
      <c r="B138" s="4" t="s">
        <v>5</v>
      </c>
      <c r="C138" s="4" t="s">
        <v>12</v>
      </c>
    </row>
    <row r="139" spans="1:15">
      <c r="A139" t="n">
        <v>1070</v>
      </c>
      <c r="B139" s="23" t="n">
        <v>16</v>
      </c>
      <c r="C139" s="7" t="n">
        <v>0</v>
      </c>
    </row>
    <row r="140" spans="1:15">
      <c r="A140" t="s">
        <v>4</v>
      </c>
      <c r="B140" s="4" t="s">
        <v>5</v>
      </c>
      <c r="C140" s="4" t="s">
        <v>7</v>
      </c>
      <c r="D140" s="4" t="s">
        <v>8</v>
      </c>
    </row>
    <row r="141" spans="1:15">
      <c r="A141" t="n">
        <v>1073</v>
      </c>
      <c r="B141" s="6" t="n">
        <v>2</v>
      </c>
      <c r="C141" s="7" t="n">
        <v>10</v>
      </c>
      <c r="D141" s="7" t="s">
        <v>31</v>
      </c>
    </row>
    <row r="142" spans="1:15">
      <c r="A142" t="s">
        <v>4</v>
      </c>
      <c r="B142" s="4" t="s">
        <v>5</v>
      </c>
      <c r="C142" s="4" t="s">
        <v>12</v>
      </c>
    </row>
    <row r="143" spans="1:15">
      <c r="A143" t="n">
        <v>1092</v>
      </c>
      <c r="B143" s="23" t="n">
        <v>16</v>
      </c>
      <c r="C143" s="7" t="n">
        <v>0</v>
      </c>
    </row>
    <row r="144" spans="1:15">
      <c r="A144" t="s">
        <v>4</v>
      </c>
      <c r="B144" s="4" t="s">
        <v>5</v>
      </c>
      <c r="C144" s="4" t="s">
        <v>7</v>
      </c>
    </row>
    <row r="145" spans="1:8">
      <c r="A145" t="n">
        <v>1095</v>
      </c>
      <c r="B145" s="24" t="n">
        <v>23</v>
      </c>
      <c r="C145" s="7" t="n">
        <v>20</v>
      </c>
    </row>
    <row r="146" spans="1:8">
      <c r="A146" t="s">
        <v>4</v>
      </c>
      <c r="B146" s="4" t="s">
        <v>5</v>
      </c>
      <c r="C146" s="4" t="s">
        <v>20</v>
      </c>
    </row>
    <row r="147" spans="1:8">
      <c r="A147" t="n">
        <v>1097</v>
      </c>
      <c r="B147" s="15" t="n">
        <v>3</v>
      </c>
      <c r="C147" s="14" t="n">
        <f t="normal" ca="1">A219</f>
        <v>0</v>
      </c>
    </row>
    <row r="148" spans="1:8">
      <c r="A148" t="s">
        <v>4</v>
      </c>
      <c r="B148" s="4" t="s">
        <v>5</v>
      </c>
      <c r="C148" s="4" t="s">
        <v>7</v>
      </c>
      <c r="D148" s="4" t="s">
        <v>12</v>
      </c>
    </row>
    <row r="149" spans="1:8">
      <c r="A149" t="n">
        <v>1102</v>
      </c>
      <c r="B149" s="17" t="n">
        <v>22</v>
      </c>
      <c r="C149" s="7" t="n">
        <v>20</v>
      </c>
      <c r="D149" s="7" t="n">
        <v>0</v>
      </c>
    </row>
    <row r="150" spans="1:8">
      <c r="A150" t="s">
        <v>4</v>
      </c>
      <c r="B150" s="4" t="s">
        <v>5</v>
      </c>
      <c r="C150" s="4" t="s">
        <v>7</v>
      </c>
      <c r="D150" s="4" t="s">
        <v>12</v>
      </c>
    </row>
    <row r="151" spans="1:8">
      <c r="A151" t="n">
        <v>1106</v>
      </c>
      <c r="B151" s="25" t="n">
        <v>45</v>
      </c>
      <c r="C151" s="7" t="n">
        <v>18</v>
      </c>
      <c r="D151" s="7" t="n">
        <v>64</v>
      </c>
    </row>
    <row r="152" spans="1:8">
      <c r="A152" t="s">
        <v>4</v>
      </c>
      <c r="B152" s="4" t="s">
        <v>5</v>
      </c>
      <c r="C152" s="4" t="s">
        <v>7</v>
      </c>
      <c r="D152" s="4" t="s">
        <v>12</v>
      </c>
    </row>
    <row r="153" spans="1:8">
      <c r="A153" t="n">
        <v>1110</v>
      </c>
      <c r="B153" s="25" t="n">
        <v>45</v>
      </c>
      <c r="C153" s="7" t="n">
        <v>7</v>
      </c>
      <c r="D153" s="7" t="n">
        <v>1</v>
      </c>
    </row>
    <row r="154" spans="1:8">
      <c r="A154" t="s">
        <v>4</v>
      </c>
      <c r="B154" s="4" t="s">
        <v>5</v>
      </c>
      <c r="C154" s="4" t="s">
        <v>7</v>
      </c>
      <c r="D154" s="4" t="s">
        <v>12</v>
      </c>
      <c r="E154" s="4" t="s">
        <v>26</v>
      </c>
    </row>
    <row r="155" spans="1:8">
      <c r="A155" t="n">
        <v>1114</v>
      </c>
      <c r="B155" s="26" t="n">
        <v>58</v>
      </c>
      <c r="C155" s="7" t="n">
        <v>0</v>
      </c>
      <c r="D155" s="7" t="n">
        <v>300</v>
      </c>
      <c r="E155" s="7" t="n">
        <v>0.300000011920929</v>
      </c>
    </row>
    <row r="156" spans="1:8">
      <c r="A156" t="s">
        <v>4</v>
      </c>
      <c r="B156" s="4" t="s">
        <v>5</v>
      </c>
      <c r="C156" s="4" t="s">
        <v>7</v>
      </c>
      <c r="D156" s="4" t="s">
        <v>12</v>
      </c>
    </row>
    <row r="157" spans="1:8">
      <c r="A157" t="n">
        <v>1122</v>
      </c>
      <c r="B157" s="26" t="n">
        <v>58</v>
      </c>
      <c r="C157" s="7" t="n">
        <v>255</v>
      </c>
      <c r="D157" s="7" t="n">
        <v>0</v>
      </c>
    </row>
    <row r="158" spans="1:8">
      <c r="A158" t="s">
        <v>4</v>
      </c>
      <c r="B158" s="4" t="s">
        <v>5</v>
      </c>
      <c r="C158" s="4" t="s">
        <v>7</v>
      </c>
      <c r="D158" s="4" t="s">
        <v>12</v>
      </c>
      <c r="E158" s="4" t="s">
        <v>12</v>
      </c>
      <c r="F158" s="4" t="s">
        <v>12</v>
      </c>
      <c r="G158" s="4" t="s">
        <v>12</v>
      </c>
      <c r="H158" s="4" t="s">
        <v>7</v>
      </c>
    </row>
    <row r="159" spans="1:8">
      <c r="A159" t="n">
        <v>1126</v>
      </c>
      <c r="B159" s="19" t="n">
        <v>25</v>
      </c>
      <c r="C159" s="7" t="n">
        <v>5</v>
      </c>
      <c r="D159" s="7" t="n">
        <v>65535</v>
      </c>
      <c r="E159" s="7" t="n">
        <v>160</v>
      </c>
      <c r="F159" s="7" t="n">
        <v>65535</v>
      </c>
      <c r="G159" s="7" t="n">
        <v>65535</v>
      </c>
      <c r="H159" s="7" t="n">
        <v>0</v>
      </c>
    </row>
    <row r="160" spans="1:8">
      <c r="A160" t="s">
        <v>4</v>
      </c>
      <c r="B160" s="4" t="s">
        <v>5</v>
      </c>
      <c r="C160" s="4" t="s">
        <v>12</v>
      </c>
      <c r="D160" s="4" t="s">
        <v>7</v>
      </c>
      <c r="E160" s="4" t="s">
        <v>7</v>
      </c>
      <c r="F160" s="4" t="s">
        <v>7</v>
      </c>
      <c r="G160" s="4" t="s">
        <v>27</v>
      </c>
      <c r="H160" s="4" t="s">
        <v>7</v>
      </c>
      <c r="I160" s="4" t="s">
        <v>7</v>
      </c>
      <c r="J160" s="4" t="s">
        <v>7</v>
      </c>
      <c r="K160" s="4" t="s">
        <v>7</v>
      </c>
    </row>
    <row r="161" spans="1:11">
      <c r="A161" t="n">
        <v>1137</v>
      </c>
      <c r="B161" s="20" t="n">
        <v>24</v>
      </c>
      <c r="C161" s="7" t="n">
        <v>65533</v>
      </c>
      <c r="D161" s="7" t="n">
        <v>11</v>
      </c>
      <c r="E161" s="7" t="n">
        <v>6</v>
      </c>
      <c r="F161" s="7" t="n">
        <v>8</v>
      </c>
      <c r="G161" s="7" t="s">
        <v>32</v>
      </c>
      <c r="H161" s="7" t="n">
        <v>6</v>
      </c>
      <c r="I161" s="7" t="n">
        <v>8</v>
      </c>
      <c r="J161" s="7" t="n">
        <v>2</v>
      </c>
      <c r="K161" s="7" t="n">
        <v>0</v>
      </c>
    </row>
    <row r="162" spans="1:11">
      <c r="A162" t="s">
        <v>4</v>
      </c>
      <c r="B162" s="4" t="s">
        <v>5</v>
      </c>
      <c r="C162" s="4" t="s">
        <v>7</v>
      </c>
      <c r="D162" s="4" t="s">
        <v>7</v>
      </c>
      <c r="E162" s="4" t="s">
        <v>13</v>
      </c>
      <c r="F162" s="4" t="s">
        <v>7</v>
      </c>
      <c r="G162" s="4" t="s">
        <v>7</v>
      </c>
    </row>
    <row r="163" spans="1:11">
      <c r="A163" t="n">
        <v>1175</v>
      </c>
      <c r="B163" s="27" t="n">
        <v>18</v>
      </c>
      <c r="C163" s="7" t="n">
        <v>0</v>
      </c>
      <c r="D163" s="7" t="n">
        <v>0</v>
      </c>
      <c r="E163" s="7" t="n">
        <v>0</v>
      </c>
      <c r="F163" s="7" t="n">
        <v>19</v>
      </c>
      <c r="G163" s="7" t="n">
        <v>1</v>
      </c>
    </row>
    <row r="164" spans="1:11">
      <c r="A164" t="s">
        <v>4</v>
      </c>
      <c r="B164" s="4" t="s">
        <v>5</v>
      </c>
      <c r="C164" s="4" t="s">
        <v>7</v>
      </c>
      <c r="D164" s="4" t="s">
        <v>7</v>
      </c>
      <c r="E164" s="4" t="s">
        <v>12</v>
      </c>
      <c r="F164" s="4" t="s">
        <v>26</v>
      </c>
    </row>
    <row r="165" spans="1:11">
      <c r="A165" t="n">
        <v>1184</v>
      </c>
      <c r="B165" s="28" t="n">
        <v>107</v>
      </c>
      <c r="C165" s="7" t="n">
        <v>0</v>
      </c>
      <c r="D165" s="7" t="n">
        <v>0</v>
      </c>
      <c r="E165" s="7" t="n">
        <v>0</v>
      </c>
      <c r="F165" s="7" t="n">
        <v>32</v>
      </c>
    </row>
    <row r="166" spans="1:11">
      <c r="A166" t="s">
        <v>4</v>
      </c>
      <c r="B166" s="4" t="s">
        <v>5</v>
      </c>
      <c r="C166" s="4" t="s">
        <v>7</v>
      </c>
      <c r="D166" s="4" t="s">
        <v>7</v>
      </c>
      <c r="E166" s="4" t="s">
        <v>8</v>
      </c>
      <c r="F166" s="4" t="s">
        <v>12</v>
      </c>
    </row>
    <row r="167" spans="1:11">
      <c r="A167" t="n">
        <v>1193</v>
      </c>
      <c r="B167" s="28" t="n">
        <v>107</v>
      </c>
      <c r="C167" s="7" t="n">
        <v>1</v>
      </c>
      <c r="D167" s="7" t="n">
        <v>0</v>
      </c>
      <c r="E167" s="7" t="s">
        <v>33</v>
      </c>
      <c r="F167" s="7" t="n">
        <v>1</v>
      </c>
    </row>
    <row r="168" spans="1:11">
      <c r="A168" t="s">
        <v>4</v>
      </c>
      <c r="B168" s="4" t="s">
        <v>5</v>
      </c>
      <c r="C168" s="4" t="s">
        <v>7</v>
      </c>
      <c r="D168" s="4" t="s">
        <v>7</v>
      </c>
      <c r="E168" s="4" t="s">
        <v>8</v>
      </c>
      <c r="F168" s="4" t="s">
        <v>12</v>
      </c>
    </row>
    <row r="169" spans="1:11">
      <c r="A169" t="n">
        <v>1202</v>
      </c>
      <c r="B169" s="28" t="n">
        <v>107</v>
      </c>
      <c r="C169" s="7" t="n">
        <v>1</v>
      </c>
      <c r="D169" s="7" t="n">
        <v>0</v>
      </c>
      <c r="E169" s="7" t="s">
        <v>34</v>
      </c>
      <c r="F169" s="7" t="n">
        <v>2</v>
      </c>
    </row>
    <row r="170" spans="1:11">
      <c r="A170" t="s">
        <v>4</v>
      </c>
      <c r="B170" s="4" t="s">
        <v>5</v>
      </c>
      <c r="C170" s="4" t="s">
        <v>7</v>
      </c>
      <c r="D170" s="4" t="s">
        <v>7</v>
      </c>
      <c r="E170" s="4" t="s">
        <v>7</v>
      </c>
      <c r="F170" s="4" t="s">
        <v>12</v>
      </c>
      <c r="G170" s="4" t="s">
        <v>12</v>
      </c>
      <c r="H170" s="4" t="s">
        <v>7</v>
      </c>
    </row>
    <row r="171" spans="1:11">
      <c r="A171" t="n">
        <v>1210</v>
      </c>
      <c r="B171" s="28" t="n">
        <v>107</v>
      </c>
      <c r="C171" s="7" t="n">
        <v>2</v>
      </c>
      <c r="D171" s="7" t="n">
        <v>0</v>
      </c>
      <c r="E171" s="7" t="n">
        <v>1</v>
      </c>
      <c r="F171" s="7" t="n">
        <v>65535</v>
      </c>
      <c r="G171" s="7" t="n">
        <v>65535</v>
      </c>
      <c r="H171" s="7" t="n">
        <v>0</v>
      </c>
    </row>
    <row r="172" spans="1:11">
      <c r="A172" t="s">
        <v>4</v>
      </c>
      <c r="B172" s="4" t="s">
        <v>5</v>
      </c>
      <c r="C172" s="4" t="s">
        <v>7</v>
      </c>
      <c r="D172" s="4" t="s">
        <v>7</v>
      </c>
      <c r="E172" s="4" t="s">
        <v>7</v>
      </c>
    </row>
    <row r="173" spans="1:11">
      <c r="A173" t="n">
        <v>1219</v>
      </c>
      <c r="B173" s="28" t="n">
        <v>107</v>
      </c>
      <c r="C173" s="7" t="n">
        <v>4</v>
      </c>
      <c r="D173" s="7" t="n">
        <v>0</v>
      </c>
      <c r="E173" s="7" t="n">
        <v>0</v>
      </c>
    </row>
    <row r="174" spans="1:11">
      <c r="A174" t="s">
        <v>4</v>
      </c>
      <c r="B174" s="4" t="s">
        <v>5</v>
      </c>
      <c r="C174" s="4" t="s">
        <v>7</v>
      </c>
      <c r="D174" s="4" t="s">
        <v>7</v>
      </c>
    </row>
    <row r="175" spans="1:11">
      <c r="A175" t="n">
        <v>1223</v>
      </c>
      <c r="B175" s="28" t="n">
        <v>107</v>
      </c>
      <c r="C175" s="7" t="n">
        <v>3</v>
      </c>
      <c r="D175" s="7" t="n">
        <v>0</v>
      </c>
    </row>
    <row r="176" spans="1:11">
      <c r="A176" t="s">
        <v>4</v>
      </c>
      <c r="B176" s="4" t="s">
        <v>5</v>
      </c>
      <c r="C176" s="4" t="s">
        <v>7</v>
      </c>
    </row>
    <row r="177" spans="1:11">
      <c r="A177" t="n">
        <v>1226</v>
      </c>
      <c r="B177" s="22" t="n">
        <v>27</v>
      </c>
      <c r="C177" s="7" t="n">
        <v>0</v>
      </c>
    </row>
    <row r="178" spans="1:11">
      <c r="A178" t="s">
        <v>4</v>
      </c>
      <c r="B178" s="4" t="s">
        <v>5</v>
      </c>
      <c r="C178" s="4" t="s">
        <v>7</v>
      </c>
      <c r="D178" s="4" t="s">
        <v>12</v>
      </c>
      <c r="E178" s="4" t="s">
        <v>12</v>
      </c>
      <c r="F178" s="4" t="s">
        <v>12</v>
      </c>
      <c r="G178" s="4" t="s">
        <v>12</v>
      </c>
      <c r="H178" s="4" t="s">
        <v>7</v>
      </c>
    </row>
    <row r="179" spans="1:11">
      <c r="A179" t="n">
        <v>1228</v>
      </c>
      <c r="B179" s="19" t="n">
        <v>25</v>
      </c>
      <c r="C179" s="7" t="n">
        <v>5</v>
      </c>
      <c r="D179" s="7" t="n">
        <v>65535</v>
      </c>
      <c r="E179" s="7" t="n">
        <v>65535</v>
      </c>
      <c r="F179" s="7" t="n">
        <v>65535</v>
      </c>
      <c r="G179" s="7" t="n">
        <v>65535</v>
      </c>
      <c r="H179" s="7" t="n">
        <v>0</v>
      </c>
    </row>
    <row r="180" spans="1:11">
      <c r="A180" t="s">
        <v>4</v>
      </c>
      <c r="B180" s="4" t="s">
        <v>5</v>
      </c>
      <c r="C180" s="4" t="s">
        <v>7</v>
      </c>
      <c r="D180" s="4" t="s">
        <v>12</v>
      </c>
      <c r="E180" s="4" t="s">
        <v>26</v>
      </c>
    </row>
    <row r="181" spans="1:11">
      <c r="A181" t="n">
        <v>1239</v>
      </c>
      <c r="B181" s="26" t="n">
        <v>58</v>
      </c>
      <c r="C181" s="7" t="n">
        <v>100</v>
      </c>
      <c r="D181" s="7" t="n">
        <v>300</v>
      </c>
      <c r="E181" s="7" t="n">
        <v>0.300000011920929</v>
      </c>
    </row>
    <row r="182" spans="1:11">
      <c r="A182" t="s">
        <v>4</v>
      </c>
      <c r="B182" s="4" t="s">
        <v>5</v>
      </c>
      <c r="C182" s="4" t="s">
        <v>7</v>
      </c>
      <c r="D182" s="4" t="s">
        <v>12</v>
      </c>
    </row>
    <row r="183" spans="1:11">
      <c r="A183" t="n">
        <v>1247</v>
      </c>
      <c r="B183" s="26" t="n">
        <v>58</v>
      </c>
      <c r="C183" s="7" t="n">
        <v>255</v>
      </c>
      <c r="D183" s="7" t="n">
        <v>0</v>
      </c>
    </row>
    <row r="184" spans="1:11">
      <c r="A184" t="s">
        <v>4</v>
      </c>
      <c r="B184" s="4" t="s">
        <v>5</v>
      </c>
      <c r="C184" s="4" t="s">
        <v>7</v>
      </c>
      <c r="D184" s="4" t="s">
        <v>7</v>
      </c>
      <c r="E184" s="4" t="s">
        <v>7</v>
      </c>
      <c r="F184" s="4" t="s">
        <v>13</v>
      </c>
      <c r="G184" s="4" t="s">
        <v>7</v>
      </c>
      <c r="H184" s="4" t="s">
        <v>7</v>
      </c>
      <c r="I184" s="4" t="s">
        <v>20</v>
      </c>
    </row>
    <row r="185" spans="1:11">
      <c r="A185" t="n">
        <v>1251</v>
      </c>
      <c r="B185" s="13" t="n">
        <v>5</v>
      </c>
      <c r="C185" s="7" t="n">
        <v>35</v>
      </c>
      <c r="D185" s="7" t="n">
        <v>0</v>
      </c>
      <c r="E185" s="7" t="n">
        <v>0</v>
      </c>
      <c r="F185" s="7" t="n">
        <v>1</v>
      </c>
      <c r="G185" s="7" t="n">
        <v>2</v>
      </c>
      <c r="H185" s="7" t="n">
        <v>1</v>
      </c>
      <c r="I185" s="14" t="n">
        <f t="normal" ca="1">A193</f>
        <v>0</v>
      </c>
    </row>
    <row r="186" spans="1:11">
      <c r="A186" t="s">
        <v>4</v>
      </c>
      <c r="B186" s="4" t="s">
        <v>5</v>
      </c>
      <c r="C186" s="4" t="s">
        <v>7</v>
      </c>
      <c r="D186" s="4" t="s">
        <v>12</v>
      </c>
      <c r="E186" s="4" t="s">
        <v>26</v>
      </c>
    </row>
    <row r="187" spans="1:11">
      <c r="A187" t="n">
        <v>1265</v>
      </c>
      <c r="B187" s="26" t="n">
        <v>58</v>
      </c>
      <c r="C187" s="7" t="n">
        <v>0</v>
      </c>
      <c r="D187" s="7" t="n">
        <v>1000</v>
      </c>
      <c r="E187" s="7" t="n">
        <v>1</v>
      </c>
    </row>
    <row r="188" spans="1:11">
      <c r="A188" t="s">
        <v>4</v>
      </c>
      <c r="B188" s="4" t="s">
        <v>5</v>
      </c>
      <c r="C188" s="4" t="s">
        <v>7</v>
      </c>
      <c r="D188" s="4" t="s">
        <v>12</v>
      </c>
    </row>
    <row r="189" spans="1:11">
      <c r="A189" t="n">
        <v>1273</v>
      </c>
      <c r="B189" s="26" t="n">
        <v>58</v>
      </c>
      <c r="C189" s="7" t="n">
        <v>255</v>
      </c>
      <c r="D189" s="7" t="n">
        <v>0</v>
      </c>
    </row>
    <row r="190" spans="1:11">
      <c r="A190" t="s">
        <v>4</v>
      </c>
      <c r="B190" s="4" t="s">
        <v>5</v>
      </c>
      <c r="C190" s="4" t="s">
        <v>20</v>
      </c>
    </row>
    <row r="191" spans="1:11">
      <c r="A191" t="n">
        <v>1277</v>
      </c>
      <c r="B191" s="15" t="n">
        <v>3</v>
      </c>
      <c r="C191" s="14" t="n">
        <f t="normal" ca="1">A193</f>
        <v>0</v>
      </c>
    </row>
    <row r="192" spans="1:11">
      <c r="A192" t="s">
        <v>4</v>
      </c>
      <c r="B192" s="4" t="s">
        <v>5</v>
      </c>
      <c r="C192" s="4" t="s">
        <v>7</v>
      </c>
      <c r="D192" s="4" t="s">
        <v>7</v>
      </c>
      <c r="E192" s="4" t="s">
        <v>7</v>
      </c>
      <c r="F192" s="4" t="s">
        <v>13</v>
      </c>
      <c r="G192" s="4" t="s">
        <v>7</v>
      </c>
      <c r="H192" s="4" t="s">
        <v>7</v>
      </c>
      <c r="I192" s="4" t="s">
        <v>20</v>
      </c>
    </row>
    <row r="193" spans="1:9">
      <c r="A193" t="n">
        <v>1282</v>
      </c>
      <c r="B193" s="13" t="n">
        <v>5</v>
      </c>
      <c r="C193" s="7" t="n">
        <v>35</v>
      </c>
      <c r="D193" s="7" t="n">
        <v>0</v>
      </c>
      <c r="E193" s="7" t="n">
        <v>0</v>
      </c>
      <c r="F193" s="7" t="n">
        <v>1</v>
      </c>
      <c r="G193" s="7" t="n">
        <v>2</v>
      </c>
      <c r="H193" s="7" t="n">
        <v>1</v>
      </c>
      <c r="I193" s="14" t="n">
        <f t="normal" ca="1">A199</f>
        <v>0</v>
      </c>
    </row>
    <row r="194" spans="1:9">
      <c r="A194" t="s">
        <v>4</v>
      </c>
      <c r="B194" s="4" t="s">
        <v>5</v>
      </c>
      <c r="C194" s="4" t="s">
        <v>8</v>
      </c>
      <c r="D194" s="4" t="s">
        <v>8</v>
      </c>
      <c r="E194" s="4" t="s">
        <v>7</v>
      </c>
    </row>
    <row r="195" spans="1:9">
      <c r="A195" t="n">
        <v>1296</v>
      </c>
      <c r="B195" s="29" t="n">
        <v>30</v>
      </c>
      <c r="C195" s="7" t="s">
        <v>35</v>
      </c>
      <c r="D195" s="7" t="s">
        <v>36</v>
      </c>
      <c r="E195" s="7" t="n">
        <v>0</v>
      </c>
    </row>
    <row r="196" spans="1:9">
      <c r="A196" t="s">
        <v>4</v>
      </c>
      <c r="B196" s="4" t="s">
        <v>5</v>
      </c>
      <c r="C196" s="4" t="s">
        <v>20</v>
      </c>
    </row>
    <row r="197" spans="1:9">
      <c r="A197" t="n">
        <v>1316</v>
      </c>
      <c r="B197" s="15" t="n">
        <v>3</v>
      </c>
      <c r="C197" s="14" t="n">
        <f t="normal" ca="1">A219</f>
        <v>0</v>
      </c>
    </row>
    <row r="198" spans="1:9">
      <c r="A198" t="s">
        <v>4</v>
      </c>
      <c r="B198" s="4" t="s">
        <v>5</v>
      </c>
      <c r="C198" s="4" t="s">
        <v>7</v>
      </c>
      <c r="D198" s="4" t="s">
        <v>12</v>
      </c>
      <c r="E198" s="4" t="s">
        <v>26</v>
      </c>
    </row>
    <row r="199" spans="1:9">
      <c r="A199" t="n">
        <v>1321</v>
      </c>
      <c r="B199" s="26" t="n">
        <v>58</v>
      </c>
      <c r="C199" s="7" t="n">
        <v>101</v>
      </c>
      <c r="D199" s="7" t="n">
        <v>500</v>
      </c>
      <c r="E199" s="7" t="n">
        <v>1</v>
      </c>
    </row>
    <row r="200" spans="1:9">
      <c r="A200" t="s">
        <v>4</v>
      </c>
      <c r="B200" s="4" t="s">
        <v>5</v>
      </c>
      <c r="C200" s="4" t="s">
        <v>7</v>
      </c>
      <c r="D200" s="4" t="s">
        <v>12</v>
      </c>
    </row>
    <row r="201" spans="1:9">
      <c r="A201" t="n">
        <v>1329</v>
      </c>
      <c r="B201" s="26" t="n">
        <v>58</v>
      </c>
      <c r="C201" s="7" t="n">
        <v>254</v>
      </c>
      <c r="D201" s="7" t="n">
        <v>0</v>
      </c>
    </row>
    <row r="202" spans="1:9">
      <c r="A202" t="s">
        <v>4</v>
      </c>
      <c r="B202" s="4" t="s">
        <v>5</v>
      </c>
      <c r="C202" s="4" t="s">
        <v>7</v>
      </c>
      <c r="D202" s="4" t="s">
        <v>7</v>
      </c>
      <c r="E202" s="4" t="s">
        <v>12</v>
      </c>
    </row>
    <row r="203" spans="1:9">
      <c r="A203" t="n">
        <v>1333</v>
      </c>
      <c r="B203" s="25" t="n">
        <v>45</v>
      </c>
      <c r="C203" s="7" t="n">
        <v>8</v>
      </c>
      <c r="D203" s="7" t="n">
        <v>1</v>
      </c>
      <c r="E203" s="7" t="n">
        <v>0</v>
      </c>
    </row>
    <row r="204" spans="1:9">
      <c r="A204" t="s">
        <v>4</v>
      </c>
      <c r="B204" s="4" t="s">
        <v>5</v>
      </c>
      <c r="C204" s="4" t="s">
        <v>7</v>
      </c>
      <c r="D204" s="4" t="s">
        <v>8</v>
      </c>
    </row>
    <row r="205" spans="1:9">
      <c r="A205" t="n">
        <v>1338</v>
      </c>
      <c r="B205" s="6" t="n">
        <v>2</v>
      </c>
      <c r="C205" s="7" t="n">
        <v>10</v>
      </c>
      <c r="D205" s="7" t="s">
        <v>29</v>
      </c>
    </row>
    <row r="206" spans="1:9">
      <c r="A206" t="s">
        <v>4</v>
      </c>
      <c r="B206" s="4" t="s">
        <v>5</v>
      </c>
      <c r="C206" s="4" t="s">
        <v>12</v>
      </c>
    </row>
    <row r="207" spans="1:9">
      <c r="A207" t="n">
        <v>1361</v>
      </c>
      <c r="B207" s="23" t="n">
        <v>16</v>
      </c>
      <c r="C207" s="7" t="n">
        <v>0</v>
      </c>
    </row>
    <row r="208" spans="1:9">
      <c r="A208" t="s">
        <v>4</v>
      </c>
      <c r="B208" s="4" t="s">
        <v>5</v>
      </c>
      <c r="C208" s="4" t="s">
        <v>7</v>
      </c>
      <c r="D208" s="4" t="s">
        <v>8</v>
      </c>
    </row>
    <row r="209" spans="1:9">
      <c r="A209" t="n">
        <v>1364</v>
      </c>
      <c r="B209" s="6" t="n">
        <v>2</v>
      </c>
      <c r="C209" s="7" t="n">
        <v>10</v>
      </c>
      <c r="D209" s="7" t="s">
        <v>30</v>
      </c>
    </row>
    <row r="210" spans="1:9">
      <c r="A210" t="s">
        <v>4</v>
      </c>
      <c r="B210" s="4" t="s">
        <v>5</v>
      </c>
      <c r="C210" s="4" t="s">
        <v>12</v>
      </c>
    </row>
    <row r="211" spans="1:9">
      <c r="A211" t="n">
        <v>1382</v>
      </c>
      <c r="B211" s="23" t="n">
        <v>16</v>
      </c>
      <c r="C211" s="7" t="n">
        <v>0</v>
      </c>
    </row>
    <row r="212" spans="1:9">
      <c r="A212" t="s">
        <v>4</v>
      </c>
      <c r="B212" s="4" t="s">
        <v>5</v>
      </c>
      <c r="C212" s="4" t="s">
        <v>7</v>
      </c>
      <c r="D212" s="4" t="s">
        <v>8</v>
      </c>
    </row>
    <row r="213" spans="1:9">
      <c r="A213" t="n">
        <v>1385</v>
      </c>
      <c r="B213" s="6" t="n">
        <v>2</v>
      </c>
      <c r="C213" s="7" t="n">
        <v>10</v>
      </c>
      <c r="D213" s="7" t="s">
        <v>31</v>
      </c>
    </row>
    <row r="214" spans="1:9">
      <c r="A214" t="s">
        <v>4</v>
      </c>
      <c r="B214" s="4" t="s">
        <v>5</v>
      </c>
      <c r="C214" s="4" t="s">
        <v>12</v>
      </c>
    </row>
    <row r="215" spans="1:9">
      <c r="A215" t="n">
        <v>1404</v>
      </c>
      <c r="B215" s="23" t="n">
        <v>16</v>
      </c>
      <c r="C215" s="7" t="n">
        <v>0</v>
      </c>
    </row>
    <row r="216" spans="1:9">
      <c r="A216" t="s">
        <v>4</v>
      </c>
      <c r="B216" s="4" t="s">
        <v>5</v>
      </c>
      <c r="C216" s="4" t="s">
        <v>7</v>
      </c>
    </row>
    <row r="217" spans="1:9">
      <c r="A217" t="n">
        <v>1407</v>
      </c>
      <c r="B217" s="24" t="n">
        <v>23</v>
      </c>
      <c r="C217" s="7" t="n">
        <v>20</v>
      </c>
    </row>
    <row r="218" spans="1:9">
      <c r="A218" t="s">
        <v>4</v>
      </c>
      <c r="B218" s="4" t="s">
        <v>5</v>
      </c>
    </row>
    <row r="219" spans="1:9">
      <c r="A219" t="n">
        <v>1409</v>
      </c>
      <c r="B219" s="5" t="n">
        <v>1</v>
      </c>
    </row>
    <row r="220" spans="1:9" s="3" customFormat="1" customHeight="0">
      <c r="A220" s="3" t="s">
        <v>2</v>
      </c>
      <c r="B220" s="3" t="s">
        <v>37</v>
      </c>
    </row>
    <row r="221" spans="1:9">
      <c r="A221" t="s">
        <v>4</v>
      </c>
      <c r="B221" s="4" t="s">
        <v>5</v>
      </c>
      <c r="C221" s="4" t="s">
        <v>7</v>
      </c>
      <c r="D221" s="4" t="s">
        <v>7</v>
      </c>
      <c r="E221" s="4" t="s">
        <v>12</v>
      </c>
      <c r="F221" s="4" t="s">
        <v>12</v>
      </c>
      <c r="G221" s="4" t="s">
        <v>12</v>
      </c>
      <c r="H221" s="4" t="s">
        <v>12</v>
      </c>
      <c r="I221" s="4" t="s">
        <v>12</v>
      </c>
      <c r="J221" s="4" t="s">
        <v>12</v>
      </c>
      <c r="K221" s="4" t="s">
        <v>12</v>
      </c>
      <c r="L221" s="4" t="s">
        <v>12</v>
      </c>
      <c r="M221" s="4" t="s">
        <v>12</v>
      </c>
      <c r="N221" s="4" t="s">
        <v>12</v>
      </c>
      <c r="O221" s="4" t="s">
        <v>12</v>
      </c>
      <c r="P221" s="4" t="s">
        <v>12</v>
      </c>
      <c r="Q221" s="4" t="s">
        <v>12</v>
      </c>
      <c r="R221" s="4" t="s">
        <v>12</v>
      </c>
      <c r="S221" s="4" t="s">
        <v>12</v>
      </c>
    </row>
    <row r="222" spans="1:9">
      <c r="A222" t="n">
        <v>1412</v>
      </c>
      <c r="B222" s="30" t="n">
        <v>161</v>
      </c>
      <c r="C222" s="7" t="n">
        <v>2</v>
      </c>
      <c r="D222" s="7" t="n">
        <v>5</v>
      </c>
      <c r="E222" s="7" t="n">
        <v>10224</v>
      </c>
      <c r="F222" s="7" t="n">
        <v>10992</v>
      </c>
      <c r="G222" s="7" t="n">
        <v>10994</v>
      </c>
      <c r="H222" s="7" t="n">
        <v>10913</v>
      </c>
      <c r="I222" s="7" t="n">
        <v>10995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</row>
    <row r="223" spans="1:9">
      <c r="A223" t="s">
        <v>4</v>
      </c>
      <c r="B223" s="4" t="s">
        <v>5</v>
      </c>
      <c r="C223" s="4" t="s">
        <v>7</v>
      </c>
      <c r="D223" s="4" t="s">
        <v>26</v>
      </c>
      <c r="E223" s="4" t="s">
        <v>26</v>
      </c>
      <c r="F223" s="4" t="s">
        <v>26</v>
      </c>
    </row>
    <row r="224" spans="1:9">
      <c r="A224" t="n">
        <v>1445</v>
      </c>
      <c r="B224" s="30" t="n">
        <v>161</v>
      </c>
      <c r="C224" s="7" t="n">
        <v>3</v>
      </c>
      <c r="D224" s="7" t="n">
        <v>1</v>
      </c>
      <c r="E224" s="7" t="n">
        <v>1.60000002384186</v>
      </c>
      <c r="F224" s="7" t="n">
        <v>0.0900000035762787</v>
      </c>
    </row>
    <row r="225" spans="1:19">
      <c r="A225" t="s">
        <v>4</v>
      </c>
      <c r="B225" s="4" t="s">
        <v>5</v>
      </c>
      <c r="C225" s="4" t="s">
        <v>7</v>
      </c>
      <c r="D225" s="4" t="s">
        <v>12</v>
      </c>
      <c r="E225" s="4" t="s">
        <v>7</v>
      </c>
      <c r="F225" s="4" t="s">
        <v>7</v>
      </c>
      <c r="G225" s="4" t="s">
        <v>7</v>
      </c>
      <c r="H225" s="4" t="s">
        <v>7</v>
      </c>
      <c r="I225" s="4" t="s">
        <v>7</v>
      </c>
      <c r="J225" s="4" t="s">
        <v>7</v>
      </c>
      <c r="K225" s="4" t="s">
        <v>7</v>
      </c>
      <c r="L225" s="4" t="s">
        <v>7</v>
      </c>
      <c r="M225" s="4" t="s">
        <v>7</v>
      </c>
      <c r="N225" s="4" t="s">
        <v>7</v>
      </c>
      <c r="O225" s="4" t="s">
        <v>7</v>
      </c>
      <c r="P225" s="4" t="s">
        <v>7</v>
      </c>
      <c r="Q225" s="4" t="s">
        <v>7</v>
      </c>
      <c r="R225" s="4" t="s">
        <v>7</v>
      </c>
      <c r="S225" s="4" t="s">
        <v>7</v>
      </c>
      <c r="T225" s="4" t="s">
        <v>7</v>
      </c>
    </row>
    <row r="226" spans="1:19">
      <c r="A226" t="n">
        <v>1459</v>
      </c>
      <c r="B226" s="30" t="n">
        <v>161</v>
      </c>
      <c r="C226" s="7" t="n">
        <v>0</v>
      </c>
      <c r="D226" s="7" t="n">
        <v>80</v>
      </c>
      <c r="E226" s="7" t="n">
        <v>1</v>
      </c>
      <c r="F226" s="7" t="n">
        <v>17</v>
      </c>
      <c r="G226" s="7" t="n">
        <v>41</v>
      </c>
      <c r="H226" s="7" t="n">
        <v>43</v>
      </c>
      <c r="I226" s="7" t="n">
        <v>41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</row>
    <row r="227" spans="1:19">
      <c r="A227" t="s">
        <v>4</v>
      </c>
      <c r="B227" s="4" t="s">
        <v>5</v>
      </c>
      <c r="C227" s="4" t="s">
        <v>7</v>
      </c>
      <c r="D227" s="4" t="s">
        <v>26</v>
      </c>
      <c r="E227" s="4" t="s">
        <v>26</v>
      </c>
      <c r="F227" s="4" t="s">
        <v>26</v>
      </c>
    </row>
    <row r="228" spans="1:19">
      <c r="A228" t="n">
        <v>1479</v>
      </c>
      <c r="B228" s="30" t="n">
        <v>161</v>
      </c>
      <c r="C228" s="7" t="n">
        <v>3</v>
      </c>
      <c r="D228" s="7" t="n">
        <v>1</v>
      </c>
      <c r="E228" s="7" t="n">
        <v>1.60000002384186</v>
      </c>
      <c r="F228" s="7" t="n">
        <v>0.0900000035762787</v>
      </c>
    </row>
    <row r="229" spans="1:19">
      <c r="A229" t="s">
        <v>4</v>
      </c>
      <c r="B229" s="4" t="s">
        <v>5</v>
      </c>
      <c r="C229" s="4" t="s">
        <v>7</v>
      </c>
      <c r="D229" s="4" t="s">
        <v>12</v>
      </c>
      <c r="E229" s="4" t="s">
        <v>7</v>
      </c>
      <c r="F229" s="4" t="s">
        <v>7</v>
      </c>
      <c r="G229" s="4" t="s">
        <v>7</v>
      </c>
      <c r="H229" s="4" t="s">
        <v>7</v>
      </c>
      <c r="I229" s="4" t="s">
        <v>7</v>
      </c>
      <c r="J229" s="4" t="s">
        <v>7</v>
      </c>
      <c r="K229" s="4" t="s">
        <v>7</v>
      </c>
      <c r="L229" s="4" t="s">
        <v>7</v>
      </c>
      <c r="M229" s="4" t="s">
        <v>7</v>
      </c>
      <c r="N229" s="4" t="s">
        <v>7</v>
      </c>
      <c r="O229" s="4" t="s">
        <v>7</v>
      </c>
      <c r="P229" s="4" t="s">
        <v>7</v>
      </c>
      <c r="Q229" s="4" t="s">
        <v>7</v>
      </c>
      <c r="R229" s="4" t="s">
        <v>7</v>
      </c>
      <c r="S229" s="4" t="s">
        <v>7</v>
      </c>
      <c r="T229" s="4" t="s">
        <v>7</v>
      </c>
    </row>
    <row r="230" spans="1:19">
      <c r="A230" t="n">
        <v>1493</v>
      </c>
      <c r="B230" s="30" t="n">
        <v>161</v>
      </c>
      <c r="C230" s="7" t="n">
        <v>0</v>
      </c>
      <c r="D230" s="7" t="n">
        <v>12</v>
      </c>
      <c r="E230" s="7" t="n">
        <v>1</v>
      </c>
      <c r="F230" s="7" t="n">
        <v>17</v>
      </c>
      <c r="G230" s="7" t="n">
        <v>41</v>
      </c>
      <c r="H230" s="7" t="n">
        <v>43</v>
      </c>
      <c r="I230" s="7" t="n">
        <v>41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</row>
    <row r="231" spans="1:19">
      <c r="A231" t="s">
        <v>4</v>
      </c>
      <c r="B231" s="4" t="s">
        <v>5</v>
      </c>
      <c r="C231" s="4" t="s">
        <v>7</v>
      </c>
    </row>
    <row r="232" spans="1:19">
      <c r="A232" t="n">
        <v>1513</v>
      </c>
      <c r="B232" s="30" t="n">
        <v>161</v>
      </c>
      <c r="C232" s="7" t="n">
        <v>1</v>
      </c>
    </row>
    <row r="233" spans="1:19">
      <c r="A233" t="s">
        <v>4</v>
      </c>
      <c r="B233" s="4" t="s">
        <v>5</v>
      </c>
    </row>
    <row r="234" spans="1:19">
      <c r="A234" t="n">
        <v>1515</v>
      </c>
      <c r="B234" s="5" t="n">
        <v>1</v>
      </c>
    </row>
    <row r="235" spans="1:19" s="3" customFormat="1" customHeight="0">
      <c r="A235" s="3" t="s">
        <v>2</v>
      </c>
      <c r="B235" s="3" t="s">
        <v>38</v>
      </c>
    </row>
    <row r="236" spans="1:19">
      <c r="A236" t="s">
        <v>4</v>
      </c>
      <c r="B236" s="4" t="s">
        <v>5</v>
      </c>
      <c r="C236" s="4" t="s">
        <v>7</v>
      </c>
      <c r="D236" s="4" t="s">
        <v>12</v>
      </c>
      <c r="E236" s="4" t="s">
        <v>7</v>
      </c>
      <c r="F236" s="4" t="s">
        <v>7</v>
      </c>
      <c r="G236" s="4" t="s">
        <v>7</v>
      </c>
      <c r="H236" s="4" t="s">
        <v>12</v>
      </c>
      <c r="I236" s="4" t="s">
        <v>20</v>
      </c>
      <c r="J236" s="4" t="s">
        <v>12</v>
      </c>
      <c r="K236" s="4" t="s">
        <v>20</v>
      </c>
      <c r="L236" s="4" t="s">
        <v>12</v>
      </c>
      <c r="M236" s="4" t="s">
        <v>20</v>
      </c>
      <c r="N236" s="4" t="s">
        <v>20</v>
      </c>
    </row>
    <row r="237" spans="1:19">
      <c r="A237" t="n">
        <v>1516</v>
      </c>
      <c r="B237" s="31" t="n">
        <v>6</v>
      </c>
      <c r="C237" s="7" t="n">
        <v>33</v>
      </c>
      <c r="D237" s="7" t="n">
        <v>65534</v>
      </c>
      <c r="E237" s="7" t="n">
        <v>9</v>
      </c>
      <c r="F237" s="7" t="n">
        <v>1</v>
      </c>
      <c r="G237" s="7" t="n">
        <v>3</v>
      </c>
      <c r="H237" s="7" t="n">
        <v>17</v>
      </c>
      <c r="I237" s="14" t="n">
        <f t="normal" ca="1">A239</f>
        <v>0</v>
      </c>
      <c r="J237" s="7" t="n">
        <v>41</v>
      </c>
      <c r="K237" s="14" t="n">
        <f t="normal" ca="1">A251</f>
        <v>0</v>
      </c>
      <c r="L237" s="7" t="n">
        <v>43</v>
      </c>
      <c r="M237" s="14" t="n">
        <f t="normal" ca="1">A257</f>
        <v>0</v>
      </c>
      <c r="N237" s="14" t="n">
        <f t="normal" ca="1">A263</f>
        <v>0</v>
      </c>
    </row>
    <row r="238" spans="1:19">
      <c r="A238" t="s">
        <v>4</v>
      </c>
      <c r="B238" s="4" t="s">
        <v>5</v>
      </c>
      <c r="C238" s="4" t="s">
        <v>7</v>
      </c>
      <c r="D238" s="4" t="s">
        <v>12</v>
      </c>
      <c r="E238" s="4" t="s">
        <v>7</v>
      </c>
      <c r="F238" s="4" t="s">
        <v>7</v>
      </c>
      <c r="G238" s="4" t="s">
        <v>20</v>
      </c>
    </row>
    <row r="239" spans="1:19">
      <c r="A239" t="n">
        <v>1545</v>
      </c>
      <c r="B239" s="13" t="n">
        <v>5</v>
      </c>
      <c r="C239" s="7" t="n">
        <v>30</v>
      </c>
      <c r="D239" s="7" t="n">
        <v>10293</v>
      </c>
      <c r="E239" s="7" t="n">
        <v>8</v>
      </c>
      <c r="F239" s="7" t="n">
        <v>1</v>
      </c>
      <c r="G239" s="14" t="n">
        <f t="normal" ca="1">A247</f>
        <v>0</v>
      </c>
    </row>
    <row r="240" spans="1:19">
      <c r="A240" t="s">
        <v>4</v>
      </c>
      <c r="B240" s="4" t="s">
        <v>5</v>
      </c>
      <c r="C240" s="4" t="s">
        <v>12</v>
      </c>
      <c r="D240" s="4" t="s">
        <v>26</v>
      </c>
      <c r="E240" s="4" t="s">
        <v>26</v>
      </c>
      <c r="F240" s="4" t="s">
        <v>26</v>
      </c>
      <c r="G240" s="4" t="s">
        <v>26</v>
      </c>
    </row>
    <row r="241" spans="1:20">
      <c r="A241" t="n">
        <v>1555</v>
      </c>
      <c r="B241" s="32" t="n">
        <v>46</v>
      </c>
      <c r="C241" s="7" t="n">
        <v>65534</v>
      </c>
      <c r="D241" s="7" t="n">
        <v>1000</v>
      </c>
      <c r="E241" s="7" t="n">
        <v>1000</v>
      </c>
      <c r="F241" s="7" t="n">
        <v>0</v>
      </c>
      <c r="G241" s="7" t="n">
        <v>0</v>
      </c>
    </row>
    <row r="242" spans="1:20">
      <c r="A242" t="s">
        <v>4</v>
      </c>
      <c r="B242" s="4" t="s">
        <v>5</v>
      </c>
      <c r="C242" s="4" t="s">
        <v>12</v>
      </c>
      <c r="D242" s="4" t="s">
        <v>13</v>
      </c>
    </row>
    <row r="243" spans="1:20">
      <c r="A243" t="n">
        <v>1574</v>
      </c>
      <c r="B243" s="33" t="n">
        <v>43</v>
      </c>
      <c r="C243" s="7" t="n">
        <v>65534</v>
      </c>
      <c r="D243" s="7" t="n">
        <v>1</v>
      </c>
    </row>
    <row r="244" spans="1:20">
      <c r="A244" t="s">
        <v>4</v>
      </c>
      <c r="B244" s="4" t="s">
        <v>5</v>
      </c>
      <c r="C244" s="4" t="s">
        <v>20</v>
      </c>
    </row>
    <row r="245" spans="1:20">
      <c r="A245" t="n">
        <v>1581</v>
      </c>
      <c r="B245" s="15" t="n">
        <v>3</v>
      </c>
      <c r="C245" s="14" t="n">
        <f t="normal" ca="1">A249</f>
        <v>0</v>
      </c>
    </row>
    <row r="246" spans="1:20">
      <c r="A246" t="s">
        <v>4</v>
      </c>
      <c r="B246" s="4" t="s">
        <v>5</v>
      </c>
      <c r="C246" s="4" t="s">
        <v>12</v>
      </c>
      <c r="D246" s="4" t="s">
        <v>26</v>
      </c>
      <c r="E246" s="4" t="s">
        <v>26</v>
      </c>
      <c r="F246" s="4" t="s">
        <v>26</v>
      </c>
      <c r="G246" s="4" t="s">
        <v>26</v>
      </c>
    </row>
    <row r="247" spans="1:20">
      <c r="A247" t="n">
        <v>1586</v>
      </c>
      <c r="B247" s="32" t="n">
        <v>46</v>
      </c>
      <c r="C247" s="7" t="n">
        <v>65534</v>
      </c>
      <c r="D247" s="7" t="n">
        <v>2.25</v>
      </c>
      <c r="E247" s="7" t="n">
        <v>0</v>
      </c>
      <c r="F247" s="7" t="n">
        <v>-4.80999994277954</v>
      </c>
      <c r="G247" s="7" t="n">
        <v>91.6999969482422</v>
      </c>
    </row>
    <row r="248" spans="1:20">
      <c r="A248" t="s">
        <v>4</v>
      </c>
      <c r="B248" s="4" t="s">
        <v>5</v>
      </c>
      <c r="C248" s="4" t="s">
        <v>20</v>
      </c>
    </row>
    <row r="249" spans="1:20">
      <c r="A249" t="n">
        <v>1605</v>
      </c>
      <c r="B249" s="15" t="n">
        <v>3</v>
      </c>
      <c r="C249" s="14" t="n">
        <f t="normal" ca="1">A263</f>
        <v>0</v>
      </c>
    </row>
    <row r="250" spans="1:20">
      <c r="A250" t="s">
        <v>4</v>
      </c>
      <c r="B250" s="4" t="s">
        <v>5</v>
      </c>
      <c r="C250" s="4" t="s">
        <v>12</v>
      </c>
      <c r="D250" s="4" t="s">
        <v>26</v>
      </c>
      <c r="E250" s="4" t="s">
        <v>26</v>
      </c>
      <c r="F250" s="4" t="s">
        <v>26</v>
      </c>
      <c r="G250" s="4" t="s">
        <v>26</v>
      </c>
    </row>
    <row r="251" spans="1:20">
      <c r="A251" t="n">
        <v>1610</v>
      </c>
      <c r="B251" s="32" t="n">
        <v>46</v>
      </c>
      <c r="C251" s="7" t="n">
        <v>65534</v>
      </c>
      <c r="D251" s="7" t="n">
        <v>-3.75999999046326</v>
      </c>
      <c r="E251" s="7" t="n">
        <v>0</v>
      </c>
      <c r="F251" s="7" t="n">
        <v>1.32000005245209</v>
      </c>
      <c r="G251" s="7" t="n">
        <v>0</v>
      </c>
    </row>
    <row r="252" spans="1:20">
      <c r="A252" t="s">
        <v>4</v>
      </c>
      <c r="B252" s="4" t="s">
        <v>5</v>
      </c>
      <c r="C252" s="4" t="s">
        <v>7</v>
      </c>
      <c r="D252" s="4" t="s">
        <v>12</v>
      </c>
      <c r="E252" s="4" t="s">
        <v>12</v>
      </c>
      <c r="F252" s="4" t="s">
        <v>12</v>
      </c>
      <c r="G252" s="4" t="s">
        <v>12</v>
      </c>
      <c r="H252" s="4" t="s">
        <v>12</v>
      </c>
      <c r="I252" s="4" t="s">
        <v>12</v>
      </c>
      <c r="J252" s="4" t="s">
        <v>13</v>
      </c>
      <c r="K252" s="4" t="s">
        <v>13</v>
      </c>
      <c r="L252" s="4" t="s">
        <v>13</v>
      </c>
      <c r="M252" s="4" t="s">
        <v>8</v>
      </c>
    </row>
    <row r="253" spans="1:20">
      <c r="A253" t="n">
        <v>1629</v>
      </c>
      <c r="B253" s="10" t="n">
        <v>124</v>
      </c>
      <c r="C253" s="7" t="n">
        <v>1</v>
      </c>
      <c r="D253" s="7" t="n">
        <v>0</v>
      </c>
      <c r="E253" s="7" t="n">
        <v>146</v>
      </c>
      <c r="F253" s="7" t="n">
        <v>0</v>
      </c>
      <c r="G253" s="7" t="n">
        <v>0</v>
      </c>
      <c r="H253" s="7" t="n">
        <v>0</v>
      </c>
      <c r="I253" s="7" t="n">
        <v>80</v>
      </c>
      <c r="J253" s="7" t="n">
        <v>0</v>
      </c>
      <c r="K253" s="7" t="n">
        <v>0</v>
      </c>
      <c r="L253" s="7" t="n">
        <v>0</v>
      </c>
      <c r="M253" s="7" t="s">
        <v>14</v>
      </c>
    </row>
    <row r="254" spans="1:20">
      <c r="A254" t="s">
        <v>4</v>
      </c>
      <c r="B254" s="4" t="s">
        <v>5</v>
      </c>
      <c r="C254" s="4" t="s">
        <v>20</v>
      </c>
    </row>
    <row r="255" spans="1:20">
      <c r="A255" t="n">
        <v>1656</v>
      </c>
      <c r="B255" s="15" t="n">
        <v>3</v>
      </c>
      <c r="C255" s="14" t="n">
        <f t="normal" ca="1">A263</f>
        <v>0</v>
      </c>
    </row>
    <row r="256" spans="1:20">
      <c r="A256" t="s">
        <v>4</v>
      </c>
      <c r="B256" s="4" t="s">
        <v>5</v>
      </c>
      <c r="C256" s="4" t="s">
        <v>12</v>
      </c>
      <c r="D256" s="4" t="s">
        <v>26</v>
      </c>
      <c r="E256" s="4" t="s">
        <v>26</v>
      </c>
      <c r="F256" s="4" t="s">
        <v>26</v>
      </c>
      <c r="G256" s="4" t="s">
        <v>26</v>
      </c>
    </row>
    <row r="257" spans="1:13">
      <c r="A257" t="n">
        <v>1661</v>
      </c>
      <c r="B257" s="32" t="n">
        <v>46</v>
      </c>
      <c r="C257" s="7" t="n">
        <v>65534</v>
      </c>
      <c r="D257" s="7" t="n">
        <v>-3.54999995231628</v>
      </c>
      <c r="E257" s="7" t="n">
        <v>0</v>
      </c>
      <c r="F257" s="7" t="n">
        <v>2.24000000953674</v>
      </c>
      <c r="G257" s="7" t="n">
        <v>0</v>
      </c>
    </row>
    <row r="258" spans="1:13">
      <c r="A258" t="s">
        <v>4</v>
      </c>
      <c r="B258" s="4" t="s">
        <v>5</v>
      </c>
      <c r="C258" s="4" t="s">
        <v>7</v>
      </c>
      <c r="D258" s="4" t="s">
        <v>12</v>
      </c>
      <c r="E258" s="4" t="s">
        <v>12</v>
      </c>
      <c r="F258" s="4" t="s">
        <v>12</v>
      </c>
      <c r="G258" s="4" t="s">
        <v>12</v>
      </c>
      <c r="H258" s="4" t="s">
        <v>12</v>
      </c>
      <c r="I258" s="4" t="s">
        <v>12</v>
      </c>
      <c r="J258" s="4" t="s">
        <v>13</v>
      </c>
      <c r="K258" s="4" t="s">
        <v>13</v>
      </c>
      <c r="L258" s="4" t="s">
        <v>13</v>
      </c>
      <c r="M258" s="4" t="s">
        <v>8</v>
      </c>
    </row>
    <row r="259" spans="1:13">
      <c r="A259" t="n">
        <v>1680</v>
      </c>
      <c r="B259" s="10" t="n">
        <v>124</v>
      </c>
      <c r="C259" s="7" t="n">
        <v>1</v>
      </c>
      <c r="D259" s="7" t="n">
        <v>0</v>
      </c>
      <c r="E259" s="7" t="n">
        <v>146</v>
      </c>
      <c r="F259" s="7" t="n">
        <v>10912</v>
      </c>
      <c r="G259" s="7" t="n">
        <v>0</v>
      </c>
      <c r="H259" s="7" t="n">
        <v>0</v>
      </c>
      <c r="I259" s="7" t="n">
        <v>80</v>
      </c>
      <c r="J259" s="7" t="n">
        <v>0</v>
      </c>
      <c r="K259" s="7" t="n">
        <v>0</v>
      </c>
      <c r="L259" s="7" t="n">
        <v>0</v>
      </c>
      <c r="M259" s="7" t="s">
        <v>14</v>
      </c>
    </row>
    <row r="260" spans="1:13">
      <c r="A260" t="s">
        <v>4</v>
      </c>
      <c r="B260" s="4" t="s">
        <v>5</v>
      </c>
      <c r="C260" s="4" t="s">
        <v>20</v>
      </c>
    </row>
    <row r="261" spans="1:13">
      <c r="A261" t="n">
        <v>1707</v>
      </c>
      <c r="B261" s="15" t="n">
        <v>3</v>
      </c>
      <c r="C261" s="14" t="n">
        <f t="normal" ca="1">A263</f>
        <v>0</v>
      </c>
    </row>
    <row r="262" spans="1:13">
      <c r="A262" t="s">
        <v>4</v>
      </c>
      <c r="B262" s="4" t="s">
        <v>5</v>
      </c>
    </row>
    <row r="263" spans="1:13">
      <c r="A263" t="n">
        <v>1712</v>
      </c>
      <c r="B263" s="5" t="n">
        <v>1</v>
      </c>
    </row>
    <row r="264" spans="1:13" s="3" customFormat="1" customHeight="0">
      <c r="A264" s="3" t="s">
        <v>2</v>
      </c>
      <c r="B264" s="3" t="s">
        <v>39</v>
      </c>
    </row>
    <row r="265" spans="1:13">
      <c r="A265" t="s">
        <v>4</v>
      </c>
      <c r="B265" s="4" t="s">
        <v>5</v>
      </c>
      <c r="C265" s="4" t="s">
        <v>7</v>
      </c>
      <c r="D265" s="4" t="s">
        <v>12</v>
      </c>
      <c r="E265" s="4" t="s">
        <v>7</v>
      </c>
      <c r="F265" s="4" t="s">
        <v>7</v>
      </c>
      <c r="G265" s="4" t="s">
        <v>7</v>
      </c>
      <c r="H265" s="4" t="s">
        <v>12</v>
      </c>
      <c r="I265" s="4" t="s">
        <v>20</v>
      </c>
      <c r="J265" s="4" t="s">
        <v>12</v>
      </c>
      <c r="K265" s="4" t="s">
        <v>20</v>
      </c>
      <c r="L265" s="4" t="s">
        <v>12</v>
      </c>
      <c r="M265" s="4" t="s">
        <v>20</v>
      </c>
      <c r="N265" s="4" t="s">
        <v>20</v>
      </c>
    </row>
    <row r="266" spans="1:13">
      <c r="A266" t="n">
        <v>1716</v>
      </c>
      <c r="B266" s="31" t="n">
        <v>6</v>
      </c>
      <c r="C266" s="7" t="n">
        <v>33</v>
      </c>
      <c r="D266" s="7" t="n">
        <v>65534</v>
      </c>
      <c r="E266" s="7" t="n">
        <v>9</v>
      </c>
      <c r="F266" s="7" t="n">
        <v>1</v>
      </c>
      <c r="G266" s="7" t="n">
        <v>3</v>
      </c>
      <c r="H266" s="7" t="n">
        <v>17</v>
      </c>
      <c r="I266" s="14" t="n">
        <f t="normal" ca="1">A268</f>
        <v>0</v>
      </c>
      <c r="J266" s="7" t="n">
        <v>41</v>
      </c>
      <c r="K266" s="14" t="n">
        <f t="normal" ca="1">A280</f>
        <v>0</v>
      </c>
      <c r="L266" s="7" t="n">
        <v>43</v>
      </c>
      <c r="M266" s="14" t="n">
        <f t="normal" ca="1">A284</f>
        <v>0</v>
      </c>
      <c r="N266" s="14" t="n">
        <f t="normal" ca="1">A288</f>
        <v>0</v>
      </c>
    </row>
    <row r="267" spans="1:13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7</v>
      </c>
      <c r="G267" s="4" t="s">
        <v>20</v>
      </c>
    </row>
    <row r="268" spans="1:13">
      <c r="A268" t="n">
        <v>1745</v>
      </c>
      <c r="B268" s="13" t="n">
        <v>5</v>
      </c>
      <c r="C268" s="7" t="n">
        <v>30</v>
      </c>
      <c r="D268" s="7" t="n">
        <v>10293</v>
      </c>
      <c r="E268" s="7" t="n">
        <v>8</v>
      </c>
      <c r="F268" s="7" t="n">
        <v>1</v>
      </c>
      <c r="G268" s="14" t="n">
        <f t="normal" ca="1">A276</f>
        <v>0</v>
      </c>
    </row>
    <row r="269" spans="1:13">
      <c r="A269" t="s">
        <v>4</v>
      </c>
      <c r="B269" s="4" t="s">
        <v>5</v>
      </c>
      <c r="C269" s="4" t="s">
        <v>12</v>
      </c>
      <c r="D269" s="4" t="s">
        <v>26</v>
      </c>
      <c r="E269" s="4" t="s">
        <v>26</v>
      </c>
      <c r="F269" s="4" t="s">
        <v>26</v>
      </c>
      <c r="G269" s="4" t="s">
        <v>26</v>
      </c>
    </row>
    <row r="270" spans="1:13">
      <c r="A270" t="n">
        <v>1755</v>
      </c>
      <c r="B270" s="32" t="n">
        <v>46</v>
      </c>
      <c r="C270" s="7" t="n">
        <v>65534</v>
      </c>
      <c r="D270" s="7" t="n">
        <v>1000</v>
      </c>
      <c r="E270" s="7" t="n">
        <v>1000</v>
      </c>
      <c r="F270" s="7" t="n">
        <v>0</v>
      </c>
      <c r="G270" s="7" t="n">
        <v>0</v>
      </c>
    </row>
    <row r="271" spans="1:13">
      <c r="A271" t="s">
        <v>4</v>
      </c>
      <c r="B271" s="4" t="s">
        <v>5</v>
      </c>
      <c r="C271" s="4" t="s">
        <v>12</v>
      </c>
      <c r="D271" s="4" t="s">
        <v>13</v>
      </c>
    </row>
    <row r="272" spans="1:13">
      <c r="A272" t="n">
        <v>1774</v>
      </c>
      <c r="B272" s="33" t="n">
        <v>43</v>
      </c>
      <c r="C272" s="7" t="n">
        <v>65534</v>
      </c>
      <c r="D272" s="7" t="n">
        <v>1</v>
      </c>
    </row>
    <row r="273" spans="1:14">
      <c r="A273" t="s">
        <v>4</v>
      </c>
      <c r="B273" s="4" t="s">
        <v>5</v>
      </c>
      <c r="C273" s="4" t="s">
        <v>20</v>
      </c>
    </row>
    <row r="274" spans="1:14">
      <c r="A274" t="n">
        <v>1781</v>
      </c>
      <c r="B274" s="15" t="n">
        <v>3</v>
      </c>
      <c r="C274" s="14" t="n">
        <f t="normal" ca="1">A278</f>
        <v>0</v>
      </c>
    </row>
    <row r="275" spans="1:14">
      <c r="A275" t="s">
        <v>4</v>
      </c>
      <c r="B275" s="4" t="s">
        <v>5</v>
      </c>
      <c r="C275" s="4" t="s">
        <v>12</v>
      </c>
      <c r="D275" s="4" t="s">
        <v>26</v>
      </c>
      <c r="E275" s="4" t="s">
        <v>26</v>
      </c>
      <c r="F275" s="4" t="s">
        <v>26</v>
      </c>
      <c r="G275" s="4" t="s">
        <v>26</v>
      </c>
    </row>
    <row r="276" spans="1:14">
      <c r="A276" t="n">
        <v>1786</v>
      </c>
      <c r="B276" s="32" t="n">
        <v>46</v>
      </c>
      <c r="C276" s="7" t="n">
        <v>65534</v>
      </c>
      <c r="D276" s="7" t="n">
        <v>0.660000026226044</v>
      </c>
      <c r="E276" s="7" t="n">
        <v>0</v>
      </c>
      <c r="F276" s="7" t="n">
        <v>-5.46000003814697</v>
      </c>
      <c r="G276" s="7" t="n">
        <v>166.899993896484</v>
      </c>
    </row>
    <row r="277" spans="1:14">
      <c r="A277" t="s">
        <v>4</v>
      </c>
      <c r="B277" s="4" t="s">
        <v>5</v>
      </c>
      <c r="C277" s="4" t="s">
        <v>20</v>
      </c>
    </row>
    <row r="278" spans="1:14">
      <c r="A278" t="n">
        <v>1805</v>
      </c>
      <c r="B278" s="15" t="n">
        <v>3</v>
      </c>
      <c r="C278" s="14" t="n">
        <f t="normal" ca="1">A288</f>
        <v>0</v>
      </c>
    </row>
    <row r="279" spans="1:14">
      <c r="A279" t="s">
        <v>4</v>
      </c>
      <c r="B279" s="4" t="s">
        <v>5</v>
      </c>
      <c r="C279" s="4" t="s">
        <v>12</v>
      </c>
      <c r="D279" s="4" t="s">
        <v>26</v>
      </c>
      <c r="E279" s="4" t="s">
        <v>26</v>
      </c>
      <c r="F279" s="4" t="s">
        <v>26</v>
      </c>
      <c r="G279" s="4" t="s">
        <v>26</v>
      </c>
    </row>
    <row r="280" spans="1:14">
      <c r="A280" t="n">
        <v>1810</v>
      </c>
      <c r="B280" s="32" t="n">
        <v>46</v>
      </c>
      <c r="C280" s="7" t="n">
        <v>65534</v>
      </c>
      <c r="D280" s="7" t="n">
        <v>-2.36999988555908</v>
      </c>
      <c r="E280" s="7" t="n">
        <v>0</v>
      </c>
      <c r="F280" s="7" t="n">
        <v>1.05999994277954</v>
      </c>
      <c r="G280" s="7" t="n">
        <v>349.200012207031</v>
      </c>
    </row>
    <row r="281" spans="1:14">
      <c r="A281" t="s">
        <v>4</v>
      </c>
      <c r="B281" s="4" t="s">
        <v>5</v>
      </c>
      <c r="C281" s="4" t="s">
        <v>20</v>
      </c>
    </row>
    <row r="282" spans="1:14">
      <c r="A282" t="n">
        <v>1829</v>
      </c>
      <c r="B282" s="15" t="n">
        <v>3</v>
      </c>
      <c r="C282" s="14" t="n">
        <f t="normal" ca="1">A288</f>
        <v>0</v>
      </c>
    </row>
    <row r="283" spans="1:14">
      <c r="A283" t="s">
        <v>4</v>
      </c>
      <c r="B283" s="4" t="s">
        <v>5</v>
      </c>
      <c r="C283" s="4" t="s">
        <v>12</v>
      </c>
      <c r="D283" s="4" t="s">
        <v>26</v>
      </c>
      <c r="E283" s="4" t="s">
        <v>26</v>
      </c>
      <c r="F283" s="4" t="s">
        <v>26</v>
      </c>
      <c r="G283" s="4" t="s">
        <v>26</v>
      </c>
    </row>
    <row r="284" spans="1:14">
      <c r="A284" t="n">
        <v>1834</v>
      </c>
      <c r="B284" s="32" t="n">
        <v>46</v>
      </c>
      <c r="C284" s="7" t="n">
        <v>65534</v>
      </c>
      <c r="D284" s="7" t="n">
        <v>-2.13000011444092</v>
      </c>
      <c r="E284" s="7" t="n">
        <v>0</v>
      </c>
      <c r="F284" s="7" t="n">
        <v>1.99000000953674</v>
      </c>
      <c r="G284" s="7" t="n">
        <v>315</v>
      </c>
    </row>
    <row r="285" spans="1:14">
      <c r="A285" t="s">
        <v>4</v>
      </c>
      <c r="B285" s="4" t="s">
        <v>5</v>
      </c>
      <c r="C285" s="4" t="s">
        <v>20</v>
      </c>
    </row>
    <row r="286" spans="1:14">
      <c r="A286" t="n">
        <v>1853</v>
      </c>
      <c r="B286" s="15" t="n">
        <v>3</v>
      </c>
      <c r="C286" s="14" t="n">
        <f t="normal" ca="1">A288</f>
        <v>0</v>
      </c>
    </row>
    <row r="287" spans="1:14">
      <c r="A287" t="s">
        <v>4</v>
      </c>
      <c r="B287" s="4" t="s">
        <v>5</v>
      </c>
    </row>
    <row r="288" spans="1:14">
      <c r="A288" t="n">
        <v>1858</v>
      </c>
      <c r="B288" s="5" t="n">
        <v>1</v>
      </c>
    </row>
    <row r="289" spans="1:7" s="3" customFormat="1" customHeight="0">
      <c r="A289" s="3" t="s">
        <v>2</v>
      </c>
      <c r="B289" s="3" t="s">
        <v>40</v>
      </c>
    </row>
    <row r="290" spans="1:7">
      <c r="A290" t="s">
        <v>4</v>
      </c>
      <c r="B290" s="4" t="s">
        <v>5</v>
      </c>
      <c r="C290" s="4" t="s">
        <v>7</v>
      </c>
      <c r="D290" s="4" t="s">
        <v>7</v>
      </c>
      <c r="E290" s="4" t="s">
        <v>7</v>
      </c>
      <c r="F290" s="4" t="s">
        <v>7</v>
      </c>
    </row>
    <row r="291" spans="1:7">
      <c r="A291" t="n">
        <v>1860</v>
      </c>
      <c r="B291" s="9" t="n">
        <v>14</v>
      </c>
      <c r="C291" s="7" t="n">
        <v>2</v>
      </c>
      <c r="D291" s="7" t="n">
        <v>0</v>
      </c>
      <c r="E291" s="7" t="n">
        <v>0</v>
      </c>
      <c r="F291" s="7" t="n">
        <v>0</v>
      </c>
    </row>
    <row r="292" spans="1:7">
      <c r="A292" t="s">
        <v>4</v>
      </c>
      <c r="B292" s="4" t="s">
        <v>5</v>
      </c>
      <c r="C292" s="4" t="s">
        <v>7</v>
      </c>
      <c r="D292" s="34" t="s">
        <v>41</v>
      </c>
      <c r="E292" s="4" t="s">
        <v>5</v>
      </c>
      <c r="F292" s="4" t="s">
        <v>7</v>
      </c>
      <c r="G292" s="4" t="s">
        <v>12</v>
      </c>
      <c r="H292" s="34" t="s">
        <v>42</v>
      </c>
      <c r="I292" s="4" t="s">
        <v>7</v>
      </c>
      <c r="J292" s="4" t="s">
        <v>13</v>
      </c>
      <c r="K292" s="4" t="s">
        <v>7</v>
      </c>
      <c r="L292" s="4" t="s">
        <v>7</v>
      </c>
      <c r="M292" s="34" t="s">
        <v>41</v>
      </c>
      <c r="N292" s="4" t="s">
        <v>5</v>
      </c>
      <c r="O292" s="4" t="s">
        <v>7</v>
      </c>
      <c r="P292" s="4" t="s">
        <v>12</v>
      </c>
      <c r="Q292" s="34" t="s">
        <v>42</v>
      </c>
      <c r="R292" s="4" t="s">
        <v>7</v>
      </c>
      <c r="S292" s="4" t="s">
        <v>13</v>
      </c>
      <c r="T292" s="4" t="s">
        <v>7</v>
      </c>
      <c r="U292" s="4" t="s">
        <v>7</v>
      </c>
      <c r="V292" s="4" t="s">
        <v>7</v>
      </c>
      <c r="W292" s="4" t="s">
        <v>20</v>
      </c>
    </row>
    <row r="293" spans="1:7">
      <c r="A293" t="n">
        <v>1865</v>
      </c>
      <c r="B293" s="13" t="n">
        <v>5</v>
      </c>
      <c r="C293" s="7" t="n">
        <v>28</v>
      </c>
      <c r="D293" s="34" t="s">
        <v>3</v>
      </c>
      <c r="E293" s="8" t="n">
        <v>162</v>
      </c>
      <c r="F293" s="7" t="n">
        <v>3</v>
      </c>
      <c r="G293" s="7" t="n">
        <v>24582</v>
      </c>
      <c r="H293" s="34" t="s">
        <v>3</v>
      </c>
      <c r="I293" s="7" t="n">
        <v>0</v>
      </c>
      <c r="J293" s="7" t="n">
        <v>1</v>
      </c>
      <c r="K293" s="7" t="n">
        <v>2</v>
      </c>
      <c r="L293" s="7" t="n">
        <v>28</v>
      </c>
      <c r="M293" s="34" t="s">
        <v>3</v>
      </c>
      <c r="N293" s="8" t="n">
        <v>162</v>
      </c>
      <c r="O293" s="7" t="n">
        <v>3</v>
      </c>
      <c r="P293" s="7" t="n">
        <v>24582</v>
      </c>
      <c r="Q293" s="34" t="s">
        <v>3</v>
      </c>
      <c r="R293" s="7" t="n">
        <v>0</v>
      </c>
      <c r="S293" s="7" t="n">
        <v>2</v>
      </c>
      <c r="T293" s="7" t="n">
        <v>2</v>
      </c>
      <c r="U293" s="7" t="n">
        <v>11</v>
      </c>
      <c r="V293" s="7" t="n">
        <v>1</v>
      </c>
      <c r="W293" s="14" t="n">
        <f t="normal" ca="1">A297</f>
        <v>0</v>
      </c>
    </row>
    <row r="294" spans="1:7">
      <c r="A294" t="s">
        <v>4</v>
      </c>
      <c r="B294" s="4" t="s">
        <v>5</v>
      </c>
      <c r="C294" s="4" t="s">
        <v>7</v>
      </c>
      <c r="D294" s="4" t="s">
        <v>12</v>
      </c>
      <c r="E294" s="4" t="s">
        <v>26</v>
      </c>
    </row>
    <row r="295" spans="1:7">
      <c r="A295" t="n">
        <v>1894</v>
      </c>
      <c r="B295" s="26" t="n">
        <v>58</v>
      </c>
      <c r="C295" s="7" t="n">
        <v>0</v>
      </c>
      <c r="D295" s="7" t="n">
        <v>0</v>
      </c>
      <c r="E295" s="7" t="n">
        <v>1</v>
      </c>
    </row>
    <row r="296" spans="1:7">
      <c r="A296" t="s">
        <v>4</v>
      </c>
      <c r="B296" s="4" t="s">
        <v>5</v>
      </c>
      <c r="C296" s="4" t="s">
        <v>7</v>
      </c>
      <c r="D296" s="34" t="s">
        <v>41</v>
      </c>
      <c r="E296" s="4" t="s">
        <v>5</v>
      </c>
      <c r="F296" s="4" t="s">
        <v>7</v>
      </c>
      <c r="G296" s="4" t="s">
        <v>12</v>
      </c>
      <c r="H296" s="34" t="s">
        <v>42</v>
      </c>
      <c r="I296" s="4" t="s">
        <v>7</v>
      </c>
      <c r="J296" s="4" t="s">
        <v>13</v>
      </c>
      <c r="K296" s="4" t="s">
        <v>7</v>
      </c>
      <c r="L296" s="4" t="s">
        <v>7</v>
      </c>
      <c r="M296" s="34" t="s">
        <v>41</v>
      </c>
      <c r="N296" s="4" t="s">
        <v>5</v>
      </c>
      <c r="O296" s="4" t="s">
        <v>7</v>
      </c>
      <c r="P296" s="4" t="s">
        <v>12</v>
      </c>
      <c r="Q296" s="34" t="s">
        <v>42</v>
      </c>
      <c r="R296" s="4" t="s">
        <v>7</v>
      </c>
      <c r="S296" s="4" t="s">
        <v>13</v>
      </c>
      <c r="T296" s="4" t="s">
        <v>7</v>
      </c>
      <c r="U296" s="4" t="s">
        <v>7</v>
      </c>
      <c r="V296" s="4" t="s">
        <v>7</v>
      </c>
      <c r="W296" s="4" t="s">
        <v>20</v>
      </c>
    </row>
    <row r="297" spans="1:7">
      <c r="A297" t="n">
        <v>1902</v>
      </c>
      <c r="B297" s="13" t="n">
        <v>5</v>
      </c>
      <c r="C297" s="7" t="n">
        <v>28</v>
      </c>
      <c r="D297" s="34" t="s">
        <v>3</v>
      </c>
      <c r="E297" s="8" t="n">
        <v>162</v>
      </c>
      <c r="F297" s="7" t="n">
        <v>3</v>
      </c>
      <c r="G297" s="7" t="n">
        <v>24582</v>
      </c>
      <c r="H297" s="34" t="s">
        <v>3</v>
      </c>
      <c r="I297" s="7" t="n">
        <v>0</v>
      </c>
      <c r="J297" s="7" t="n">
        <v>1</v>
      </c>
      <c r="K297" s="7" t="n">
        <v>3</v>
      </c>
      <c r="L297" s="7" t="n">
        <v>28</v>
      </c>
      <c r="M297" s="34" t="s">
        <v>3</v>
      </c>
      <c r="N297" s="8" t="n">
        <v>162</v>
      </c>
      <c r="O297" s="7" t="n">
        <v>3</v>
      </c>
      <c r="P297" s="7" t="n">
        <v>24582</v>
      </c>
      <c r="Q297" s="34" t="s">
        <v>3</v>
      </c>
      <c r="R297" s="7" t="n">
        <v>0</v>
      </c>
      <c r="S297" s="7" t="n">
        <v>2</v>
      </c>
      <c r="T297" s="7" t="n">
        <v>3</v>
      </c>
      <c r="U297" s="7" t="n">
        <v>9</v>
      </c>
      <c r="V297" s="7" t="n">
        <v>1</v>
      </c>
      <c r="W297" s="14" t="n">
        <f t="normal" ca="1">A307</f>
        <v>0</v>
      </c>
    </row>
    <row r="298" spans="1:7">
      <c r="A298" t="s">
        <v>4</v>
      </c>
      <c r="B298" s="4" t="s">
        <v>5</v>
      </c>
      <c r="C298" s="4" t="s">
        <v>7</v>
      </c>
      <c r="D298" s="34" t="s">
        <v>41</v>
      </c>
      <c r="E298" s="4" t="s">
        <v>5</v>
      </c>
      <c r="F298" s="4" t="s">
        <v>12</v>
      </c>
      <c r="G298" s="4" t="s">
        <v>7</v>
      </c>
      <c r="H298" s="4" t="s">
        <v>7</v>
      </c>
      <c r="I298" s="4" t="s">
        <v>8</v>
      </c>
      <c r="J298" s="34" t="s">
        <v>42</v>
      </c>
      <c r="K298" s="4" t="s">
        <v>7</v>
      </c>
      <c r="L298" s="4" t="s">
        <v>7</v>
      </c>
      <c r="M298" s="34" t="s">
        <v>41</v>
      </c>
      <c r="N298" s="4" t="s">
        <v>5</v>
      </c>
      <c r="O298" s="4" t="s">
        <v>7</v>
      </c>
      <c r="P298" s="34" t="s">
        <v>42</v>
      </c>
      <c r="Q298" s="4" t="s">
        <v>7</v>
      </c>
      <c r="R298" s="4" t="s">
        <v>13</v>
      </c>
      <c r="S298" s="4" t="s">
        <v>7</v>
      </c>
      <c r="T298" s="4" t="s">
        <v>7</v>
      </c>
      <c r="U298" s="4" t="s">
        <v>7</v>
      </c>
      <c r="V298" s="34" t="s">
        <v>41</v>
      </c>
      <c r="W298" s="4" t="s">
        <v>5</v>
      </c>
      <c r="X298" s="4" t="s">
        <v>7</v>
      </c>
      <c r="Y298" s="34" t="s">
        <v>42</v>
      </c>
      <c r="Z298" s="4" t="s">
        <v>7</v>
      </c>
      <c r="AA298" s="4" t="s">
        <v>13</v>
      </c>
      <c r="AB298" s="4" t="s">
        <v>7</v>
      </c>
      <c r="AC298" s="4" t="s">
        <v>7</v>
      </c>
      <c r="AD298" s="4" t="s">
        <v>7</v>
      </c>
      <c r="AE298" s="4" t="s">
        <v>20</v>
      </c>
    </row>
    <row r="299" spans="1:7">
      <c r="A299" t="n">
        <v>1931</v>
      </c>
      <c r="B299" s="13" t="n">
        <v>5</v>
      </c>
      <c r="C299" s="7" t="n">
        <v>28</v>
      </c>
      <c r="D299" s="34" t="s">
        <v>3</v>
      </c>
      <c r="E299" s="35" t="n">
        <v>47</v>
      </c>
      <c r="F299" s="7" t="n">
        <v>61456</v>
      </c>
      <c r="G299" s="7" t="n">
        <v>2</v>
      </c>
      <c r="H299" s="7" t="n">
        <v>0</v>
      </c>
      <c r="I299" s="7" t="s">
        <v>43</v>
      </c>
      <c r="J299" s="34" t="s">
        <v>3</v>
      </c>
      <c r="K299" s="7" t="n">
        <v>8</v>
      </c>
      <c r="L299" s="7" t="n">
        <v>28</v>
      </c>
      <c r="M299" s="34" t="s">
        <v>3</v>
      </c>
      <c r="N299" s="36" t="n">
        <v>74</v>
      </c>
      <c r="O299" s="7" t="n">
        <v>65</v>
      </c>
      <c r="P299" s="34" t="s">
        <v>3</v>
      </c>
      <c r="Q299" s="7" t="n">
        <v>0</v>
      </c>
      <c r="R299" s="7" t="n">
        <v>1</v>
      </c>
      <c r="S299" s="7" t="n">
        <v>3</v>
      </c>
      <c r="T299" s="7" t="n">
        <v>9</v>
      </c>
      <c r="U299" s="7" t="n">
        <v>28</v>
      </c>
      <c r="V299" s="34" t="s">
        <v>3</v>
      </c>
      <c r="W299" s="36" t="n">
        <v>74</v>
      </c>
      <c r="X299" s="7" t="n">
        <v>65</v>
      </c>
      <c r="Y299" s="34" t="s">
        <v>3</v>
      </c>
      <c r="Z299" s="7" t="n">
        <v>0</v>
      </c>
      <c r="AA299" s="7" t="n">
        <v>2</v>
      </c>
      <c r="AB299" s="7" t="n">
        <v>3</v>
      </c>
      <c r="AC299" s="7" t="n">
        <v>9</v>
      </c>
      <c r="AD299" s="7" t="n">
        <v>1</v>
      </c>
      <c r="AE299" s="14" t="n">
        <f t="normal" ca="1">A303</f>
        <v>0</v>
      </c>
    </row>
    <row r="300" spans="1:7">
      <c r="A300" t="s">
        <v>4</v>
      </c>
      <c r="B300" s="4" t="s">
        <v>5</v>
      </c>
      <c r="C300" s="4" t="s">
        <v>12</v>
      </c>
      <c r="D300" s="4" t="s">
        <v>7</v>
      </c>
      <c r="E300" s="4" t="s">
        <v>7</v>
      </c>
      <c r="F300" s="4" t="s">
        <v>8</v>
      </c>
    </row>
    <row r="301" spans="1:7">
      <c r="A301" t="n">
        <v>1979</v>
      </c>
      <c r="B301" s="35" t="n">
        <v>47</v>
      </c>
      <c r="C301" s="7" t="n">
        <v>61456</v>
      </c>
      <c r="D301" s="7" t="n">
        <v>0</v>
      </c>
      <c r="E301" s="7" t="n">
        <v>0</v>
      </c>
      <c r="F301" s="7" t="s">
        <v>44</v>
      </c>
    </row>
    <row r="302" spans="1:7">
      <c r="A302" t="s">
        <v>4</v>
      </c>
      <c r="B302" s="4" t="s">
        <v>5</v>
      </c>
      <c r="C302" s="4" t="s">
        <v>7</v>
      </c>
      <c r="D302" s="4" t="s">
        <v>12</v>
      </c>
      <c r="E302" s="4" t="s">
        <v>26</v>
      </c>
    </row>
    <row r="303" spans="1:7">
      <c r="A303" t="n">
        <v>1992</v>
      </c>
      <c r="B303" s="26" t="n">
        <v>58</v>
      </c>
      <c r="C303" s="7" t="n">
        <v>0</v>
      </c>
      <c r="D303" s="7" t="n">
        <v>300</v>
      </c>
      <c r="E303" s="7" t="n">
        <v>1</v>
      </c>
    </row>
    <row r="304" spans="1:7">
      <c r="A304" t="s">
        <v>4</v>
      </c>
      <c r="B304" s="4" t="s">
        <v>5</v>
      </c>
      <c r="C304" s="4" t="s">
        <v>7</v>
      </c>
      <c r="D304" s="4" t="s">
        <v>12</v>
      </c>
    </row>
    <row r="305" spans="1:31">
      <c r="A305" t="n">
        <v>2000</v>
      </c>
      <c r="B305" s="26" t="n">
        <v>58</v>
      </c>
      <c r="C305" s="7" t="n">
        <v>255</v>
      </c>
      <c r="D305" s="7" t="n">
        <v>0</v>
      </c>
    </row>
    <row r="306" spans="1:31">
      <c r="A306" t="s">
        <v>4</v>
      </c>
      <c r="B306" s="4" t="s">
        <v>5</v>
      </c>
      <c r="C306" s="4" t="s">
        <v>7</v>
      </c>
      <c r="D306" s="4" t="s">
        <v>7</v>
      </c>
      <c r="E306" s="4" t="s">
        <v>7</v>
      </c>
      <c r="F306" s="4" t="s">
        <v>7</v>
      </c>
    </row>
    <row r="307" spans="1:31">
      <c r="A307" t="n">
        <v>2004</v>
      </c>
      <c r="B307" s="9" t="n">
        <v>14</v>
      </c>
      <c r="C307" s="7" t="n">
        <v>0</v>
      </c>
      <c r="D307" s="7" t="n">
        <v>0</v>
      </c>
      <c r="E307" s="7" t="n">
        <v>0</v>
      </c>
      <c r="F307" s="7" t="n">
        <v>64</v>
      </c>
    </row>
    <row r="308" spans="1:31">
      <c r="A308" t="s">
        <v>4</v>
      </c>
      <c r="B308" s="4" t="s">
        <v>5</v>
      </c>
      <c r="C308" s="4" t="s">
        <v>7</v>
      </c>
      <c r="D308" s="4" t="s">
        <v>12</v>
      </c>
    </row>
    <row r="309" spans="1:31">
      <c r="A309" t="n">
        <v>2009</v>
      </c>
      <c r="B309" s="17" t="n">
        <v>22</v>
      </c>
      <c r="C309" s="7" t="n">
        <v>0</v>
      </c>
      <c r="D309" s="7" t="n">
        <v>24582</v>
      </c>
    </row>
    <row r="310" spans="1:31">
      <c r="A310" t="s">
        <v>4</v>
      </c>
      <c r="B310" s="4" t="s">
        <v>5</v>
      </c>
      <c r="C310" s="4" t="s">
        <v>7</v>
      </c>
      <c r="D310" s="4" t="s">
        <v>12</v>
      </c>
    </row>
    <row r="311" spans="1:31">
      <c r="A311" t="n">
        <v>2013</v>
      </c>
      <c r="B311" s="26" t="n">
        <v>58</v>
      </c>
      <c r="C311" s="7" t="n">
        <v>5</v>
      </c>
      <c r="D311" s="7" t="n">
        <v>300</v>
      </c>
    </row>
    <row r="312" spans="1:31">
      <c r="A312" t="s">
        <v>4</v>
      </c>
      <c r="B312" s="4" t="s">
        <v>5</v>
      </c>
      <c r="C312" s="4" t="s">
        <v>26</v>
      </c>
      <c r="D312" s="4" t="s">
        <v>12</v>
      </c>
    </row>
    <row r="313" spans="1:31">
      <c r="A313" t="n">
        <v>2017</v>
      </c>
      <c r="B313" s="37" t="n">
        <v>103</v>
      </c>
      <c r="C313" s="7" t="n">
        <v>0</v>
      </c>
      <c r="D313" s="7" t="n">
        <v>300</v>
      </c>
    </row>
    <row r="314" spans="1:31">
      <c r="A314" t="s">
        <v>4</v>
      </c>
      <c r="B314" s="4" t="s">
        <v>5</v>
      </c>
      <c r="C314" s="4" t="s">
        <v>7</v>
      </c>
    </row>
    <row r="315" spans="1:31">
      <c r="A315" t="n">
        <v>2024</v>
      </c>
      <c r="B315" s="38" t="n">
        <v>64</v>
      </c>
      <c r="C315" s="7" t="n">
        <v>7</v>
      </c>
    </row>
    <row r="316" spans="1:31">
      <c r="A316" t="s">
        <v>4</v>
      </c>
      <c r="B316" s="4" t="s">
        <v>5</v>
      </c>
      <c r="C316" s="4" t="s">
        <v>7</v>
      </c>
      <c r="D316" s="4" t="s">
        <v>12</v>
      </c>
    </row>
    <row r="317" spans="1:31">
      <c r="A317" t="n">
        <v>2026</v>
      </c>
      <c r="B317" s="39" t="n">
        <v>72</v>
      </c>
      <c r="C317" s="7" t="n">
        <v>5</v>
      </c>
      <c r="D317" s="7" t="n">
        <v>0</v>
      </c>
    </row>
    <row r="318" spans="1:31">
      <c r="A318" t="s">
        <v>4</v>
      </c>
      <c r="B318" s="4" t="s">
        <v>5</v>
      </c>
      <c r="C318" s="4" t="s">
        <v>7</v>
      </c>
      <c r="D318" s="34" t="s">
        <v>41</v>
      </c>
      <c r="E318" s="4" t="s">
        <v>5</v>
      </c>
      <c r="F318" s="4" t="s">
        <v>7</v>
      </c>
      <c r="G318" s="4" t="s">
        <v>12</v>
      </c>
      <c r="H318" s="34" t="s">
        <v>42</v>
      </c>
      <c r="I318" s="4" t="s">
        <v>7</v>
      </c>
      <c r="J318" s="4" t="s">
        <v>13</v>
      </c>
      <c r="K318" s="4" t="s">
        <v>7</v>
      </c>
      <c r="L318" s="4" t="s">
        <v>7</v>
      </c>
      <c r="M318" s="4" t="s">
        <v>20</v>
      </c>
    </row>
    <row r="319" spans="1:31">
      <c r="A319" t="n">
        <v>2030</v>
      </c>
      <c r="B319" s="13" t="n">
        <v>5</v>
      </c>
      <c r="C319" s="7" t="n">
        <v>28</v>
      </c>
      <c r="D319" s="34" t="s">
        <v>3</v>
      </c>
      <c r="E319" s="8" t="n">
        <v>162</v>
      </c>
      <c r="F319" s="7" t="n">
        <v>4</v>
      </c>
      <c r="G319" s="7" t="n">
        <v>24582</v>
      </c>
      <c r="H319" s="34" t="s">
        <v>3</v>
      </c>
      <c r="I319" s="7" t="n">
        <v>0</v>
      </c>
      <c r="J319" s="7" t="n">
        <v>1</v>
      </c>
      <c r="K319" s="7" t="n">
        <v>2</v>
      </c>
      <c r="L319" s="7" t="n">
        <v>1</v>
      </c>
      <c r="M319" s="14" t="n">
        <f t="normal" ca="1">A325</f>
        <v>0</v>
      </c>
    </row>
    <row r="320" spans="1:31">
      <c r="A320" t="s">
        <v>4</v>
      </c>
      <c r="B320" s="4" t="s">
        <v>5</v>
      </c>
      <c r="C320" s="4" t="s">
        <v>7</v>
      </c>
      <c r="D320" s="4" t="s">
        <v>8</v>
      </c>
    </row>
    <row r="321" spans="1:13">
      <c r="A321" t="n">
        <v>2047</v>
      </c>
      <c r="B321" s="6" t="n">
        <v>2</v>
      </c>
      <c r="C321" s="7" t="n">
        <v>10</v>
      </c>
      <c r="D321" s="7" t="s">
        <v>45</v>
      </c>
    </row>
    <row r="322" spans="1:13">
      <c r="A322" t="s">
        <v>4</v>
      </c>
      <c r="B322" s="4" t="s">
        <v>5</v>
      </c>
      <c r="C322" s="4" t="s">
        <v>12</v>
      </c>
    </row>
    <row r="323" spans="1:13">
      <c r="A323" t="n">
        <v>2064</v>
      </c>
      <c r="B323" s="23" t="n">
        <v>16</v>
      </c>
      <c r="C323" s="7" t="n">
        <v>0</v>
      </c>
    </row>
    <row r="324" spans="1:13">
      <c r="A324" t="s">
        <v>4</v>
      </c>
      <c r="B324" s="4" t="s">
        <v>5</v>
      </c>
      <c r="C324" s="4" t="s">
        <v>7</v>
      </c>
    </row>
    <row r="325" spans="1:13">
      <c r="A325" t="n">
        <v>2067</v>
      </c>
      <c r="B325" s="40" t="n">
        <v>116</v>
      </c>
      <c r="C325" s="7" t="n">
        <v>0</v>
      </c>
    </row>
    <row r="326" spans="1:13">
      <c r="A326" t="s">
        <v>4</v>
      </c>
      <c r="B326" s="4" t="s">
        <v>5</v>
      </c>
      <c r="C326" s="4" t="s">
        <v>7</v>
      </c>
      <c r="D326" s="4" t="s">
        <v>12</v>
      </c>
    </row>
    <row r="327" spans="1:13">
      <c r="A327" t="n">
        <v>2069</v>
      </c>
      <c r="B327" s="40" t="n">
        <v>116</v>
      </c>
      <c r="C327" s="7" t="n">
        <v>2</v>
      </c>
      <c r="D327" s="7" t="n">
        <v>1</v>
      </c>
    </row>
    <row r="328" spans="1:13">
      <c r="A328" t="s">
        <v>4</v>
      </c>
      <c r="B328" s="4" t="s">
        <v>5</v>
      </c>
      <c r="C328" s="4" t="s">
        <v>7</v>
      </c>
      <c r="D328" s="4" t="s">
        <v>13</v>
      </c>
    </row>
    <row r="329" spans="1:13">
      <c r="A329" t="n">
        <v>2073</v>
      </c>
      <c r="B329" s="40" t="n">
        <v>116</v>
      </c>
      <c r="C329" s="7" t="n">
        <v>5</v>
      </c>
      <c r="D329" s="7" t="n">
        <v>1101004800</v>
      </c>
    </row>
    <row r="330" spans="1:13">
      <c r="A330" t="s">
        <v>4</v>
      </c>
      <c r="B330" s="4" t="s">
        <v>5</v>
      </c>
      <c r="C330" s="4" t="s">
        <v>7</v>
      </c>
      <c r="D330" s="4" t="s">
        <v>12</v>
      </c>
    </row>
    <row r="331" spans="1:13">
      <c r="A331" t="n">
        <v>2079</v>
      </c>
      <c r="B331" s="40" t="n">
        <v>116</v>
      </c>
      <c r="C331" s="7" t="n">
        <v>6</v>
      </c>
      <c r="D331" s="7" t="n">
        <v>1</v>
      </c>
    </row>
    <row r="332" spans="1:13">
      <c r="A332" t="s">
        <v>4</v>
      </c>
      <c r="B332" s="4" t="s">
        <v>5</v>
      </c>
      <c r="C332" s="4" t="s">
        <v>12</v>
      </c>
      <c r="D332" s="4" t="s">
        <v>8</v>
      </c>
      <c r="E332" s="4" t="s">
        <v>8</v>
      </c>
      <c r="F332" s="4" t="s">
        <v>8</v>
      </c>
      <c r="G332" s="4" t="s">
        <v>7</v>
      </c>
      <c r="H332" s="4" t="s">
        <v>13</v>
      </c>
      <c r="I332" s="4" t="s">
        <v>26</v>
      </c>
      <c r="J332" s="4" t="s">
        <v>26</v>
      </c>
      <c r="K332" s="4" t="s">
        <v>26</v>
      </c>
      <c r="L332" s="4" t="s">
        <v>26</v>
      </c>
      <c r="M332" s="4" t="s">
        <v>26</v>
      </c>
      <c r="N332" s="4" t="s">
        <v>26</v>
      </c>
      <c r="O332" s="4" t="s">
        <v>26</v>
      </c>
      <c r="P332" s="4" t="s">
        <v>8</v>
      </c>
      <c r="Q332" s="4" t="s">
        <v>8</v>
      </c>
      <c r="R332" s="4" t="s">
        <v>13</v>
      </c>
      <c r="S332" s="4" t="s">
        <v>7</v>
      </c>
      <c r="T332" s="4" t="s">
        <v>13</v>
      </c>
      <c r="U332" s="4" t="s">
        <v>13</v>
      </c>
      <c r="V332" s="4" t="s">
        <v>12</v>
      </c>
    </row>
    <row r="333" spans="1:13">
      <c r="A333" t="n">
        <v>2083</v>
      </c>
      <c r="B333" s="41" t="n">
        <v>19</v>
      </c>
      <c r="C333" s="7" t="n">
        <v>12</v>
      </c>
      <c r="D333" s="7" t="s">
        <v>46</v>
      </c>
      <c r="E333" s="7" t="s">
        <v>47</v>
      </c>
      <c r="F333" s="7" t="s">
        <v>14</v>
      </c>
      <c r="G333" s="7" t="n">
        <v>0</v>
      </c>
      <c r="H333" s="7" t="n">
        <v>1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1</v>
      </c>
      <c r="N333" s="7" t="n">
        <v>1.60000002384186</v>
      </c>
      <c r="O333" s="7" t="n">
        <v>0.0900000035762787</v>
      </c>
      <c r="P333" s="7" t="s">
        <v>14</v>
      </c>
      <c r="Q333" s="7" t="s">
        <v>14</v>
      </c>
      <c r="R333" s="7" t="n">
        <v>-1</v>
      </c>
      <c r="S333" s="7" t="n">
        <v>0</v>
      </c>
      <c r="T333" s="7" t="n">
        <v>0</v>
      </c>
      <c r="U333" s="7" t="n">
        <v>0</v>
      </c>
      <c r="V333" s="7" t="n">
        <v>0</v>
      </c>
    </row>
    <row r="334" spans="1:13">
      <c r="A334" t="s">
        <v>4</v>
      </c>
      <c r="B334" s="4" t="s">
        <v>5</v>
      </c>
      <c r="C334" s="4" t="s">
        <v>12</v>
      </c>
      <c r="D334" s="4" t="s">
        <v>8</v>
      </c>
      <c r="E334" s="4" t="s">
        <v>8</v>
      </c>
      <c r="F334" s="4" t="s">
        <v>8</v>
      </c>
      <c r="G334" s="4" t="s">
        <v>7</v>
      </c>
      <c r="H334" s="4" t="s">
        <v>13</v>
      </c>
      <c r="I334" s="4" t="s">
        <v>26</v>
      </c>
      <c r="J334" s="4" t="s">
        <v>26</v>
      </c>
      <c r="K334" s="4" t="s">
        <v>26</v>
      </c>
      <c r="L334" s="4" t="s">
        <v>26</v>
      </c>
      <c r="M334" s="4" t="s">
        <v>26</v>
      </c>
      <c r="N334" s="4" t="s">
        <v>26</v>
      </c>
      <c r="O334" s="4" t="s">
        <v>26</v>
      </c>
      <c r="P334" s="4" t="s">
        <v>8</v>
      </c>
      <c r="Q334" s="4" t="s">
        <v>8</v>
      </c>
      <c r="R334" s="4" t="s">
        <v>13</v>
      </c>
      <c r="S334" s="4" t="s">
        <v>7</v>
      </c>
      <c r="T334" s="4" t="s">
        <v>13</v>
      </c>
      <c r="U334" s="4" t="s">
        <v>13</v>
      </c>
      <c r="V334" s="4" t="s">
        <v>12</v>
      </c>
    </row>
    <row r="335" spans="1:13">
      <c r="A335" t="n">
        <v>2155</v>
      </c>
      <c r="B335" s="41" t="n">
        <v>19</v>
      </c>
      <c r="C335" s="7" t="n">
        <v>80</v>
      </c>
      <c r="D335" s="7" t="s">
        <v>48</v>
      </c>
      <c r="E335" s="7" t="s">
        <v>49</v>
      </c>
      <c r="F335" s="7" t="s">
        <v>14</v>
      </c>
      <c r="G335" s="7" t="n">
        <v>0</v>
      </c>
      <c r="H335" s="7" t="n">
        <v>1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1</v>
      </c>
      <c r="N335" s="7" t="n">
        <v>1.60000002384186</v>
      </c>
      <c r="O335" s="7" t="n">
        <v>0.0900000035762787</v>
      </c>
      <c r="P335" s="7" t="s">
        <v>14</v>
      </c>
      <c r="Q335" s="7" t="s">
        <v>14</v>
      </c>
      <c r="R335" s="7" t="n">
        <v>-1</v>
      </c>
      <c r="S335" s="7" t="n">
        <v>0</v>
      </c>
      <c r="T335" s="7" t="n">
        <v>0</v>
      </c>
      <c r="U335" s="7" t="n">
        <v>0</v>
      </c>
      <c r="V335" s="7" t="n">
        <v>0</v>
      </c>
    </row>
    <row r="336" spans="1:13">
      <c r="A336" t="s">
        <v>4</v>
      </c>
      <c r="B336" s="4" t="s">
        <v>5</v>
      </c>
      <c r="C336" s="4" t="s">
        <v>12</v>
      </c>
      <c r="D336" s="4" t="s">
        <v>7</v>
      </c>
      <c r="E336" s="4" t="s">
        <v>7</v>
      </c>
      <c r="F336" s="4" t="s">
        <v>8</v>
      </c>
    </row>
    <row r="337" spans="1:22">
      <c r="A337" t="n">
        <v>2225</v>
      </c>
      <c r="B337" s="42" t="n">
        <v>20</v>
      </c>
      <c r="C337" s="7" t="n">
        <v>0</v>
      </c>
      <c r="D337" s="7" t="n">
        <v>3</v>
      </c>
      <c r="E337" s="7" t="n">
        <v>10</v>
      </c>
      <c r="F337" s="7" t="s">
        <v>50</v>
      </c>
    </row>
    <row r="338" spans="1:22">
      <c r="A338" t="s">
        <v>4</v>
      </c>
      <c r="B338" s="4" t="s">
        <v>5</v>
      </c>
      <c r="C338" s="4" t="s">
        <v>12</v>
      </c>
    </row>
    <row r="339" spans="1:22">
      <c r="A339" t="n">
        <v>2243</v>
      </c>
      <c r="B339" s="23" t="n">
        <v>16</v>
      </c>
      <c r="C339" s="7" t="n">
        <v>0</v>
      </c>
    </row>
    <row r="340" spans="1:22">
      <c r="A340" t="s">
        <v>4</v>
      </c>
      <c r="B340" s="4" t="s">
        <v>5</v>
      </c>
      <c r="C340" s="4" t="s">
        <v>12</v>
      </c>
      <c r="D340" s="4" t="s">
        <v>7</v>
      </c>
      <c r="E340" s="4" t="s">
        <v>7</v>
      </c>
      <c r="F340" s="4" t="s">
        <v>8</v>
      </c>
    </row>
    <row r="341" spans="1:22">
      <c r="A341" t="n">
        <v>2246</v>
      </c>
      <c r="B341" s="42" t="n">
        <v>20</v>
      </c>
      <c r="C341" s="7" t="n">
        <v>12</v>
      </c>
      <c r="D341" s="7" t="n">
        <v>3</v>
      </c>
      <c r="E341" s="7" t="n">
        <v>10</v>
      </c>
      <c r="F341" s="7" t="s">
        <v>50</v>
      </c>
    </row>
    <row r="342" spans="1:22">
      <c r="A342" t="s">
        <v>4</v>
      </c>
      <c r="B342" s="4" t="s">
        <v>5</v>
      </c>
      <c r="C342" s="4" t="s">
        <v>12</v>
      </c>
    </row>
    <row r="343" spans="1:22">
      <c r="A343" t="n">
        <v>2264</v>
      </c>
      <c r="B343" s="23" t="n">
        <v>16</v>
      </c>
      <c r="C343" s="7" t="n">
        <v>0</v>
      </c>
    </row>
    <row r="344" spans="1:22">
      <c r="A344" t="s">
        <v>4</v>
      </c>
      <c r="B344" s="4" t="s">
        <v>5</v>
      </c>
      <c r="C344" s="4" t="s">
        <v>12</v>
      </c>
      <c r="D344" s="4" t="s">
        <v>7</v>
      </c>
      <c r="E344" s="4" t="s">
        <v>7</v>
      </c>
      <c r="F344" s="4" t="s">
        <v>8</v>
      </c>
    </row>
    <row r="345" spans="1:22">
      <c r="A345" t="n">
        <v>2267</v>
      </c>
      <c r="B345" s="42" t="n">
        <v>20</v>
      </c>
      <c r="C345" s="7" t="n">
        <v>80</v>
      </c>
      <c r="D345" s="7" t="n">
        <v>3</v>
      </c>
      <c r="E345" s="7" t="n">
        <v>10</v>
      </c>
      <c r="F345" s="7" t="s">
        <v>50</v>
      </c>
    </row>
    <row r="346" spans="1:22">
      <c r="A346" t="s">
        <v>4</v>
      </c>
      <c r="B346" s="4" t="s">
        <v>5</v>
      </c>
      <c r="C346" s="4" t="s">
        <v>12</v>
      </c>
    </row>
    <row r="347" spans="1:22">
      <c r="A347" t="n">
        <v>2285</v>
      </c>
      <c r="B347" s="23" t="n">
        <v>16</v>
      </c>
      <c r="C347" s="7" t="n">
        <v>0</v>
      </c>
    </row>
    <row r="348" spans="1:22">
      <c r="A348" t="s">
        <v>4</v>
      </c>
      <c r="B348" s="4" t="s">
        <v>5</v>
      </c>
      <c r="C348" s="4" t="s">
        <v>7</v>
      </c>
      <c r="D348" s="4" t="s">
        <v>12</v>
      </c>
      <c r="E348" s="4" t="s">
        <v>7</v>
      </c>
      <c r="F348" s="4" t="s">
        <v>8</v>
      </c>
      <c r="G348" s="4" t="s">
        <v>8</v>
      </c>
      <c r="H348" s="4" t="s">
        <v>8</v>
      </c>
      <c r="I348" s="4" t="s">
        <v>8</v>
      </c>
      <c r="J348" s="4" t="s">
        <v>8</v>
      </c>
      <c r="K348" s="4" t="s">
        <v>8</v>
      </c>
      <c r="L348" s="4" t="s">
        <v>8</v>
      </c>
      <c r="M348" s="4" t="s">
        <v>8</v>
      </c>
      <c r="N348" s="4" t="s">
        <v>8</v>
      </c>
      <c r="O348" s="4" t="s">
        <v>8</v>
      </c>
      <c r="P348" s="4" t="s">
        <v>8</v>
      </c>
      <c r="Q348" s="4" t="s">
        <v>8</v>
      </c>
      <c r="R348" s="4" t="s">
        <v>8</v>
      </c>
      <c r="S348" s="4" t="s">
        <v>8</v>
      </c>
      <c r="T348" s="4" t="s">
        <v>8</v>
      </c>
      <c r="U348" s="4" t="s">
        <v>8</v>
      </c>
    </row>
    <row r="349" spans="1:22">
      <c r="A349" t="n">
        <v>2288</v>
      </c>
      <c r="B349" s="43" t="n">
        <v>36</v>
      </c>
      <c r="C349" s="7" t="n">
        <v>8</v>
      </c>
      <c r="D349" s="7" t="n">
        <v>0</v>
      </c>
      <c r="E349" s="7" t="n">
        <v>0</v>
      </c>
      <c r="F349" s="7" t="s">
        <v>51</v>
      </c>
      <c r="G349" s="7" t="s">
        <v>14</v>
      </c>
      <c r="H349" s="7" t="s">
        <v>14</v>
      </c>
      <c r="I349" s="7" t="s">
        <v>14</v>
      </c>
      <c r="J349" s="7" t="s">
        <v>14</v>
      </c>
      <c r="K349" s="7" t="s">
        <v>14</v>
      </c>
      <c r="L349" s="7" t="s">
        <v>14</v>
      </c>
      <c r="M349" s="7" t="s">
        <v>14</v>
      </c>
      <c r="N349" s="7" t="s">
        <v>14</v>
      </c>
      <c r="O349" s="7" t="s">
        <v>14</v>
      </c>
      <c r="P349" s="7" t="s">
        <v>14</v>
      </c>
      <c r="Q349" s="7" t="s">
        <v>14</v>
      </c>
      <c r="R349" s="7" t="s">
        <v>14</v>
      </c>
      <c r="S349" s="7" t="s">
        <v>14</v>
      </c>
      <c r="T349" s="7" t="s">
        <v>14</v>
      </c>
      <c r="U349" s="7" t="s">
        <v>14</v>
      </c>
    </row>
    <row r="350" spans="1:22">
      <c r="A350" t="s">
        <v>4</v>
      </c>
      <c r="B350" s="4" t="s">
        <v>5</v>
      </c>
      <c r="C350" s="4" t="s">
        <v>7</v>
      </c>
      <c r="D350" s="4" t="s">
        <v>12</v>
      </c>
      <c r="E350" s="4" t="s">
        <v>7</v>
      </c>
      <c r="F350" s="4" t="s">
        <v>8</v>
      </c>
      <c r="G350" s="4" t="s">
        <v>8</v>
      </c>
      <c r="H350" s="4" t="s">
        <v>8</v>
      </c>
      <c r="I350" s="4" t="s">
        <v>8</v>
      </c>
      <c r="J350" s="4" t="s">
        <v>8</v>
      </c>
      <c r="K350" s="4" t="s">
        <v>8</v>
      </c>
      <c r="L350" s="4" t="s">
        <v>8</v>
      </c>
      <c r="M350" s="4" t="s">
        <v>8</v>
      </c>
      <c r="N350" s="4" t="s">
        <v>8</v>
      </c>
      <c r="O350" s="4" t="s">
        <v>8</v>
      </c>
      <c r="P350" s="4" t="s">
        <v>8</v>
      </c>
      <c r="Q350" s="4" t="s">
        <v>8</v>
      </c>
      <c r="R350" s="4" t="s">
        <v>8</v>
      </c>
      <c r="S350" s="4" t="s">
        <v>8</v>
      </c>
      <c r="T350" s="4" t="s">
        <v>8</v>
      </c>
      <c r="U350" s="4" t="s">
        <v>8</v>
      </c>
    </row>
    <row r="351" spans="1:22">
      <c r="A351" t="n">
        <v>2320</v>
      </c>
      <c r="B351" s="43" t="n">
        <v>36</v>
      </c>
      <c r="C351" s="7" t="n">
        <v>8</v>
      </c>
      <c r="D351" s="7" t="n">
        <v>12</v>
      </c>
      <c r="E351" s="7" t="n">
        <v>0</v>
      </c>
      <c r="F351" s="7" t="s">
        <v>52</v>
      </c>
      <c r="G351" s="7" t="s">
        <v>14</v>
      </c>
      <c r="H351" s="7" t="s">
        <v>14</v>
      </c>
      <c r="I351" s="7" t="s">
        <v>14</v>
      </c>
      <c r="J351" s="7" t="s">
        <v>14</v>
      </c>
      <c r="K351" s="7" t="s">
        <v>14</v>
      </c>
      <c r="L351" s="7" t="s">
        <v>14</v>
      </c>
      <c r="M351" s="7" t="s">
        <v>14</v>
      </c>
      <c r="N351" s="7" t="s">
        <v>14</v>
      </c>
      <c r="O351" s="7" t="s">
        <v>14</v>
      </c>
      <c r="P351" s="7" t="s">
        <v>14</v>
      </c>
      <c r="Q351" s="7" t="s">
        <v>14</v>
      </c>
      <c r="R351" s="7" t="s">
        <v>14</v>
      </c>
      <c r="S351" s="7" t="s">
        <v>14</v>
      </c>
      <c r="T351" s="7" t="s">
        <v>14</v>
      </c>
      <c r="U351" s="7" t="s">
        <v>14</v>
      </c>
    </row>
    <row r="352" spans="1:22">
      <c r="A352" t="s">
        <v>4</v>
      </c>
      <c r="B352" s="4" t="s">
        <v>5</v>
      </c>
      <c r="C352" s="4" t="s">
        <v>7</v>
      </c>
      <c r="D352" s="4" t="s">
        <v>12</v>
      </c>
      <c r="E352" s="4" t="s">
        <v>7</v>
      </c>
      <c r="F352" s="4" t="s">
        <v>8</v>
      </c>
      <c r="G352" s="4" t="s">
        <v>8</v>
      </c>
      <c r="H352" s="4" t="s">
        <v>8</v>
      </c>
      <c r="I352" s="4" t="s">
        <v>8</v>
      </c>
      <c r="J352" s="4" t="s">
        <v>8</v>
      </c>
      <c r="K352" s="4" t="s">
        <v>8</v>
      </c>
      <c r="L352" s="4" t="s">
        <v>8</v>
      </c>
      <c r="M352" s="4" t="s">
        <v>8</v>
      </c>
      <c r="N352" s="4" t="s">
        <v>8</v>
      </c>
      <c r="O352" s="4" t="s">
        <v>8</v>
      </c>
      <c r="P352" s="4" t="s">
        <v>8</v>
      </c>
      <c r="Q352" s="4" t="s">
        <v>8</v>
      </c>
      <c r="R352" s="4" t="s">
        <v>8</v>
      </c>
      <c r="S352" s="4" t="s">
        <v>8</v>
      </c>
      <c r="T352" s="4" t="s">
        <v>8</v>
      </c>
      <c r="U352" s="4" t="s">
        <v>8</v>
      </c>
    </row>
    <row r="353" spans="1:21">
      <c r="A353" t="n">
        <v>2354</v>
      </c>
      <c r="B353" s="43" t="n">
        <v>36</v>
      </c>
      <c r="C353" s="7" t="n">
        <v>8</v>
      </c>
      <c r="D353" s="7" t="n">
        <v>80</v>
      </c>
      <c r="E353" s="7" t="n">
        <v>0</v>
      </c>
      <c r="F353" s="7" t="s">
        <v>53</v>
      </c>
      <c r="G353" s="7" t="s">
        <v>54</v>
      </c>
      <c r="H353" s="7" t="s">
        <v>14</v>
      </c>
      <c r="I353" s="7" t="s">
        <v>14</v>
      </c>
      <c r="J353" s="7" t="s">
        <v>14</v>
      </c>
      <c r="K353" s="7" t="s">
        <v>14</v>
      </c>
      <c r="L353" s="7" t="s">
        <v>14</v>
      </c>
      <c r="M353" s="7" t="s">
        <v>14</v>
      </c>
      <c r="N353" s="7" t="s">
        <v>14</v>
      </c>
      <c r="O353" s="7" t="s">
        <v>14</v>
      </c>
      <c r="P353" s="7" t="s">
        <v>14</v>
      </c>
      <c r="Q353" s="7" t="s">
        <v>14</v>
      </c>
      <c r="R353" s="7" t="s">
        <v>14</v>
      </c>
      <c r="S353" s="7" t="s">
        <v>14</v>
      </c>
      <c r="T353" s="7" t="s">
        <v>14</v>
      </c>
      <c r="U353" s="7" t="s">
        <v>14</v>
      </c>
    </row>
    <row r="354" spans="1:21">
      <c r="A354" t="s">
        <v>4</v>
      </c>
      <c r="B354" s="4" t="s">
        <v>5</v>
      </c>
      <c r="C354" s="4" t="s">
        <v>12</v>
      </c>
      <c r="D354" s="4" t="s">
        <v>7</v>
      </c>
      <c r="E354" s="4" t="s">
        <v>8</v>
      </c>
      <c r="F354" s="4" t="s">
        <v>26</v>
      </c>
      <c r="G354" s="4" t="s">
        <v>26</v>
      </c>
      <c r="H354" s="4" t="s">
        <v>26</v>
      </c>
    </row>
    <row r="355" spans="1:21">
      <c r="A355" t="n">
        <v>2401</v>
      </c>
      <c r="B355" s="44" t="n">
        <v>48</v>
      </c>
      <c r="C355" s="7" t="n">
        <v>80</v>
      </c>
      <c r="D355" s="7" t="n">
        <v>0</v>
      </c>
      <c r="E355" s="7" t="s">
        <v>53</v>
      </c>
      <c r="F355" s="7" t="n">
        <v>-1</v>
      </c>
      <c r="G355" s="7" t="n">
        <v>1</v>
      </c>
      <c r="H355" s="7" t="n">
        <v>1.40129846432482e-45</v>
      </c>
    </row>
    <row r="356" spans="1:21">
      <c r="A356" t="s">
        <v>4</v>
      </c>
      <c r="B356" s="4" t="s">
        <v>5</v>
      </c>
      <c r="C356" s="4" t="s">
        <v>12</v>
      </c>
      <c r="D356" s="4" t="s">
        <v>26</v>
      </c>
      <c r="E356" s="4" t="s">
        <v>26</v>
      </c>
      <c r="F356" s="4" t="s">
        <v>26</v>
      </c>
      <c r="G356" s="4" t="s">
        <v>26</v>
      </c>
    </row>
    <row r="357" spans="1:21">
      <c r="A357" t="n">
        <v>2430</v>
      </c>
      <c r="B357" s="32" t="n">
        <v>46</v>
      </c>
      <c r="C357" s="7" t="n">
        <v>0</v>
      </c>
      <c r="D357" s="7" t="n">
        <v>-9.15999984741211</v>
      </c>
      <c r="E357" s="7" t="n">
        <v>0</v>
      </c>
      <c r="F357" s="7" t="n">
        <v>0</v>
      </c>
      <c r="G357" s="7" t="n">
        <v>90</v>
      </c>
    </row>
    <row r="358" spans="1:21">
      <c r="A358" t="s">
        <v>4</v>
      </c>
      <c r="B358" s="4" t="s">
        <v>5</v>
      </c>
      <c r="C358" s="4" t="s">
        <v>12</v>
      </c>
      <c r="D358" s="4" t="s">
        <v>26</v>
      </c>
      <c r="E358" s="4" t="s">
        <v>26</v>
      </c>
      <c r="F358" s="4" t="s">
        <v>26</v>
      </c>
      <c r="G358" s="4" t="s">
        <v>26</v>
      </c>
    </row>
    <row r="359" spans="1:21">
      <c r="A359" t="n">
        <v>2449</v>
      </c>
      <c r="B359" s="32" t="n">
        <v>46</v>
      </c>
      <c r="C359" s="7" t="n">
        <v>12</v>
      </c>
      <c r="D359" s="7" t="n">
        <v>-2.52999997138977</v>
      </c>
      <c r="E359" s="7" t="n">
        <v>0.0199999995529652</v>
      </c>
      <c r="F359" s="7" t="n">
        <v>2.27999997138977</v>
      </c>
      <c r="G359" s="7" t="n">
        <v>326.5</v>
      </c>
    </row>
    <row r="360" spans="1:21">
      <c r="A360" t="s">
        <v>4</v>
      </c>
      <c r="B360" s="4" t="s">
        <v>5</v>
      </c>
      <c r="C360" s="4" t="s">
        <v>12</v>
      </c>
      <c r="D360" s="4" t="s">
        <v>26</v>
      </c>
      <c r="E360" s="4" t="s">
        <v>26</v>
      </c>
      <c r="F360" s="4" t="s">
        <v>26</v>
      </c>
      <c r="G360" s="4" t="s">
        <v>26</v>
      </c>
    </row>
    <row r="361" spans="1:21">
      <c r="A361" t="n">
        <v>2468</v>
      </c>
      <c r="B361" s="32" t="n">
        <v>46</v>
      </c>
      <c r="C361" s="7" t="n">
        <v>80</v>
      </c>
      <c r="D361" s="7" t="n">
        <v>-3.99000000953674</v>
      </c>
      <c r="E361" s="7" t="n">
        <v>0</v>
      </c>
      <c r="F361" s="7" t="n">
        <v>2.45000004768372</v>
      </c>
      <c r="G361" s="7" t="n">
        <v>0</v>
      </c>
    </row>
    <row r="362" spans="1:21">
      <c r="A362" t="s">
        <v>4</v>
      </c>
      <c r="B362" s="4" t="s">
        <v>5</v>
      </c>
      <c r="C362" s="4" t="s">
        <v>7</v>
      </c>
      <c r="D362" s="4" t="s">
        <v>7</v>
      </c>
      <c r="E362" s="4" t="s">
        <v>26</v>
      </c>
      <c r="F362" s="4" t="s">
        <v>26</v>
      </c>
      <c r="G362" s="4" t="s">
        <v>26</v>
      </c>
      <c r="H362" s="4" t="s">
        <v>12</v>
      </c>
    </row>
    <row r="363" spans="1:21">
      <c r="A363" t="n">
        <v>2487</v>
      </c>
      <c r="B363" s="25" t="n">
        <v>45</v>
      </c>
      <c r="C363" s="7" t="n">
        <v>2</v>
      </c>
      <c r="D363" s="7" t="n">
        <v>3</v>
      </c>
      <c r="E363" s="7" t="n">
        <v>-7.98999977111816</v>
      </c>
      <c r="F363" s="7" t="n">
        <v>1.20000004768372</v>
      </c>
      <c r="G363" s="7" t="n">
        <v>0.119999997317791</v>
      </c>
      <c r="H363" s="7" t="n">
        <v>0</v>
      </c>
    </row>
    <row r="364" spans="1:21">
      <c r="A364" t="s">
        <v>4</v>
      </c>
      <c r="B364" s="4" t="s">
        <v>5</v>
      </c>
      <c r="C364" s="4" t="s">
        <v>7</v>
      </c>
      <c r="D364" s="4" t="s">
        <v>7</v>
      </c>
      <c r="E364" s="4" t="s">
        <v>26</v>
      </c>
      <c r="F364" s="4" t="s">
        <v>26</v>
      </c>
      <c r="G364" s="4" t="s">
        <v>26</v>
      </c>
      <c r="H364" s="4" t="s">
        <v>12</v>
      </c>
      <c r="I364" s="4" t="s">
        <v>7</v>
      </c>
    </row>
    <row r="365" spans="1:21">
      <c r="A365" t="n">
        <v>2504</v>
      </c>
      <c r="B365" s="25" t="n">
        <v>45</v>
      </c>
      <c r="C365" s="7" t="n">
        <v>4</v>
      </c>
      <c r="D365" s="7" t="n">
        <v>3</v>
      </c>
      <c r="E365" s="7" t="n">
        <v>13.4700002670288</v>
      </c>
      <c r="F365" s="7" t="n">
        <v>69.5800018310547</v>
      </c>
      <c r="G365" s="7" t="n">
        <v>0</v>
      </c>
      <c r="H365" s="7" t="n">
        <v>0</v>
      </c>
      <c r="I365" s="7" t="n">
        <v>1</v>
      </c>
    </row>
    <row r="366" spans="1:21">
      <c r="A366" t="s">
        <v>4</v>
      </c>
      <c r="B366" s="4" t="s">
        <v>5</v>
      </c>
      <c r="C366" s="4" t="s">
        <v>7</v>
      </c>
      <c r="D366" s="4" t="s">
        <v>7</v>
      </c>
      <c r="E366" s="4" t="s">
        <v>26</v>
      </c>
      <c r="F366" s="4" t="s">
        <v>12</v>
      </c>
    </row>
    <row r="367" spans="1:21">
      <c r="A367" t="n">
        <v>2522</v>
      </c>
      <c r="B367" s="25" t="n">
        <v>45</v>
      </c>
      <c r="C367" s="7" t="n">
        <v>5</v>
      </c>
      <c r="D367" s="7" t="n">
        <v>3</v>
      </c>
      <c r="E367" s="7" t="n">
        <v>4.5</v>
      </c>
      <c r="F367" s="7" t="n">
        <v>0</v>
      </c>
    </row>
    <row r="368" spans="1:21">
      <c r="A368" t="s">
        <v>4</v>
      </c>
      <c r="B368" s="4" t="s">
        <v>5</v>
      </c>
      <c r="C368" s="4" t="s">
        <v>7</v>
      </c>
      <c r="D368" s="4" t="s">
        <v>7</v>
      </c>
      <c r="E368" s="4" t="s">
        <v>26</v>
      </c>
      <c r="F368" s="4" t="s">
        <v>12</v>
      </c>
    </row>
    <row r="369" spans="1:21">
      <c r="A369" t="n">
        <v>2531</v>
      </c>
      <c r="B369" s="25" t="n">
        <v>45</v>
      </c>
      <c r="C369" s="7" t="n">
        <v>11</v>
      </c>
      <c r="D369" s="7" t="n">
        <v>3</v>
      </c>
      <c r="E369" s="7" t="n">
        <v>34</v>
      </c>
      <c r="F369" s="7" t="n">
        <v>0</v>
      </c>
    </row>
    <row r="370" spans="1:21">
      <c r="A370" t="s">
        <v>4</v>
      </c>
      <c r="B370" s="4" t="s">
        <v>5</v>
      </c>
      <c r="C370" s="4" t="s">
        <v>7</v>
      </c>
      <c r="D370" s="4" t="s">
        <v>7</v>
      </c>
      <c r="E370" s="4" t="s">
        <v>26</v>
      </c>
      <c r="F370" s="4" t="s">
        <v>26</v>
      </c>
      <c r="G370" s="4" t="s">
        <v>26</v>
      </c>
      <c r="H370" s="4" t="s">
        <v>12</v>
      </c>
    </row>
    <row r="371" spans="1:21">
      <c r="A371" t="n">
        <v>2540</v>
      </c>
      <c r="B371" s="25" t="n">
        <v>45</v>
      </c>
      <c r="C371" s="7" t="n">
        <v>2</v>
      </c>
      <c r="D371" s="7" t="n">
        <v>3</v>
      </c>
      <c r="E371" s="7" t="n">
        <v>-6.09999990463257</v>
      </c>
      <c r="F371" s="7" t="n">
        <v>1.37000000476837</v>
      </c>
      <c r="G371" s="7" t="n">
        <v>0.230000004172325</v>
      </c>
      <c r="H371" s="7" t="n">
        <v>3000</v>
      </c>
    </row>
    <row r="372" spans="1:21">
      <c r="A372" t="s">
        <v>4</v>
      </c>
      <c r="B372" s="4" t="s">
        <v>5</v>
      </c>
      <c r="C372" s="4" t="s">
        <v>7</v>
      </c>
      <c r="D372" s="4" t="s">
        <v>7</v>
      </c>
      <c r="E372" s="4" t="s">
        <v>26</v>
      </c>
      <c r="F372" s="4" t="s">
        <v>26</v>
      </c>
      <c r="G372" s="4" t="s">
        <v>26</v>
      </c>
      <c r="H372" s="4" t="s">
        <v>12</v>
      </c>
      <c r="I372" s="4" t="s">
        <v>7</v>
      </c>
    </row>
    <row r="373" spans="1:21">
      <c r="A373" t="n">
        <v>2557</v>
      </c>
      <c r="B373" s="25" t="n">
        <v>45</v>
      </c>
      <c r="C373" s="7" t="n">
        <v>4</v>
      </c>
      <c r="D373" s="7" t="n">
        <v>3</v>
      </c>
      <c r="E373" s="7" t="n">
        <v>2.32999992370605</v>
      </c>
      <c r="F373" s="7" t="n">
        <v>77.75</v>
      </c>
      <c r="G373" s="7" t="n">
        <v>0</v>
      </c>
      <c r="H373" s="7" t="n">
        <v>3000</v>
      </c>
      <c r="I373" s="7" t="n">
        <v>1</v>
      </c>
    </row>
    <row r="374" spans="1:21">
      <c r="A374" t="s">
        <v>4</v>
      </c>
      <c r="B374" s="4" t="s">
        <v>5</v>
      </c>
      <c r="C374" s="4" t="s">
        <v>7</v>
      </c>
      <c r="D374" s="4" t="s">
        <v>7</v>
      </c>
      <c r="E374" s="4" t="s">
        <v>26</v>
      </c>
      <c r="F374" s="4" t="s">
        <v>12</v>
      </c>
    </row>
    <row r="375" spans="1:21">
      <c r="A375" t="n">
        <v>2575</v>
      </c>
      <c r="B375" s="25" t="n">
        <v>45</v>
      </c>
      <c r="C375" s="7" t="n">
        <v>5</v>
      </c>
      <c r="D375" s="7" t="n">
        <v>3</v>
      </c>
      <c r="E375" s="7" t="n">
        <v>2.79999995231628</v>
      </c>
      <c r="F375" s="7" t="n">
        <v>3000</v>
      </c>
    </row>
    <row r="376" spans="1:21">
      <c r="A376" t="s">
        <v>4</v>
      </c>
      <c r="B376" s="4" t="s">
        <v>5</v>
      </c>
      <c r="C376" s="4" t="s">
        <v>8</v>
      </c>
      <c r="D376" s="4" t="s">
        <v>8</v>
      </c>
    </row>
    <row r="377" spans="1:21">
      <c r="A377" t="n">
        <v>2584</v>
      </c>
      <c r="B377" s="45" t="n">
        <v>70</v>
      </c>
      <c r="C377" s="7" t="s">
        <v>55</v>
      </c>
      <c r="D377" s="7" t="s">
        <v>56</v>
      </c>
    </row>
    <row r="378" spans="1:21">
      <c r="A378" t="s">
        <v>4</v>
      </c>
      <c r="B378" s="4" t="s">
        <v>5</v>
      </c>
      <c r="C378" s="4" t="s">
        <v>12</v>
      </c>
      <c r="D378" s="4" t="s">
        <v>12</v>
      </c>
      <c r="E378" s="4" t="s">
        <v>26</v>
      </c>
      <c r="F378" s="4" t="s">
        <v>26</v>
      </c>
      <c r="G378" s="4" t="s">
        <v>26</v>
      </c>
      <c r="H378" s="4" t="s">
        <v>26</v>
      </c>
      <c r="I378" s="4" t="s">
        <v>7</v>
      </c>
      <c r="J378" s="4" t="s">
        <v>12</v>
      </c>
    </row>
    <row r="379" spans="1:21">
      <c r="A379" t="n">
        <v>2600</v>
      </c>
      <c r="B379" s="46" t="n">
        <v>55</v>
      </c>
      <c r="C379" s="7" t="n">
        <v>0</v>
      </c>
      <c r="D379" s="7" t="n">
        <v>65533</v>
      </c>
      <c r="E379" s="7" t="n">
        <v>-5.94000005722046</v>
      </c>
      <c r="F379" s="7" t="n">
        <v>0</v>
      </c>
      <c r="G379" s="7" t="n">
        <v>0</v>
      </c>
      <c r="H379" s="7" t="n">
        <v>1.20000004768372</v>
      </c>
      <c r="I379" s="7" t="n">
        <v>1</v>
      </c>
      <c r="J379" s="7" t="n">
        <v>0</v>
      </c>
    </row>
    <row r="380" spans="1:21">
      <c r="A380" t="s">
        <v>4</v>
      </c>
      <c r="B380" s="4" t="s">
        <v>5</v>
      </c>
      <c r="C380" s="4" t="s">
        <v>7</v>
      </c>
      <c r="D380" s="4" t="s">
        <v>12</v>
      </c>
      <c r="E380" s="4" t="s">
        <v>26</v>
      </c>
    </row>
    <row r="381" spans="1:21">
      <c r="A381" t="n">
        <v>2624</v>
      </c>
      <c r="B381" s="26" t="n">
        <v>58</v>
      </c>
      <c r="C381" s="7" t="n">
        <v>100</v>
      </c>
      <c r="D381" s="7" t="n">
        <v>1000</v>
      </c>
      <c r="E381" s="7" t="n">
        <v>1</v>
      </c>
    </row>
    <row r="382" spans="1:21">
      <c r="A382" t="s">
        <v>4</v>
      </c>
      <c r="B382" s="4" t="s">
        <v>5</v>
      </c>
      <c r="C382" s="4" t="s">
        <v>7</v>
      </c>
      <c r="D382" s="4" t="s">
        <v>12</v>
      </c>
    </row>
    <row r="383" spans="1:21">
      <c r="A383" t="n">
        <v>2632</v>
      </c>
      <c r="B383" s="26" t="n">
        <v>58</v>
      </c>
      <c r="C383" s="7" t="n">
        <v>255</v>
      </c>
      <c r="D383" s="7" t="n">
        <v>0</v>
      </c>
    </row>
    <row r="384" spans="1:21">
      <c r="A384" t="s">
        <v>4</v>
      </c>
      <c r="B384" s="4" t="s">
        <v>5</v>
      </c>
      <c r="C384" s="4" t="s">
        <v>12</v>
      </c>
    </row>
    <row r="385" spans="1:10">
      <c r="A385" t="n">
        <v>2636</v>
      </c>
      <c r="B385" s="23" t="n">
        <v>16</v>
      </c>
      <c r="C385" s="7" t="n">
        <v>1000</v>
      </c>
    </row>
    <row r="386" spans="1:10">
      <c r="A386" t="s">
        <v>4</v>
      </c>
      <c r="B386" s="4" t="s">
        <v>5</v>
      </c>
      <c r="C386" s="4" t="s">
        <v>8</v>
      </c>
      <c r="D386" s="4" t="s">
        <v>8</v>
      </c>
    </row>
    <row r="387" spans="1:10">
      <c r="A387" t="n">
        <v>2639</v>
      </c>
      <c r="B387" s="45" t="n">
        <v>70</v>
      </c>
      <c r="C387" s="7" t="s">
        <v>55</v>
      </c>
      <c r="D387" s="7" t="s">
        <v>57</v>
      </c>
    </row>
    <row r="388" spans="1:10">
      <c r="A388" t="s">
        <v>4</v>
      </c>
      <c r="B388" s="4" t="s">
        <v>5</v>
      </c>
      <c r="C388" s="4" t="s">
        <v>12</v>
      </c>
      <c r="D388" s="4" t="s">
        <v>26</v>
      </c>
      <c r="E388" s="4" t="s">
        <v>26</v>
      </c>
      <c r="F388" s="4" t="s">
        <v>26</v>
      </c>
      <c r="G388" s="4" t="s">
        <v>12</v>
      </c>
      <c r="H388" s="4" t="s">
        <v>12</v>
      </c>
    </row>
    <row r="389" spans="1:10">
      <c r="A389" t="n">
        <v>2654</v>
      </c>
      <c r="B389" s="47" t="n">
        <v>60</v>
      </c>
      <c r="C389" s="7" t="n">
        <v>0</v>
      </c>
      <c r="D389" s="7" t="n">
        <v>-25</v>
      </c>
      <c r="E389" s="7" t="n">
        <v>0</v>
      </c>
      <c r="F389" s="7" t="n">
        <v>0</v>
      </c>
      <c r="G389" s="7" t="n">
        <v>500</v>
      </c>
      <c r="H389" s="7" t="n">
        <v>0</v>
      </c>
    </row>
    <row r="390" spans="1:10">
      <c r="A390" t="s">
        <v>4</v>
      </c>
      <c r="B390" s="4" t="s">
        <v>5</v>
      </c>
      <c r="C390" s="4" t="s">
        <v>12</v>
      </c>
    </row>
    <row r="391" spans="1:10">
      <c r="A391" t="n">
        <v>2673</v>
      </c>
      <c r="B391" s="23" t="n">
        <v>16</v>
      </c>
      <c r="C391" s="7" t="n">
        <v>300</v>
      </c>
    </row>
    <row r="392" spans="1:10">
      <c r="A392" t="s">
        <v>4</v>
      </c>
      <c r="B392" s="4" t="s">
        <v>5</v>
      </c>
      <c r="C392" s="4" t="s">
        <v>7</v>
      </c>
      <c r="D392" s="4" t="s">
        <v>12</v>
      </c>
      <c r="E392" s="4" t="s">
        <v>8</v>
      </c>
    </row>
    <row r="393" spans="1:10">
      <c r="A393" t="n">
        <v>2676</v>
      </c>
      <c r="B393" s="48" t="n">
        <v>51</v>
      </c>
      <c r="C393" s="7" t="n">
        <v>4</v>
      </c>
      <c r="D393" s="7" t="n">
        <v>0</v>
      </c>
      <c r="E393" s="7" t="s">
        <v>58</v>
      </c>
    </row>
    <row r="394" spans="1:10">
      <c r="A394" t="s">
        <v>4</v>
      </c>
      <c r="B394" s="4" t="s">
        <v>5</v>
      </c>
      <c r="C394" s="4" t="s">
        <v>12</v>
      </c>
    </row>
    <row r="395" spans="1:10">
      <c r="A395" t="n">
        <v>2691</v>
      </c>
      <c r="B395" s="23" t="n">
        <v>16</v>
      </c>
      <c r="C395" s="7" t="n">
        <v>0</v>
      </c>
    </row>
    <row r="396" spans="1:10">
      <c r="A396" t="s">
        <v>4</v>
      </c>
      <c r="B396" s="4" t="s">
        <v>5</v>
      </c>
      <c r="C396" s="4" t="s">
        <v>12</v>
      </c>
      <c r="D396" s="4" t="s">
        <v>7</v>
      </c>
      <c r="E396" s="4" t="s">
        <v>13</v>
      </c>
      <c r="F396" s="4" t="s">
        <v>27</v>
      </c>
      <c r="G396" s="4" t="s">
        <v>7</v>
      </c>
      <c r="H396" s="4" t="s">
        <v>7</v>
      </c>
    </row>
    <row r="397" spans="1:10">
      <c r="A397" t="n">
        <v>2694</v>
      </c>
      <c r="B397" s="49" t="n">
        <v>26</v>
      </c>
      <c r="C397" s="7" t="n">
        <v>0</v>
      </c>
      <c r="D397" s="7" t="n">
        <v>17</v>
      </c>
      <c r="E397" s="7" t="n">
        <v>65063</v>
      </c>
      <c r="F397" s="7" t="s">
        <v>59</v>
      </c>
      <c r="G397" s="7" t="n">
        <v>2</v>
      </c>
      <c r="H397" s="7" t="n">
        <v>0</v>
      </c>
    </row>
    <row r="398" spans="1:10">
      <c r="A398" t="s">
        <v>4</v>
      </c>
      <c r="B398" s="4" t="s">
        <v>5</v>
      </c>
    </row>
    <row r="399" spans="1:10">
      <c r="A399" t="n">
        <v>2709</v>
      </c>
      <c r="B399" s="21" t="n">
        <v>28</v>
      </c>
    </row>
    <row r="400" spans="1:10">
      <c r="A400" t="s">
        <v>4</v>
      </c>
      <c r="B400" s="4" t="s">
        <v>5</v>
      </c>
      <c r="C400" s="4" t="s">
        <v>12</v>
      </c>
      <c r="D400" s="4" t="s">
        <v>7</v>
      </c>
    </row>
    <row r="401" spans="1:8">
      <c r="A401" t="n">
        <v>2710</v>
      </c>
      <c r="B401" s="50" t="n">
        <v>89</v>
      </c>
      <c r="C401" s="7" t="n">
        <v>65533</v>
      </c>
      <c r="D401" s="7" t="n">
        <v>1</v>
      </c>
    </row>
    <row r="402" spans="1:8">
      <c r="A402" t="s">
        <v>4</v>
      </c>
      <c r="B402" s="4" t="s">
        <v>5</v>
      </c>
      <c r="C402" s="4" t="s">
        <v>12</v>
      </c>
      <c r="D402" s="4" t="s">
        <v>7</v>
      </c>
    </row>
    <row r="403" spans="1:8">
      <c r="A403" t="n">
        <v>2714</v>
      </c>
      <c r="B403" s="51" t="n">
        <v>56</v>
      </c>
      <c r="C403" s="7" t="n">
        <v>0</v>
      </c>
      <c r="D403" s="7" t="n">
        <v>0</v>
      </c>
    </row>
    <row r="404" spans="1:8">
      <c r="A404" t="s">
        <v>4</v>
      </c>
      <c r="B404" s="4" t="s">
        <v>5</v>
      </c>
      <c r="C404" s="4" t="s">
        <v>7</v>
      </c>
      <c r="D404" s="4" t="s">
        <v>12</v>
      </c>
    </row>
    <row r="405" spans="1:8">
      <c r="A405" t="n">
        <v>2718</v>
      </c>
      <c r="B405" s="25" t="n">
        <v>45</v>
      </c>
      <c r="C405" s="7" t="n">
        <v>7</v>
      </c>
      <c r="D405" s="7" t="n">
        <v>255</v>
      </c>
    </row>
    <row r="406" spans="1:8">
      <c r="A406" t="s">
        <v>4</v>
      </c>
      <c r="B406" s="4" t="s">
        <v>5</v>
      </c>
      <c r="C406" s="4" t="s">
        <v>7</v>
      </c>
      <c r="D406" s="4" t="s">
        <v>12</v>
      </c>
      <c r="E406" s="4" t="s">
        <v>26</v>
      </c>
    </row>
    <row r="407" spans="1:8">
      <c r="A407" t="n">
        <v>2722</v>
      </c>
      <c r="B407" s="26" t="n">
        <v>58</v>
      </c>
      <c r="C407" s="7" t="n">
        <v>101</v>
      </c>
      <c r="D407" s="7" t="n">
        <v>500</v>
      </c>
      <c r="E407" s="7" t="n">
        <v>1</v>
      </c>
    </row>
    <row r="408" spans="1:8">
      <c r="A408" t="s">
        <v>4</v>
      </c>
      <c r="B408" s="4" t="s">
        <v>5</v>
      </c>
      <c r="C408" s="4" t="s">
        <v>7</v>
      </c>
      <c r="D408" s="4" t="s">
        <v>12</v>
      </c>
    </row>
    <row r="409" spans="1:8">
      <c r="A409" t="n">
        <v>2730</v>
      </c>
      <c r="B409" s="26" t="n">
        <v>58</v>
      </c>
      <c r="C409" s="7" t="n">
        <v>254</v>
      </c>
      <c r="D409" s="7" t="n">
        <v>0</v>
      </c>
    </row>
    <row r="410" spans="1:8">
      <c r="A410" t="s">
        <v>4</v>
      </c>
      <c r="B410" s="4" t="s">
        <v>5</v>
      </c>
      <c r="C410" s="4" t="s">
        <v>8</v>
      </c>
      <c r="D410" s="4" t="s">
        <v>8</v>
      </c>
    </row>
    <row r="411" spans="1:8">
      <c r="A411" t="n">
        <v>2734</v>
      </c>
      <c r="B411" s="45" t="n">
        <v>70</v>
      </c>
      <c r="C411" s="7" t="s">
        <v>55</v>
      </c>
      <c r="D411" s="7" t="s">
        <v>60</v>
      </c>
    </row>
    <row r="412" spans="1:8">
      <c r="A412" t="s">
        <v>4</v>
      </c>
      <c r="B412" s="4" t="s">
        <v>5</v>
      </c>
      <c r="C412" s="4" t="s">
        <v>7</v>
      </c>
      <c r="D412" s="4" t="s">
        <v>7</v>
      </c>
      <c r="E412" s="4" t="s">
        <v>26</v>
      </c>
      <c r="F412" s="4" t="s">
        <v>26</v>
      </c>
      <c r="G412" s="4" t="s">
        <v>26</v>
      </c>
      <c r="H412" s="4" t="s">
        <v>12</v>
      </c>
    </row>
    <row r="413" spans="1:8">
      <c r="A413" t="n">
        <v>2747</v>
      </c>
      <c r="B413" s="25" t="n">
        <v>45</v>
      </c>
      <c r="C413" s="7" t="n">
        <v>2</v>
      </c>
      <c r="D413" s="7" t="n">
        <v>3</v>
      </c>
      <c r="E413" s="7" t="n">
        <v>-2.75999999046326</v>
      </c>
      <c r="F413" s="7" t="n">
        <v>1.30999994277954</v>
      </c>
      <c r="G413" s="7" t="n">
        <v>1.86000001430511</v>
      </c>
      <c r="H413" s="7" t="n">
        <v>0</v>
      </c>
    </row>
    <row r="414" spans="1:8">
      <c r="A414" t="s">
        <v>4</v>
      </c>
      <c r="B414" s="4" t="s">
        <v>5</v>
      </c>
      <c r="C414" s="4" t="s">
        <v>7</v>
      </c>
      <c r="D414" s="4" t="s">
        <v>7</v>
      </c>
      <c r="E414" s="4" t="s">
        <v>26</v>
      </c>
      <c r="F414" s="4" t="s">
        <v>26</v>
      </c>
      <c r="G414" s="4" t="s">
        <v>26</v>
      </c>
      <c r="H414" s="4" t="s">
        <v>12</v>
      </c>
      <c r="I414" s="4" t="s">
        <v>7</v>
      </c>
    </row>
    <row r="415" spans="1:8">
      <c r="A415" t="n">
        <v>2764</v>
      </c>
      <c r="B415" s="25" t="n">
        <v>45</v>
      </c>
      <c r="C415" s="7" t="n">
        <v>4</v>
      </c>
      <c r="D415" s="7" t="n">
        <v>3</v>
      </c>
      <c r="E415" s="7" t="n">
        <v>10.6599998474121</v>
      </c>
      <c r="F415" s="7" t="n">
        <v>156.779998779297</v>
      </c>
      <c r="G415" s="7" t="n">
        <v>0</v>
      </c>
      <c r="H415" s="7" t="n">
        <v>0</v>
      </c>
      <c r="I415" s="7" t="n">
        <v>0</v>
      </c>
    </row>
    <row r="416" spans="1:8">
      <c r="A416" t="s">
        <v>4</v>
      </c>
      <c r="B416" s="4" t="s">
        <v>5</v>
      </c>
      <c r="C416" s="4" t="s">
        <v>7</v>
      </c>
      <c r="D416" s="4" t="s">
        <v>7</v>
      </c>
      <c r="E416" s="4" t="s">
        <v>26</v>
      </c>
      <c r="F416" s="4" t="s">
        <v>12</v>
      </c>
    </row>
    <row r="417" spans="1:9">
      <c r="A417" t="n">
        <v>2782</v>
      </c>
      <c r="B417" s="25" t="n">
        <v>45</v>
      </c>
      <c r="C417" s="7" t="n">
        <v>5</v>
      </c>
      <c r="D417" s="7" t="n">
        <v>3</v>
      </c>
      <c r="E417" s="7" t="n">
        <v>1.70000004768372</v>
      </c>
      <c r="F417" s="7" t="n">
        <v>0</v>
      </c>
    </row>
    <row r="418" spans="1:9">
      <c r="A418" t="s">
        <v>4</v>
      </c>
      <c r="B418" s="4" t="s">
        <v>5</v>
      </c>
      <c r="C418" s="4" t="s">
        <v>7</v>
      </c>
      <c r="D418" s="4" t="s">
        <v>7</v>
      </c>
      <c r="E418" s="4" t="s">
        <v>26</v>
      </c>
      <c r="F418" s="4" t="s">
        <v>12</v>
      </c>
    </row>
    <row r="419" spans="1:9">
      <c r="A419" t="n">
        <v>2791</v>
      </c>
      <c r="B419" s="25" t="n">
        <v>45</v>
      </c>
      <c r="C419" s="7" t="n">
        <v>11</v>
      </c>
      <c r="D419" s="7" t="n">
        <v>3</v>
      </c>
      <c r="E419" s="7" t="n">
        <v>34</v>
      </c>
      <c r="F419" s="7" t="n">
        <v>0</v>
      </c>
    </row>
    <row r="420" spans="1:9">
      <c r="A420" t="s">
        <v>4</v>
      </c>
      <c r="B420" s="4" t="s">
        <v>5</v>
      </c>
      <c r="C420" s="4" t="s">
        <v>12</v>
      </c>
      <c r="D420" s="4" t="s">
        <v>26</v>
      </c>
      <c r="E420" s="4" t="s">
        <v>26</v>
      </c>
      <c r="F420" s="4" t="s">
        <v>26</v>
      </c>
      <c r="G420" s="4" t="s">
        <v>26</v>
      </c>
    </row>
    <row r="421" spans="1:9">
      <c r="A421" t="n">
        <v>2800</v>
      </c>
      <c r="B421" s="32" t="n">
        <v>46</v>
      </c>
      <c r="C421" s="7" t="n">
        <v>0</v>
      </c>
      <c r="D421" s="7" t="n">
        <v>-4.3600001335144</v>
      </c>
      <c r="E421" s="7" t="n">
        <v>0</v>
      </c>
      <c r="F421" s="7" t="n">
        <v>-0.829999983310699</v>
      </c>
      <c r="G421" s="7" t="n">
        <v>19.6000003814697</v>
      </c>
    </row>
    <row r="422" spans="1:9">
      <c r="A422" t="s">
        <v>4</v>
      </c>
      <c r="B422" s="4" t="s">
        <v>5</v>
      </c>
      <c r="C422" s="4" t="s">
        <v>12</v>
      </c>
      <c r="D422" s="4" t="s">
        <v>26</v>
      </c>
      <c r="E422" s="4" t="s">
        <v>26</v>
      </c>
      <c r="F422" s="4" t="s">
        <v>26</v>
      </c>
      <c r="G422" s="4" t="s">
        <v>12</v>
      </c>
      <c r="H422" s="4" t="s">
        <v>12</v>
      </c>
    </row>
    <row r="423" spans="1:9">
      <c r="A423" t="n">
        <v>2819</v>
      </c>
      <c r="B423" s="47" t="n">
        <v>60</v>
      </c>
      <c r="C423" s="7" t="n">
        <v>0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</row>
    <row r="424" spans="1:9">
      <c r="A424" t="s">
        <v>4</v>
      </c>
      <c r="B424" s="4" t="s">
        <v>5</v>
      </c>
      <c r="C424" s="4" t="s">
        <v>7</v>
      </c>
      <c r="D424" s="4" t="s">
        <v>7</v>
      </c>
      <c r="E424" s="4" t="s">
        <v>26</v>
      </c>
      <c r="F424" s="4" t="s">
        <v>26</v>
      </c>
      <c r="G424" s="4" t="s">
        <v>26</v>
      </c>
      <c r="H424" s="4" t="s">
        <v>12</v>
      </c>
    </row>
    <row r="425" spans="1:9">
      <c r="A425" t="n">
        <v>2838</v>
      </c>
      <c r="B425" s="25" t="n">
        <v>45</v>
      </c>
      <c r="C425" s="7" t="n">
        <v>2</v>
      </c>
      <c r="D425" s="7" t="n">
        <v>3</v>
      </c>
      <c r="E425" s="7" t="n">
        <v>-2.78999996185303</v>
      </c>
      <c r="F425" s="7" t="n">
        <v>1.3400000333786</v>
      </c>
      <c r="G425" s="7" t="n">
        <v>1.95000004768372</v>
      </c>
      <c r="H425" s="7" t="n">
        <v>8000</v>
      </c>
    </row>
    <row r="426" spans="1:9">
      <c r="A426" t="s">
        <v>4</v>
      </c>
      <c r="B426" s="4" t="s">
        <v>5</v>
      </c>
      <c r="C426" s="4" t="s">
        <v>7</v>
      </c>
      <c r="D426" s="4" t="s">
        <v>7</v>
      </c>
      <c r="E426" s="4" t="s">
        <v>26</v>
      </c>
      <c r="F426" s="4" t="s">
        <v>26</v>
      </c>
      <c r="G426" s="4" t="s">
        <v>26</v>
      </c>
      <c r="H426" s="4" t="s">
        <v>12</v>
      </c>
      <c r="I426" s="4" t="s">
        <v>7</v>
      </c>
    </row>
    <row r="427" spans="1:9">
      <c r="A427" t="n">
        <v>2855</v>
      </c>
      <c r="B427" s="25" t="n">
        <v>45</v>
      </c>
      <c r="C427" s="7" t="n">
        <v>4</v>
      </c>
      <c r="D427" s="7" t="n">
        <v>3</v>
      </c>
      <c r="E427" s="7" t="n">
        <v>0.889999985694885</v>
      </c>
      <c r="F427" s="7" t="n">
        <v>147.059997558594</v>
      </c>
      <c r="G427" s="7" t="n">
        <v>0</v>
      </c>
      <c r="H427" s="7" t="n">
        <v>8000</v>
      </c>
      <c r="I427" s="7" t="n">
        <v>0</v>
      </c>
    </row>
    <row r="428" spans="1:9">
      <c r="A428" t="s">
        <v>4</v>
      </c>
      <c r="B428" s="4" t="s">
        <v>5</v>
      </c>
      <c r="C428" s="4" t="s">
        <v>7</v>
      </c>
      <c r="D428" s="4" t="s">
        <v>7</v>
      </c>
      <c r="E428" s="4" t="s">
        <v>26</v>
      </c>
      <c r="F428" s="4" t="s">
        <v>12</v>
      </c>
    </row>
    <row r="429" spans="1:9">
      <c r="A429" t="n">
        <v>2873</v>
      </c>
      <c r="B429" s="25" t="n">
        <v>45</v>
      </c>
      <c r="C429" s="7" t="n">
        <v>5</v>
      </c>
      <c r="D429" s="7" t="n">
        <v>3</v>
      </c>
      <c r="E429" s="7" t="n">
        <v>1.5</v>
      </c>
      <c r="F429" s="7" t="n">
        <v>8000</v>
      </c>
    </row>
    <row r="430" spans="1:9">
      <c r="A430" t="s">
        <v>4</v>
      </c>
      <c r="B430" s="4" t="s">
        <v>5</v>
      </c>
      <c r="C430" s="4" t="s">
        <v>7</v>
      </c>
      <c r="D430" s="4" t="s">
        <v>12</v>
      </c>
    </row>
    <row r="431" spans="1:9">
      <c r="A431" t="n">
        <v>2882</v>
      </c>
      <c r="B431" s="26" t="n">
        <v>58</v>
      </c>
      <c r="C431" s="7" t="n">
        <v>255</v>
      </c>
      <c r="D431" s="7" t="n">
        <v>0</v>
      </c>
    </row>
    <row r="432" spans="1:9">
      <c r="A432" t="s">
        <v>4</v>
      </c>
      <c r="B432" s="4" t="s">
        <v>5</v>
      </c>
      <c r="C432" s="4" t="s">
        <v>7</v>
      </c>
      <c r="D432" s="4" t="s">
        <v>26</v>
      </c>
      <c r="E432" s="4" t="s">
        <v>12</v>
      </c>
      <c r="F432" s="4" t="s">
        <v>7</v>
      </c>
    </row>
    <row r="433" spans="1:9">
      <c r="A433" t="n">
        <v>2886</v>
      </c>
      <c r="B433" s="52" t="n">
        <v>49</v>
      </c>
      <c r="C433" s="7" t="n">
        <v>3</v>
      </c>
      <c r="D433" s="7" t="n">
        <v>0.699999988079071</v>
      </c>
      <c r="E433" s="7" t="n">
        <v>500</v>
      </c>
      <c r="F433" s="7" t="n">
        <v>0</v>
      </c>
    </row>
    <row r="434" spans="1:9">
      <c r="A434" t="s">
        <v>4</v>
      </c>
      <c r="B434" s="4" t="s">
        <v>5</v>
      </c>
      <c r="C434" s="4" t="s">
        <v>12</v>
      </c>
      <c r="D434" s="4" t="s">
        <v>12</v>
      </c>
      <c r="E434" s="4" t="s">
        <v>12</v>
      </c>
    </row>
    <row r="435" spans="1:9">
      <c r="A435" t="n">
        <v>2895</v>
      </c>
      <c r="B435" s="53" t="n">
        <v>61</v>
      </c>
      <c r="C435" s="7" t="n">
        <v>12</v>
      </c>
      <c r="D435" s="7" t="n">
        <v>0</v>
      </c>
      <c r="E435" s="7" t="n">
        <v>1000</v>
      </c>
    </row>
    <row r="436" spans="1:9">
      <c r="A436" t="s">
        <v>4</v>
      </c>
      <c r="B436" s="4" t="s">
        <v>5</v>
      </c>
      <c r="C436" s="4" t="s">
        <v>12</v>
      </c>
    </row>
    <row r="437" spans="1:9">
      <c r="A437" t="n">
        <v>2902</v>
      </c>
      <c r="B437" s="23" t="n">
        <v>16</v>
      </c>
      <c r="C437" s="7" t="n">
        <v>300</v>
      </c>
    </row>
    <row r="438" spans="1:9">
      <c r="A438" t="s">
        <v>4</v>
      </c>
      <c r="B438" s="4" t="s">
        <v>5</v>
      </c>
      <c r="C438" s="4" t="s">
        <v>12</v>
      </c>
      <c r="D438" s="4" t="s">
        <v>12</v>
      </c>
      <c r="E438" s="4" t="s">
        <v>26</v>
      </c>
      <c r="F438" s="4" t="s">
        <v>7</v>
      </c>
    </row>
    <row r="439" spans="1:9">
      <c r="A439" t="n">
        <v>2905</v>
      </c>
      <c r="B439" s="54" t="n">
        <v>53</v>
      </c>
      <c r="C439" s="7" t="n">
        <v>12</v>
      </c>
      <c r="D439" s="7" t="n">
        <v>0</v>
      </c>
      <c r="E439" s="7" t="n">
        <v>5</v>
      </c>
      <c r="F439" s="7" t="n">
        <v>0</v>
      </c>
    </row>
    <row r="440" spans="1:9">
      <c r="A440" t="s">
        <v>4</v>
      </c>
      <c r="B440" s="4" t="s">
        <v>5</v>
      </c>
      <c r="C440" s="4" t="s">
        <v>12</v>
      </c>
    </row>
    <row r="441" spans="1:9">
      <c r="A441" t="n">
        <v>2915</v>
      </c>
      <c r="B441" s="55" t="n">
        <v>54</v>
      </c>
      <c r="C441" s="7" t="n">
        <v>12</v>
      </c>
    </row>
    <row r="442" spans="1:9">
      <c r="A442" t="s">
        <v>4</v>
      </c>
      <c r="B442" s="4" t="s">
        <v>5</v>
      </c>
      <c r="C442" s="4" t="s">
        <v>7</v>
      </c>
      <c r="D442" s="4" t="s">
        <v>12</v>
      </c>
      <c r="E442" s="4" t="s">
        <v>8</v>
      </c>
    </row>
    <row r="443" spans="1:9">
      <c r="A443" t="n">
        <v>2918</v>
      </c>
      <c r="B443" s="48" t="n">
        <v>51</v>
      </c>
      <c r="C443" s="7" t="n">
        <v>4</v>
      </c>
      <c r="D443" s="7" t="n">
        <v>12</v>
      </c>
      <c r="E443" s="7" t="s">
        <v>61</v>
      </c>
    </row>
    <row r="444" spans="1:9">
      <c r="A444" t="s">
        <v>4</v>
      </c>
      <c r="B444" s="4" t="s">
        <v>5</v>
      </c>
      <c r="C444" s="4" t="s">
        <v>12</v>
      </c>
    </row>
    <row r="445" spans="1:9">
      <c r="A445" t="n">
        <v>2932</v>
      </c>
      <c r="B445" s="23" t="n">
        <v>16</v>
      </c>
      <c r="C445" s="7" t="n">
        <v>0</v>
      </c>
    </row>
    <row r="446" spans="1:9">
      <c r="A446" t="s">
        <v>4</v>
      </c>
      <c r="B446" s="4" t="s">
        <v>5</v>
      </c>
      <c r="C446" s="4" t="s">
        <v>12</v>
      </c>
      <c r="D446" s="4" t="s">
        <v>7</v>
      </c>
      <c r="E446" s="4" t="s">
        <v>13</v>
      </c>
      <c r="F446" s="4" t="s">
        <v>27</v>
      </c>
      <c r="G446" s="4" t="s">
        <v>7</v>
      </c>
      <c r="H446" s="4" t="s">
        <v>7</v>
      </c>
    </row>
    <row r="447" spans="1:9">
      <c r="A447" t="n">
        <v>2935</v>
      </c>
      <c r="B447" s="49" t="n">
        <v>26</v>
      </c>
      <c r="C447" s="7" t="n">
        <v>12</v>
      </c>
      <c r="D447" s="7" t="n">
        <v>17</v>
      </c>
      <c r="E447" s="7" t="n">
        <v>12373</v>
      </c>
      <c r="F447" s="7" t="s">
        <v>62</v>
      </c>
      <c r="G447" s="7" t="n">
        <v>2</v>
      </c>
      <c r="H447" s="7" t="n">
        <v>0</v>
      </c>
    </row>
    <row r="448" spans="1:9">
      <c r="A448" t="s">
        <v>4</v>
      </c>
      <c r="B448" s="4" t="s">
        <v>5</v>
      </c>
    </row>
    <row r="449" spans="1:8">
      <c r="A449" t="n">
        <v>2961</v>
      </c>
      <c r="B449" s="21" t="n">
        <v>28</v>
      </c>
    </row>
    <row r="450" spans="1:8">
      <c r="A450" t="s">
        <v>4</v>
      </c>
      <c r="B450" s="4" t="s">
        <v>5</v>
      </c>
      <c r="C450" s="4" t="s">
        <v>12</v>
      </c>
      <c r="D450" s="4" t="s">
        <v>7</v>
      </c>
      <c r="E450" s="4" t="s">
        <v>8</v>
      </c>
      <c r="F450" s="4" t="s">
        <v>26</v>
      </c>
      <c r="G450" s="4" t="s">
        <v>26</v>
      </c>
      <c r="H450" s="4" t="s">
        <v>26</v>
      </c>
    </row>
    <row r="451" spans="1:8">
      <c r="A451" t="n">
        <v>2962</v>
      </c>
      <c r="B451" s="44" t="n">
        <v>48</v>
      </c>
      <c r="C451" s="7" t="n">
        <v>80</v>
      </c>
      <c r="D451" s="7" t="n">
        <v>0</v>
      </c>
      <c r="E451" s="7" t="s">
        <v>53</v>
      </c>
      <c r="F451" s="7" t="n">
        <v>-1</v>
      </c>
      <c r="G451" s="7" t="n">
        <v>1</v>
      </c>
      <c r="H451" s="7" t="n">
        <v>2.80259692864963e-45</v>
      </c>
    </row>
    <row r="452" spans="1:8">
      <c r="A452" t="s">
        <v>4</v>
      </c>
      <c r="B452" s="4" t="s">
        <v>5</v>
      </c>
      <c r="C452" s="4" t="s">
        <v>12</v>
      </c>
      <c r="D452" s="4" t="s">
        <v>13</v>
      </c>
      <c r="E452" s="4" t="s">
        <v>7</v>
      </c>
    </row>
    <row r="453" spans="1:8">
      <c r="A453" t="n">
        <v>2991</v>
      </c>
      <c r="B453" s="56" t="n">
        <v>35</v>
      </c>
      <c r="C453" s="7" t="n">
        <v>80</v>
      </c>
      <c r="D453" s="7" t="n">
        <v>0</v>
      </c>
      <c r="E453" s="7" t="n">
        <v>0</v>
      </c>
    </row>
    <row r="454" spans="1:8">
      <c r="A454" t="s">
        <v>4</v>
      </c>
      <c r="B454" s="4" t="s">
        <v>5</v>
      </c>
      <c r="C454" s="4" t="s">
        <v>12</v>
      </c>
      <c r="D454" s="4" t="s">
        <v>12</v>
      </c>
      <c r="E454" s="4" t="s">
        <v>12</v>
      </c>
    </row>
    <row r="455" spans="1:8">
      <c r="A455" t="n">
        <v>2999</v>
      </c>
      <c r="B455" s="53" t="n">
        <v>61</v>
      </c>
      <c r="C455" s="7" t="n">
        <v>80</v>
      </c>
      <c r="D455" s="7" t="n">
        <v>0</v>
      </c>
      <c r="E455" s="7" t="n">
        <v>1000</v>
      </c>
    </row>
    <row r="456" spans="1:8">
      <c r="A456" t="s">
        <v>4</v>
      </c>
      <c r="B456" s="4" t="s">
        <v>5</v>
      </c>
      <c r="C456" s="4" t="s">
        <v>12</v>
      </c>
      <c r="D456" s="4" t="s">
        <v>12</v>
      </c>
      <c r="E456" s="4" t="s">
        <v>26</v>
      </c>
      <c r="F456" s="4" t="s">
        <v>7</v>
      </c>
    </row>
    <row r="457" spans="1:8">
      <c r="A457" t="n">
        <v>3006</v>
      </c>
      <c r="B457" s="54" t="n">
        <v>53</v>
      </c>
      <c r="C457" s="7" t="n">
        <v>80</v>
      </c>
      <c r="D457" s="7" t="n">
        <v>0</v>
      </c>
      <c r="E457" s="7" t="n">
        <v>5</v>
      </c>
      <c r="F457" s="7" t="n">
        <v>0</v>
      </c>
    </row>
    <row r="458" spans="1:8">
      <c r="A458" t="s">
        <v>4</v>
      </c>
      <c r="B458" s="4" t="s">
        <v>5</v>
      </c>
      <c r="C458" s="4" t="s">
        <v>12</v>
      </c>
    </row>
    <row r="459" spans="1:8">
      <c r="A459" t="n">
        <v>3016</v>
      </c>
      <c r="B459" s="55" t="n">
        <v>54</v>
      </c>
      <c r="C459" s="7" t="n">
        <v>80</v>
      </c>
    </row>
    <row r="460" spans="1:8">
      <c r="A460" t="s">
        <v>4</v>
      </c>
      <c r="B460" s="4" t="s">
        <v>5</v>
      </c>
      <c r="C460" s="4" t="s">
        <v>7</v>
      </c>
      <c r="D460" s="4" t="s">
        <v>12</v>
      </c>
      <c r="E460" s="4" t="s">
        <v>8</v>
      </c>
    </row>
    <row r="461" spans="1:8">
      <c r="A461" t="n">
        <v>3019</v>
      </c>
      <c r="B461" s="48" t="n">
        <v>51</v>
      </c>
      <c r="C461" s="7" t="n">
        <v>4</v>
      </c>
      <c r="D461" s="7" t="n">
        <v>80</v>
      </c>
      <c r="E461" s="7" t="s">
        <v>61</v>
      </c>
    </row>
    <row r="462" spans="1:8">
      <c r="A462" t="s">
        <v>4</v>
      </c>
      <c r="B462" s="4" t="s">
        <v>5</v>
      </c>
      <c r="C462" s="4" t="s">
        <v>12</v>
      </c>
    </row>
    <row r="463" spans="1:8">
      <c r="A463" t="n">
        <v>3033</v>
      </c>
      <c r="B463" s="23" t="n">
        <v>16</v>
      </c>
      <c r="C463" s="7" t="n">
        <v>0</v>
      </c>
    </row>
    <row r="464" spans="1:8">
      <c r="A464" t="s">
        <v>4</v>
      </c>
      <c r="B464" s="4" t="s">
        <v>5</v>
      </c>
      <c r="C464" s="4" t="s">
        <v>12</v>
      </c>
      <c r="D464" s="4" t="s">
        <v>7</v>
      </c>
      <c r="E464" s="4" t="s">
        <v>13</v>
      </c>
      <c r="F464" s="4" t="s">
        <v>27</v>
      </c>
      <c r="G464" s="4" t="s">
        <v>7</v>
      </c>
      <c r="H464" s="4" t="s">
        <v>7</v>
      </c>
    </row>
    <row r="465" spans="1:8">
      <c r="A465" t="n">
        <v>3036</v>
      </c>
      <c r="B465" s="49" t="n">
        <v>26</v>
      </c>
      <c r="C465" s="7" t="n">
        <v>80</v>
      </c>
      <c r="D465" s="7" t="n">
        <v>17</v>
      </c>
      <c r="E465" s="7" t="n">
        <v>25320</v>
      </c>
      <c r="F465" s="7" t="s">
        <v>63</v>
      </c>
      <c r="G465" s="7" t="n">
        <v>2</v>
      </c>
      <c r="H465" s="7" t="n">
        <v>0</v>
      </c>
    </row>
    <row r="466" spans="1:8">
      <c r="A466" t="s">
        <v>4</v>
      </c>
      <c r="B466" s="4" t="s">
        <v>5</v>
      </c>
    </row>
    <row r="467" spans="1:8">
      <c r="A467" t="n">
        <v>3098</v>
      </c>
      <c r="B467" s="21" t="n">
        <v>28</v>
      </c>
    </row>
    <row r="468" spans="1:8">
      <c r="A468" t="s">
        <v>4</v>
      </c>
      <c r="B468" s="4" t="s">
        <v>5</v>
      </c>
      <c r="C468" s="4" t="s">
        <v>12</v>
      </c>
      <c r="D468" s="4" t="s">
        <v>7</v>
      </c>
    </row>
    <row r="469" spans="1:8">
      <c r="A469" t="n">
        <v>3099</v>
      </c>
      <c r="B469" s="50" t="n">
        <v>89</v>
      </c>
      <c r="C469" s="7" t="n">
        <v>65533</v>
      </c>
      <c r="D469" s="7" t="n">
        <v>1</v>
      </c>
    </row>
    <row r="470" spans="1:8">
      <c r="A470" t="s">
        <v>4</v>
      </c>
      <c r="B470" s="4" t="s">
        <v>5</v>
      </c>
      <c r="C470" s="4" t="s">
        <v>7</v>
      </c>
      <c r="D470" s="4" t="s">
        <v>12</v>
      </c>
      <c r="E470" s="4" t="s">
        <v>26</v>
      </c>
    </row>
    <row r="471" spans="1:8">
      <c r="A471" t="n">
        <v>3103</v>
      </c>
      <c r="B471" s="26" t="n">
        <v>58</v>
      </c>
      <c r="C471" s="7" t="n">
        <v>101</v>
      </c>
      <c r="D471" s="7" t="n">
        <v>500</v>
      </c>
      <c r="E471" s="7" t="n">
        <v>1</v>
      </c>
    </row>
    <row r="472" spans="1:8">
      <c r="A472" t="s">
        <v>4</v>
      </c>
      <c r="B472" s="4" t="s">
        <v>5</v>
      </c>
      <c r="C472" s="4" t="s">
        <v>7</v>
      </c>
      <c r="D472" s="4" t="s">
        <v>12</v>
      </c>
    </row>
    <row r="473" spans="1:8">
      <c r="A473" t="n">
        <v>3111</v>
      </c>
      <c r="B473" s="26" t="n">
        <v>58</v>
      </c>
      <c r="C473" s="7" t="n">
        <v>254</v>
      </c>
      <c r="D473" s="7" t="n">
        <v>0</v>
      </c>
    </row>
    <row r="474" spans="1:8">
      <c r="A474" t="s">
        <v>4</v>
      </c>
      <c r="B474" s="4" t="s">
        <v>5</v>
      </c>
      <c r="C474" s="4" t="s">
        <v>7</v>
      </c>
      <c r="D474" s="4" t="s">
        <v>12</v>
      </c>
      <c r="E474" s="4" t="s">
        <v>8</v>
      </c>
      <c r="F474" s="4" t="s">
        <v>8</v>
      </c>
      <c r="G474" s="4" t="s">
        <v>8</v>
      </c>
      <c r="H474" s="4" t="s">
        <v>8</v>
      </c>
    </row>
    <row r="475" spans="1:8">
      <c r="A475" t="n">
        <v>3115</v>
      </c>
      <c r="B475" s="48" t="n">
        <v>51</v>
      </c>
      <c r="C475" s="7" t="n">
        <v>3</v>
      </c>
      <c r="D475" s="7" t="n">
        <v>12</v>
      </c>
      <c r="E475" s="7" t="s">
        <v>64</v>
      </c>
      <c r="F475" s="7" t="s">
        <v>65</v>
      </c>
      <c r="G475" s="7" t="s">
        <v>66</v>
      </c>
      <c r="H475" s="7" t="s">
        <v>67</v>
      </c>
    </row>
    <row r="476" spans="1:8">
      <c r="A476" t="s">
        <v>4</v>
      </c>
      <c r="B476" s="4" t="s">
        <v>5</v>
      </c>
      <c r="C476" s="4" t="s">
        <v>7</v>
      </c>
      <c r="D476" s="4" t="s">
        <v>12</v>
      </c>
      <c r="E476" s="4" t="s">
        <v>8</v>
      </c>
      <c r="F476" s="4" t="s">
        <v>8</v>
      </c>
      <c r="G476" s="4" t="s">
        <v>8</v>
      </c>
      <c r="H476" s="4" t="s">
        <v>8</v>
      </c>
    </row>
    <row r="477" spans="1:8">
      <c r="A477" t="n">
        <v>3144</v>
      </c>
      <c r="B477" s="48" t="n">
        <v>51</v>
      </c>
      <c r="C477" s="7" t="n">
        <v>3</v>
      </c>
      <c r="D477" s="7" t="n">
        <v>80</v>
      </c>
      <c r="E477" s="7" t="s">
        <v>64</v>
      </c>
      <c r="F477" s="7" t="s">
        <v>65</v>
      </c>
      <c r="G477" s="7" t="s">
        <v>66</v>
      </c>
      <c r="H477" s="7" t="s">
        <v>67</v>
      </c>
    </row>
    <row r="478" spans="1:8">
      <c r="A478" t="s">
        <v>4</v>
      </c>
      <c r="B478" s="4" t="s">
        <v>5</v>
      </c>
      <c r="C478" s="4" t="s">
        <v>7</v>
      </c>
      <c r="D478" s="4" t="s">
        <v>7</v>
      </c>
      <c r="E478" s="4" t="s">
        <v>26</v>
      </c>
      <c r="F478" s="4" t="s">
        <v>26</v>
      </c>
      <c r="G478" s="4" t="s">
        <v>26</v>
      </c>
      <c r="H478" s="4" t="s">
        <v>12</v>
      </c>
    </row>
    <row r="479" spans="1:8">
      <c r="A479" t="n">
        <v>3173</v>
      </c>
      <c r="B479" s="25" t="n">
        <v>45</v>
      </c>
      <c r="C479" s="7" t="n">
        <v>2</v>
      </c>
      <c r="D479" s="7" t="n">
        <v>3</v>
      </c>
      <c r="E479" s="7" t="n">
        <v>-3.55999994277954</v>
      </c>
      <c r="F479" s="7" t="n">
        <v>1.23000001907349</v>
      </c>
      <c r="G479" s="7" t="n">
        <v>1.88999998569489</v>
      </c>
      <c r="H479" s="7" t="n">
        <v>0</v>
      </c>
    </row>
    <row r="480" spans="1:8">
      <c r="A480" t="s">
        <v>4</v>
      </c>
      <c r="B480" s="4" t="s">
        <v>5</v>
      </c>
      <c r="C480" s="4" t="s">
        <v>7</v>
      </c>
      <c r="D480" s="4" t="s">
        <v>7</v>
      </c>
      <c r="E480" s="4" t="s">
        <v>26</v>
      </c>
      <c r="F480" s="4" t="s">
        <v>26</v>
      </c>
      <c r="G480" s="4" t="s">
        <v>26</v>
      </c>
      <c r="H480" s="4" t="s">
        <v>12</v>
      </c>
      <c r="I480" s="4" t="s">
        <v>7</v>
      </c>
    </row>
    <row r="481" spans="1:9">
      <c r="A481" t="n">
        <v>3190</v>
      </c>
      <c r="B481" s="25" t="n">
        <v>45</v>
      </c>
      <c r="C481" s="7" t="n">
        <v>4</v>
      </c>
      <c r="D481" s="7" t="n">
        <v>3</v>
      </c>
      <c r="E481" s="7" t="n">
        <v>11.710000038147</v>
      </c>
      <c r="F481" s="7" t="n">
        <v>173.020004272461</v>
      </c>
      <c r="G481" s="7" t="n">
        <v>0</v>
      </c>
      <c r="H481" s="7" t="n">
        <v>0</v>
      </c>
      <c r="I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7</v>
      </c>
      <c r="E482" s="4" t="s">
        <v>26</v>
      </c>
      <c r="F482" s="4" t="s">
        <v>12</v>
      </c>
    </row>
    <row r="483" spans="1:9">
      <c r="A483" t="n">
        <v>3208</v>
      </c>
      <c r="B483" s="25" t="n">
        <v>45</v>
      </c>
      <c r="C483" s="7" t="n">
        <v>5</v>
      </c>
      <c r="D483" s="7" t="n">
        <v>3</v>
      </c>
      <c r="E483" s="7" t="n">
        <v>2.79999995231628</v>
      </c>
      <c r="F483" s="7" t="n">
        <v>0</v>
      </c>
    </row>
    <row r="484" spans="1:9">
      <c r="A484" t="s">
        <v>4</v>
      </c>
      <c r="B484" s="4" t="s">
        <v>5</v>
      </c>
      <c r="C484" s="4" t="s">
        <v>7</v>
      </c>
      <c r="D484" s="4" t="s">
        <v>7</v>
      </c>
      <c r="E484" s="4" t="s">
        <v>26</v>
      </c>
      <c r="F484" s="4" t="s">
        <v>12</v>
      </c>
    </row>
    <row r="485" spans="1:9">
      <c r="A485" t="n">
        <v>3217</v>
      </c>
      <c r="B485" s="25" t="n">
        <v>45</v>
      </c>
      <c r="C485" s="7" t="n">
        <v>11</v>
      </c>
      <c r="D485" s="7" t="n">
        <v>3</v>
      </c>
      <c r="E485" s="7" t="n">
        <v>33.4000015258789</v>
      </c>
      <c r="F485" s="7" t="n">
        <v>0</v>
      </c>
    </row>
    <row r="486" spans="1:9">
      <c r="A486" t="s">
        <v>4</v>
      </c>
      <c r="B486" s="4" t="s">
        <v>5</v>
      </c>
      <c r="C486" s="4" t="s">
        <v>7</v>
      </c>
      <c r="D486" s="4" t="s">
        <v>7</v>
      </c>
      <c r="E486" s="4" t="s">
        <v>26</v>
      </c>
      <c r="F486" s="4" t="s">
        <v>26</v>
      </c>
      <c r="G486" s="4" t="s">
        <v>26</v>
      </c>
      <c r="H486" s="4" t="s">
        <v>12</v>
      </c>
    </row>
    <row r="487" spans="1:9">
      <c r="A487" t="n">
        <v>3226</v>
      </c>
      <c r="B487" s="25" t="n">
        <v>45</v>
      </c>
      <c r="C487" s="7" t="n">
        <v>2</v>
      </c>
      <c r="D487" s="7" t="n">
        <v>3</v>
      </c>
      <c r="E487" s="7" t="n">
        <v>-3.33999991416931</v>
      </c>
      <c r="F487" s="7" t="n">
        <v>1.23000001907349</v>
      </c>
      <c r="G487" s="7" t="n">
        <v>2.33999991416931</v>
      </c>
      <c r="H487" s="7" t="n">
        <v>2500</v>
      </c>
    </row>
    <row r="488" spans="1:9">
      <c r="A488" t="s">
        <v>4</v>
      </c>
      <c r="B488" s="4" t="s">
        <v>5</v>
      </c>
      <c r="C488" s="4" t="s">
        <v>7</v>
      </c>
      <c r="D488" s="4" t="s">
        <v>7</v>
      </c>
      <c r="E488" s="4" t="s">
        <v>26</v>
      </c>
      <c r="F488" s="4" t="s">
        <v>26</v>
      </c>
      <c r="G488" s="4" t="s">
        <v>26</v>
      </c>
      <c r="H488" s="4" t="s">
        <v>12</v>
      </c>
      <c r="I488" s="4" t="s">
        <v>7</v>
      </c>
    </row>
    <row r="489" spans="1:9">
      <c r="A489" t="n">
        <v>3243</v>
      </c>
      <c r="B489" s="25" t="n">
        <v>45</v>
      </c>
      <c r="C489" s="7" t="n">
        <v>4</v>
      </c>
      <c r="D489" s="7" t="n">
        <v>3</v>
      </c>
      <c r="E489" s="7" t="n">
        <v>11.710000038147</v>
      </c>
      <c r="F489" s="7" t="n">
        <v>162.080001831055</v>
      </c>
      <c r="G489" s="7" t="n">
        <v>0</v>
      </c>
      <c r="H489" s="7" t="n">
        <v>2500</v>
      </c>
      <c r="I489" s="7" t="n">
        <v>1</v>
      </c>
    </row>
    <row r="490" spans="1:9">
      <c r="A490" t="s">
        <v>4</v>
      </c>
      <c r="B490" s="4" t="s">
        <v>5</v>
      </c>
      <c r="C490" s="4" t="s">
        <v>7</v>
      </c>
      <c r="D490" s="4" t="s">
        <v>7</v>
      </c>
      <c r="E490" s="4" t="s">
        <v>26</v>
      </c>
      <c r="F490" s="4" t="s">
        <v>12</v>
      </c>
    </row>
    <row r="491" spans="1:9">
      <c r="A491" t="n">
        <v>3261</v>
      </c>
      <c r="B491" s="25" t="n">
        <v>45</v>
      </c>
      <c r="C491" s="7" t="n">
        <v>5</v>
      </c>
      <c r="D491" s="7" t="n">
        <v>3</v>
      </c>
      <c r="E491" s="7" t="n">
        <v>2.79999995231628</v>
      </c>
      <c r="F491" s="7" t="n">
        <v>2500</v>
      </c>
    </row>
    <row r="492" spans="1:9">
      <c r="A492" t="s">
        <v>4</v>
      </c>
      <c r="B492" s="4" t="s">
        <v>5</v>
      </c>
      <c r="C492" s="4" t="s">
        <v>7</v>
      </c>
      <c r="D492" s="4" t="s">
        <v>7</v>
      </c>
      <c r="E492" s="4" t="s">
        <v>26</v>
      </c>
      <c r="F492" s="4" t="s">
        <v>12</v>
      </c>
    </row>
    <row r="493" spans="1:9">
      <c r="A493" t="n">
        <v>3270</v>
      </c>
      <c r="B493" s="25" t="n">
        <v>45</v>
      </c>
      <c r="C493" s="7" t="n">
        <v>11</v>
      </c>
      <c r="D493" s="7" t="n">
        <v>3</v>
      </c>
      <c r="E493" s="7" t="n">
        <v>33.4000015258789</v>
      </c>
      <c r="F493" s="7" t="n">
        <v>2500</v>
      </c>
    </row>
    <row r="494" spans="1:9">
      <c r="A494" t="s">
        <v>4</v>
      </c>
      <c r="B494" s="4" t="s">
        <v>5</v>
      </c>
      <c r="C494" s="4" t="s">
        <v>12</v>
      </c>
      <c r="D494" s="4" t="s">
        <v>12</v>
      </c>
      <c r="E494" s="4" t="s">
        <v>26</v>
      </c>
      <c r="F494" s="4" t="s">
        <v>26</v>
      </c>
      <c r="G494" s="4" t="s">
        <v>26</v>
      </c>
      <c r="H494" s="4" t="s">
        <v>26</v>
      </c>
      <c r="I494" s="4" t="s">
        <v>7</v>
      </c>
      <c r="J494" s="4" t="s">
        <v>12</v>
      </c>
    </row>
    <row r="495" spans="1:9">
      <c r="A495" t="n">
        <v>3279</v>
      </c>
      <c r="B495" s="46" t="n">
        <v>55</v>
      </c>
      <c r="C495" s="7" t="n">
        <v>0</v>
      </c>
      <c r="D495" s="7" t="n">
        <v>65533</v>
      </c>
      <c r="E495" s="7" t="n">
        <v>-3.63000011444092</v>
      </c>
      <c r="F495" s="7" t="n">
        <v>0</v>
      </c>
      <c r="G495" s="7" t="n">
        <v>1.19000005722046</v>
      </c>
      <c r="H495" s="7" t="n">
        <v>1.20000004768372</v>
      </c>
      <c r="I495" s="7" t="n">
        <v>1</v>
      </c>
      <c r="J495" s="7" t="n">
        <v>0</v>
      </c>
    </row>
    <row r="496" spans="1:9">
      <c r="A496" t="s">
        <v>4</v>
      </c>
      <c r="B496" s="4" t="s">
        <v>5</v>
      </c>
      <c r="C496" s="4" t="s">
        <v>7</v>
      </c>
      <c r="D496" s="4" t="s">
        <v>12</v>
      </c>
    </row>
    <row r="497" spans="1:10">
      <c r="A497" t="n">
        <v>3303</v>
      </c>
      <c r="B497" s="26" t="n">
        <v>58</v>
      </c>
      <c r="C497" s="7" t="n">
        <v>255</v>
      </c>
      <c r="D497" s="7" t="n">
        <v>0</v>
      </c>
    </row>
    <row r="498" spans="1:10">
      <c r="A498" t="s">
        <v>4</v>
      </c>
      <c r="B498" s="4" t="s">
        <v>5</v>
      </c>
      <c r="C498" s="4" t="s">
        <v>12</v>
      </c>
      <c r="D498" s="4" t="s">
        <v>7</v>
      </c>
    </row>
    <row r="499" spans="1:10">
      <c r="A499" t="n">
        <v>3307</v>
      </c>
      <c r="B499" s="51" t="n">
        <v>56</v>
      </c>
      <c r="C499" s="7" t="n">
        <v>0</v>
      </c>
      <c r="D499" s="7" t="n">
        <v>0</v>
      </c>
    </row>
    <row r="500" spans="1:10">
      <c r="A500" t="s">
        <v>4</v>
      </c>
      <c r="B500" s="4" t="s">
        <v>5</v>
      </c>
      <c r="C500" s="4" t="s">
        <v>7</v>
      </c>
      <c r="D500" s="4" t="s">
        <v>12</v>
      </c>
    </row>
    <row r="501" spans="1:10">
      <c r="A501" t="n">
        <v>3311</v>
      </c>
      <c r="B501" s="25" t="n">
        <v>45</v>
      </c>
      <c r="C501" s="7" t="n">
        <v>7</v>
      </c>
      <c r="D501" s="7" t="n">
        <v>255</v>
      </c>
    </row>
    <row r="502" spans="1:10">
      <c r="A502" t="s">
        <v>4</v>
      </c>
      <c r="B502" s="4" t="s">
        <v>5</v>
      </c>
      <c r="C502" s="4" t="s">
        <v>7</v>
      </c>
      <c r="D502" s="4" t="s">
        <v>12</v>
      </c>
      <c r="E502" s="4" t="s">
        <v>8</v>
      </c>
    </row>
    <row r="503" spans="1:10">
      <c r="A503" t="n">
        <v>3315</v>
      </c>
      <c r="B503" s="48" t="n">
        <v>51</v>
      </c>
      <c r="C503" s="7" t="n">
        <v>4</v>
      </c>
      <c r="D503" s="7" t="n">
        <v>0</v>
      </c>
      <c r="E503" s="7" t="s">
        <v>68</v>
      </c>
    </row>
    <row r="504" spans="1:10">
      <c r="A504" t="s">
        <v>4</v>
      </c>
      <c r="B504" s="4" t="s">
        <v>5</v>
      </c>
      <c r="C504" s="4" t="s">
        <v>12</v>
      </c>
    </row>
    <row r="505" spans="1:10">
      <c r="A505" t="n">
        <v>3329</v>
      </c>
      <c r="B505" s="23" t="n">
        <v>16</v>
      </c>
      <c r="C505" s="7" t="n">
        <v>0</v>
      </c>
    </row>
    <row r="506" spans="1:10">
      <c r="A506" t="s">
        <v>4</v>
      </c>
      <c r="B506" s="4" t="s">
        <v>5</v>
      </c>
      <c r="C506" s="4" t="s">
        <v>12</v>
      </c>
      <c r="D506" s="4" t="s">
        <v>7</v>
      </c>
      <c r="E506" s="4" t="s">
        <v>13</v>
      </c>
      <c r="F506" s="4" t="s">
        <v>27</v>
      </c>
      <c r="G506" s="4" t="s">
        <v>7</v>
      </c>
      <c r="H506" s="4" t="s">
        <v>7</v>
      </c>
      <c r="I506" s="4" t="s">
        <v>7</v>
      </c>
      <c r="J506" s="4" t="s">
        <v>13</v>
      </c>
      <c r="K506" s="4" t="s">
        <v>27</v>
      </c>
      <c r="L506" s="4" t="s">
        <v>7</v>
      </c>
      <c r="M506" s="4" t="s">
        <v>7</v>
      </c>
    </row>
    <row r="507" spans="1:10">
      <c r="A507" t="n">
        <v>3332</v>
      </c>
      <c r="B507" s="49" t="n">
        <v>26</v>
      </c>
      <c r="C507" s="7" t="n">
        <v>0</v>
      </c>
      <c r="D507" s="7" t="n">
        <v>17</v>
      </c>
      <c r="E507" s="7" t="n">
        <v>65064</v>
      </c>
      <c r="F507" s="7" t="s">
        <v>69</v>
      </c>
      <c r="G507" s="7" t="n">
        <v>2</v>
      </c>
      <c r="H507" s="7" t="n">
        <v>3</v>
      </c>
      <c r="I507" s="7" t="n">
        <v>17</v>
      </c>
      <c r="J507" s="7" t="n">
        <v>65065</v>
      </c>
      <c r="K507" s="7" t="s">
        <v>70</v>
      </c>
      <c r="L507" s="7" t="n">
        <v>2</v>
      </c>
      <c r="M507" s="7" t="n">
        <v>0</v>
      </c>
    </row>
    <row r="508" spans="1:10">
      <c r="A508" t="s">
        <v>4</v>
      </c>
      <c r="B508" s="4" t="s">
        <v>5</v>
      </c>
    </row>
    <row r="509" spans="1:10">
      <c r="A509" t="n">
        <v>3396</v>
      </c>
      <c r="B509" s="21" t="n">
        <v>28</v>
      </c>
    </row>
    <row r="510" spans="1:10">
      <c r="A510" t="s">
        <v>4</v>
      </c>
      <c r="B510" s="4" t="s">
        <v>5</v>
      </c>
      <c r="C510" s="4" t="s">
        <v>12</v>
      </c>
      <c r="D510" s="4" t="s">
        <v>7</v>
      </c>
    </row>
    <row r="511" spans="1:10">
      <c r="A511" t="n">
        <v>3397</v>
      </c>
      <c r="B511" s="50" t="n">
        <v>89</v>
      </c>
      <c r="C511" s="7" t="n">
        <v>65533</v>
      </c>
      <c r="D511" s="7" t="n">
        <v>1</v>
      </c>
    </row>
    <row r="512" spans="1:10">
      <c r="A512" t="s">
        <v>4</v>
      </c>
      <c r="B512" s="4" t="s">
        <v>5</v>
      </c>
      <c r="C512" s="4" t="s">
        <v>7</v>
      </c>
      <c r="D512" s="4" t="s">
        <v>12</v>
      </c>
      <c r="E512" s="4" t="s">
        <v>26</v>
      </c>
    </row>
    <row r="513" spans="1:13">
      <c r="A513" t="n">
        <v>3401</v>
      </c>
      <c r="B513" s="26" t="n">
        <v>58</v>
      </c>
      <c r="C513" s="7" t="n">
        <v>101</v>
      </c>
      <c r="D513" s="7" t="n">
        <v>500</v>
      </c>
      <c r="E513" s="7" t="n">
        <v>1</v>
      </c>
    </row>
    <row r="514" spans="1:13">
      <c r="A514" t="s">
        <v>4</v>
      </c>
      <c r="B514" s="4" t="s">
        <v>5</v>
      </c>
      <c r="C514" s="4" t="s">
        <v>7</v>
      </c>
      <c r="D514" s="4" t="s">
        <v>12</v>
      </c>
    </row>
    <row r="515" spans="1:13">
      <c r="A515" t="n">
        <v>3409</v>
      </c>
      <c r="B515" s="26" t="n">
        <v>58</v>
      </c>
      <c r="C515" s="7" t="n">
        <v>254</v>
      </c>
      <c r="D515" s="7" t="n">
        <v>0</v>
      </c>
    </row>
    <row r="516" spans="1:13">
      <c r="A516" t="s">
        <v>4</v>
      </c>
      <c r="B516" s="4" t="s">
        <v>5</v>
      </c>
      <c r="C516" s="4" t="s">
        <v>7</v>
      </c>
    </row>
    <row r="517" spans="1:13">
      <c r="A517" t="n">
        <v>3413</v>
      </c>
      <c r="B517" s="25" t="n">
        <v>45</v>
      </c>
      <c r="C517" s="7" t="n">
        <v>0</v>
      </c>
    </row>
    <row r="518" spans="1:13">
      <c r="A518" t="s">
        <v>4</v>
      </c>
      <c r="B518" s="4" t="s">
        <v>5</v>
      </c>
      <c r="C518" s="4" t="s">
        <v>12</v>
      </c>
      <c r="D518" s="4" t="s">
        <v>12</v>
      </c>
      <c r="E518" s="4" t="s">
        <v>12</v>
      </c>
    </row>
    <row r="519" spans="1:13">
      <c r="A519" t="n">
        <v>3415</v>
      </c>
      <c r="B519" s="53" t="n">
        <v>61</v>
      </c>
      <c r="C519" s="7" t="n">
        <v>12</v>
      </c>
      <c r="D519" s="7" t="n">
        <v>0</v>
      </c>
      <c r="E519" s="7" t="n">
        <v>0</v>
      </c>
    </row>
    <row r="520" spans="1:13">
      <c r="A520" t="s">
        <v>4</v>
      </c>
      <c r="B520" s="4" t="s">
        <v>5</v>
      </c>
      <c r="C520" s="4" t="s">
        <v>12</v>
      </c>
      <c r="D520" s="4" t="s">
        <v>12</v>
      </c>
      <c r="E520" s="4" t="s">
        <v>12</v>
      </c>
    </row>
    <row r="521" spans="1:13">
      <c r="A521" t="n">
        <v>3422</v>
      </c>
      <c r="B521" s="53" t="n">
        <v>61</v>
      </c>
      <c r="C521" s="7" t="n">
        <v>80</v>
      </c>
      <c r="D521" s="7" t="n">
        <v>0</v>
      </c>
      <c r="E521" s="7" t="n">
        <v>0</v>
      </c>
    </row>
    <row r="522" spans="1:13">
      <c r="A522" t="s">
        <v>4</v>
      </c>
      <c r="B522" s="4" t="s">
        <v>5</v>
      </c>
      <c r="C522" s="4" t="s">
        <v>7</v>
      </c>
      <c r="D522" s="4" t="s">
        <v>7</v>
      </c>
      <c r="E522" s="4" t="s">
        <v>26</v>
      </c>
      <c r="F522" s="4" t="s">
        <v>26</v>
      </c>
      <c r="G522" s="4" t="s">
        <v>26</v>
      </c>
      <c r="H522" s="4" t="s">
        <v>12</v>
      </c>
    </row>
    <row r="523" spans="1:13">
      <c r="A523" t="n">
        <v>3429</v>
      </c>
      <c r="B523" s="25" t="n">
        <v>45</v>
      </c>
      <c r="C523" s="7" t="n">
        <v>2</v>
      </c>
      <c r="D523" s="7" t="n">
        <v>3</v>
      </c>
      <c r="E523" s="7" t="n">
        <v>-3.63000011444092</v>
      </c>
      <c r="F523" s="7" t="n">
        <v>0.600000023841858</v>
      </c>
      <c r="G523" s="7" t="n">
        <v>3.05999994277954</v>
      </c>
      <c r="H523" s="7" t="n">
        <v>0</v>
      </c>
    </row>
    <row r="524" spans="1:13">
      <c r="A524" t="s">
        <v>4</v>
      </c>
      <c r="B524" s="4" t="s">
        <v>5</v>
      </c>
      <c r="C524" s="4" t="s">
        <v>7</v>
      </c>
      <c r="D524" s="4" t="s">
        <v>7</v>
      </c>
      <c r="E524" s="4" t="s">
        <v>26</v>
      </c>
      <c r="F524" s="4" t="s">
        <v>26</v>
      </c>
      <c r="G524" s="4" t="s">
        <v>26</v>
      </c>
      <c r="H524" s="4" t="s">
        <v>12</v>
      </c>
      <c r="I524" s="4" t="s">
        <v>7</v>
      </c>
    </row>
    <row r="525" spans="1:13">
      <c r="A525" t="n">
        <v>3446</v>
      </c>
      <c r="B525" s="25" t="n">
        <v>45</v>
      </c>
      <c r="C525" s="7" t="n">
        <v>4</v>
      </c>
      <c r="D525" s="7" t="n">
        <v>3</v>
      </c>
      <c r="E525" s="7" t="n">
        <v>25.7299995422363</v>
      </c>
      <c r="F525" s="7" t="n">
        <v>335.100006103516</v>
      </c>
      <c r="G525" s="7" t="n">
        <v>0</v>
      </c>
      <c r="H525" s="7" t="n">
        <v>0</v>
      </c>
      <c r="I525" s="7" t="n">
        <v>0</v>
      </c>
    </row>
    <row r="526" spans="1:13">
      <c r="A526" t="s">
        <v>4</v>
      </c>
      <c r="B526" s="4" t="s">
        <v>5</v>
      </c>
      <c r="C526" s="4" t="s">
        <v>7</v>
      </c>
      <c r="D526" s="4" t="s">
        <v>7</v>
      </c>
      <c r="E526" s="4" t="s">
        <v>26</v>
      </c>
      <c r="F526" s="4" t="s">
        <v>12</v>
      </c>
    </row>
    <row r="527" spans="1:13">
      <c r="A527" t="n">
        <v>3464</v>
      </c>
      <c r="B527" s="25" t="n">
        <v>45</v>
      </c>
      <c r="C527" s="7" t="n">
        <v>5</v>
      </c>
      <c r="D527" s="7" t="n">
        <v>3</v>
      </c>
      <c r="E527" s="7" t="n">
        <v>2.79999995231628</v>
      </c>
      <c r="F527" s="7" t="n">
        <v>0</v>
      </c>
    </row>
    <row r="528" spans="1:13">
      <c r="A528" t="s">
        <v>4</v>
      </c>
      <c r="B528" s="4" t="s">
        <v>5</v>
      </c>
      <c r="C528" s="4" t="s">
        <v>7</v>
      </c>
      <c r="D528" s="4" t="s">
        <v>7</v>
      </c>
      <c r="E528" s="4" t="s">
        <v>26</v>
      </c>
      <c r="F528" s="4" t="s">
        <v>12</v>
      </c>
    </row>
    <row r="529" spans="1:9">
      <c r="A529" t="n">
        <v>3473</v>
      </c>
      <c r="B529" s="25" t="n">
        <v>45</v>
      </c>
      <c r="C529" s="7" t="n">
        <v>11</v>
      </c>
      <c r="D529" s="7" t="n">
        <v>3</v>
      </c>
      <c r="E529" s="7" t="n">
        <v>33.4000015258789</v>
      </c>
      <c r="F529" s="7" t="n">
        <v>0</v>
      </c>
    </row>
    <row r="530" spans="1:9">
      <c r="A530" t="s">
        <v>4</v>
      </c>
      <c r="B530" s="4" t="s">
        <v>5</v>
      </c>
      <c r="C530" s="4" t="s">
        <v>7</v>
      </c>
      <c r="D530" s="4" t="s">
        <v>7</v>
      </c>
      <c r="E530" s="4" t="s">
        <v>26</v>
      </c>
      <c r="F530" s="4" t="s">
        <v>26</v>
      </c>
      <c r="G530" s="4" t="s">
        <v>26</v>
      </c>
      <c r="H530" s="4" t="s">
        <v>12</v>
      </c>
    </row>
    <row r="531" spans="1:9">
      <c r="A531" t="n">
        <v>3482</v>
      </c>
      <c r="B531" s="25" t="n">
        <v>45</v>
      </c>
      <c r="C531" s="7" t="n">
        <v>2</v>
      </c>
      <c r="D531" s="7" t="n">
        <v>3</v>
      </c>
      <c r="E531" s="7" t="n">
        <v>-3.53999996185303</v>
      </c>
      <c r="F531" s="7" t="n">
        <v>0.550000011920929</v>
      </c>
      <c r="G531" s="7" t="n">
        <v>3.17000007629395</v>
      </c>
      <c r="H531" s="7" t="n">
        <v>10000</v>
      </c>
    </row>
    <row r="532" spans="1:9">
      <c r="A532" t="s">
        <v>4</v>
      </c>
      <c r="B532" s="4" t="s">
        <v>5</v>
      </c>
      <c r="C532" s="4" t="s">
        <v>7</v>
      </c>
      <c r="D532" s="4" t="s">
        <v>7</v>
      </c>
      <c r="E532" s="4" t="s">
        <v>26</v>
      </c>
      <c r="F532" s="4" t="s">
        <v>26</v>
      </c>
      <c r="G532" s="4" t="s">
        <v>26</v>
      </c>
      <c r="H532" s="4" t="s">
        <v>12</v>
      </c>
      <c r="I532" s="4" t="s">
        <v>7</v>
      </c>
    </row>
    <row r="533" spans="1:9">
      <c r="A533" t="n">
        <v>3499</v>
      </c>
      <c r="B533" s="25" t="n">
        <v>45</v>
      </c>
      <c r="C533" s="7" t="n">
        <v>4</v>
      </c>
      <c r="D533" s="7" t="n">
        <v>3</v>
      </c>
      <c r="E533" s="7" t="n">
        <v>12.3999996185303</v>
      </c>
      <c r="F533" s="7" t="n">
        <v>41.1100006103516</v>
      </c>
      <c r="G533" s="7" t="n">
        <v>0</v>
      </c>
      <c r="H533" s="7" t="n">
        <v>20000</v>
      </c>
      <c r="I533" s="7" t="n">
        <v>1</v>
      </c>
    </row>
    <row r="534" spans="1:9">
      <c r="A534" t="s">
        <v>4</v>
      </c>
      <c r="B534" s="4" t="s">
        <v>5</v>
      </c>
      <c r="C534" s="4" t="s">
        <v>7</v>
      </c>
      <c r="D534" s="4" t="s">
        <v>7</v>
      </c>
      <c r="E534" s="4" t="s">
        <v>26</v>
      </c>
      <c r="F534" s="4" t="s">
        <v>12</v>
      </c>
    </row>
    <row r="535" spans="1:9">
      <c r="A535" t="n">
        <v>3517</v>
      </c>
      <c r="B535" s="25" t="n">
        <v>45</v>
      </c>
      <c r="C535" s="7" t="n">
        <v>5</v>
      </c>
      <c r="D535" s="7" t="n">
        <v>3</v>
      </c>
      <c r="E535" s="7" t="n">
        <v>2.79999995231628</v>
      </c>
      <c r="F535" s="7" t="n">
        <v>0</v>
      </c>
    </row>
    <row r="536" spans="1:9">
      <c r="A536" t="s">
        <v>4</v>
      </c>
      <c r="B536" s="4" t="s">
        <v>5</v>
      </c>
      <c r="C536" s="4" t="s">
        <v>7</v>
      </c>
      <c r="D536" s="4" t="s">
        <v>12</v>
      </c>
    </row>
    <row r="537" spans="1:9">
      <c r="A537" t="n">
        <v>3526</v>
      </c>
      <c r="B537" s="26" t="n">
        <v>58</v>
      </c>
      <c r="C537" s="7" t="n">
        <v>255</v>
      </c>
      <c r="D537" s="7" t="n">
        <v>0</v>
      </c>
    </row>
    <row r="538" spans="1:9">
      <c r="A538" t="s">
        <v>4</v>
      </c>
      <c r="B538" s="4" t="s">
        <v>5</v>
      </c>
      <c r="C538" s="4" t="s">
        <v>7</v>
      </c>
      <c r="D538" s="4" t="s">
        <v>12</v>
      </c>
      <c r="E538" s="4" t="s">
        <v>12</v>
      </c>
      <c r="F538" s="4" t="s">
        <v>7</v>
      </c>
    </row>
    <row r="539" spans="1:9">
      <c r="A539" t="n">
        <v>3530</v>
      </c>
      <c r="B539" s="19" t="n">
        <v>25</v>
      </c>
      <c r="C539" s="7" t="n">
        <v>1</v>
      </c>
      <c r="D539" s="7" t="n">
        <v>60</v>
      </c>
      <c r="E539" s="7" t="n">
        <v>640</v>
      </c>
      <c r="F539" s="7" t="n">
        <v>1</v>
      </c>
    </row>
    <row r="540" spans="1:9">
      <c r="A540" t="s">
        <v>4</v>
      </c>
      <c r="B540" s="4" t="s">
        <v>5</v>
      </c>
      <c r="C540" s="4" t="s">
        <v>7</v>
      </c>
      <c r="D540" s="4" t="s">
        <v>12</v>
      </c>
      <c r="E540" s="4" t="s">
        <v>8</v>
      </c>
    </row>
    <row r="541" spans="1:9">
      <c r="A541" t="n">
        <v>3537</v>
      </c>
      <c r="B541" s="48" t="n">
        <v>51</v>
      </c>
      <c r="C541" s="7" t="n">
        <v>4</v>
      </c>
      <c r="D541" s="7" t="n">
        <v>80</v>
      </c>
      <c r="E541" s="7" t="s">
        <v>61</v>
      </c>
    </row>
    <row r="542" spans="1:9">
      <c r="A542" t="s">
        <v>4</v>
      </c>
      <c r="B542" s="4" t="s">
        <v>5</v>
      </c>
      <c r="C542" s="4" t="s">
        <v>12</v>
      </c>
    </row>
    <row r="543" spans="1:9">
      <c r="A543" t="n">
        <v>3551</v>
      </c>
      <c r="B543" s="23" t="n">
        <v>16</v>
      </c>
      <c r="C543" s="7" t="n">
        <v>0</v>
      </c>
    </row>
    <row r="544" spans="1:9">
      <c r="A544" t="s">
        <v>4</v>
      </c>
      <c r="B544" s="4" t="s">
        <v>5</v>
      </c>
      <c r="C544" s="4" t="s">
        <v>12</v>
      </c>
      <c r="D544" s="4" t="s">
        <v>7</v>
      </c>
      <c r="E544" s="4" t="s">
        <v>13</v>
      </c>
      <c r="F544" s="4" t="s">
        <v>27</v>
      </c>
      <c r="G544" s="4" t="s">
        <v>7</v>
      </c>
      <c r="H544" s="4" t="s">
        <v>7</v>
      </c>
    </row>
    <row r="545" spans="1:9">
      <c r="A545" t="n">
        <v>3554</v>
      </c>
      <c r="B545" s="49" t="n">
        <v>26</v>
      </c>
      <c r="C545" s="7" t="n">
        <v>80</v>
      </c>
      <c r="D545" s="7" t="n">
        <v>17</v>
      </c>
      <c r="E545" s="7" t="n">
        <v>25321</v>
      </c>
      <c r="F545" s="7" t="s">
        <v>71</v>
      </c>
      <c r="G545" s="7" t="n">
        <v>2</v>
      </c>
      <c r="H545" s="7" t="n">
        <v>0</v>
      </c>
    </row>
    <row r="546" spans="1:9">
      <c r="A546" t="s">
        <v>4</v>
      </c>
      <c r="B546" s="4" t="s">
        <v>5</v>
      </c>
    </row>
    <row r="547" spans="1:9">
      <c r="A547" t="n">
        <v>3599</v>
      </c>
      <c r="B547" s="21" t="n">
        <v>28</v>
      </c>
    </row>
    <row r="548" spans="1:9">
      <c r="A548" t="s">
        <v>4</v>
      </c>
      <c r="B548" s="4" t="s">
        <v>5</v>
      </c>
      <c r="C548" s="4" t="s">
        <v>12</v>
      </c>
      <c r="D548" s="4" t="s">
        <v>7</v>
      </c>
    </row>
    <row r="549" spans="1:9">
      <c r="A549" t="n">
        <v>3600</v>
      </c>
      <c r="B549" s="50" t="n">
        <v>89</v>
      </c>
      <c r="C549" s="7" t="n">
        <v>65533</v>
      </c>
      <c r="D549" s="7" t="n">
        <v>1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12</v>
      </c>
      <c r="F550" s="4" t="s">
        <v>7</v>
      </c>
    </row>
    <row r="551" spans="1:9">
      <c r="A551" t="n">
        <v>3604</v>
      </c>
      <c r="B551" s="19" t="n">
        <v>25</v>
      </c>
      <c r="C551" s="7" t="n">
        <v>1</v>
      </c>
      <c r="D551" s="7" t="n">
        <v>65535</v>
      </c>
      <c r="E551" s="7" t="n">
        <v>65535</v>
      </c>
      <c r="F551" s="7" t="n">
        <v>0</v>
      </c>
    </row>
    <row r="552" spans="1:9">
      <c r="A552" t="s">
        <v>4</v>
      </c>
      <c r="B552" s="4" t="s">
        <v>5</v>
      </c>
      <c r="C552" s="4" t="s">
        <v>7</v>
      </c>
      <c r="D552" s="4" t="s">
        <v>12</v>
      </c>
      <c r="E552" s="4" t="s">
        <v>12</v>
      </c>
      <c r="F552" s="4" t="s">
        <v>7</v>
      </c>
    </row>
    <row r="553" spans="1:9">
      <c r="A553" t="n">
        <v>3611</v>
      </c>
      <c r="B553" s="19" t="n">
        <v>25</v>
      </c>
      <c r="C553" s="7" t="n">
        <v>1</v>
      </c>
      <c r="D553" s="7" t="n">
        <v>60</v>
      </c>
      <c r="E553" s="7" t="n">
        <v>640</v>
      </c>
      <c r="F553" s="7" t="n">
        <v>2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8</v>
      </c>
    </row>
    <row r="555" spans="1:9">
      <c r="A555" t="n">
        <v>3618</v>
      </c>
      <c r="B555" s="48" t="n">
        <v>51</v>
      </c>
      <c r="C555" s="7" t="n">
        <v>4</v>
      </c>
      <c r="D555" s="7" t="n">
        <v>12</v>
      </c>
      <c r="E555" s="7" t="s">
        <v>72</v>
      </c>
    </row>
    <row r="556" spans="1:9">
      <c r="A556" t="s">
        <v>4</v>
      </c>
      <c r="B556" s="4" t="s">
        <v>5</v>
      </c>
      <c r="C556" s="4" t="s">
        <v>12</v>
      </c>
    </row>
    <row r="557" spans="1:9">
      <c r="A557" t="n">
        <v>3632</v>
      </c>
      <c r="B557" s="23" t="n">
        <v>16</v>
      </c>
      <c r="C557" s="7" t="n">
        <v>0</v>
      </c>
    </row>
    <row r="558" spans="1:9">
      <c r="A558" t="s">
        <v>4</v>
      </c>
      <c r="B558" s="4" t="s">
        <v>5</v>
      </c>
      <c r="C558" s="4" t="s">
        <v>12</v>
      </c>
      <c r="D558" s="4" t="s">
        <v>7</v>
      </c>
      <c r="E558" s="4" t="s">
        <v>13</v>
      </c>
      <c r="F558" s="4" t="s">
        <v>27</v>
      </c>
      <c r="G558" s="4" t="s">
        <v>7</v>
      </c>
      <c r="H558" s="4" t="s">
        <v>7</v>
      </c>
      <c r="I558" s="4" t="s">
        <v>7</v>
      </c>
      <c r="J558" s="4" t="s">
        <v>13</v>
      </c>
      <c r="K558" s="4" t="s">
        <v>27</v>
      </c>
      <c r="L558" s="4" t="s">
        <v>7</v>
      </c>
      <c r="M558" s="4" t="s">
        <v>7</v>
      </c>
    </row>
    <row r="559" spans="1:9">
      <c r="A559" t="n">
        <v>3635</v>
      </c>
      <c r="B559" s="49" t="n">
        <v>26</v>
      </c>
      <c r="C559" s="7" t="n">
        <v>12</v>
      </c>
      <c r="D559" s="7" t="n">
        <v>17</v>
      </c>
      <c r="E559" s="7" t="n">
        <v>12374</v>
      </c>
      <c r="F559" s="7" t="s">
        <v>73</v>
      </c>
      <c r="G559" s="7" t="n">
        <v>2</v>
      </c>
      <c r="H559" s="7" t="n">
        <v>3</v>
      </c>
      <c r="I559" s="7" t="n">
        <v>17</v>
      </c>
      <c r="J559" s="7" t="n">
        <v>12375</v>
      </c>
      <c r="K559" s="7" t="s">
        <v>74</v>
      </c>
      <c r="L559" s="7" t="n">
        <v>2</v>
      </c>
      <c r="M559" s="7" t="n">
        <v>0</v>
      </c>
    </row>
    <row r="560" spans="1:9">
      <c r="A560" t="s">
        <v>4</v>
      </c>
      <c r="B560" s="4" t="s">
        <v>5</v>
      </c>
    </row>
    <row r="561" spans="1:13">
      <c r="A561" t="n">
        <v>3816</v>
      </c>
      <c r="B561" s="21" t="n">
        <v>28</v>
      </c>
    </row>
    <row r="562" spans="1:13">
      <c r="A562" t="s">
        <v>4</v>
      </c>
      <c r="B562" s="4" t="s">
        <v>5</v>
      </c>
      <c r="C562" s="4" t="s">
        <v>12</v>
      </c>
      <c r="D562" s="4" t="s">
        <v>7</v>
      </c>
    </row>
    <row r="563" spans="1:13">
      <c r="A563" t="n">
        <v>3817</v>
      </c>
      <c r="B563" s="50" t="n">
        <v>89</v>
      </c>
      <c r="C563" s="7" t="n">
        <v>65533</v>
      </c>
      <c r="D563" s="7" t="n">
        <v>1</v>
      </c>
    </row>
    <row r="564" spans="1:13">
      <c r="A564" t="s">
        <v>4</v>
      </c>
      <c r="B564" s="4" t="s">
        <v>5</v>
      </c>
      <c r="C564" s="4" t="s">
        <v>7</v>
      </c>
      <c r="D564" s="4" t="s">
        <v>12</v>
      </c>
      <c r="E564" s="4" t="s">
        <v>12</v>
      </c>
      <c r="F564" s="4" t="s">
        <v>7</v>
      </c>
    </row>
    <row r="565" spans="1:13">
      <c r="A565" t="n">
        <v>3821</v>
      </c>
      <c r="B565" s="19" t="n">
        <v>25</v>
      </c>
      <c r="C565" s="7" t="n">
        <v>1</v>
      </c>
      <c r="D565" s="7" t="n">
        <v>65535</v>
      </c>
      <c r="E565" s="7" t="n">
        <v>65535</v>
      </c>
      <c r="F565" s="7" t="n">
        <v>0</v>
      </c>
    </row>
    <row r="566" spans="1:13">
      <c r="A566" t="s">
        <v>4</v>
      </c>
      <c r="B566" s="4" t="s">
        <v>5</v>
      </c>
      <c r="C566" s="4" t="s">
        <v>7</v>
      </c>
      <c r="D566" s="4" t="s">
        <v>12</v>
      </c>
      <c r="E566" s="4" t="s">
        <v>12</v>
      </c>
      <c r="F566" s="4" t="s">
        <v>7</v>
      </c>
    </row>
    <row r="567" spans="1:13">
      <c r="A567" t="n">
        <v>3828</v>
      </c>
      <c r="B567" s="19" t="n">
        <v>25</v>
      </c>
      <c r="C567" s="7" t="n">
        <v>1</v>
      </c>
      <c r="D567" s="7" t="n">
        <v>260</v>
      </c>
      <c r="E567" s="7" t="n">
        <v>640</v>
      </c>
      <c r="F567" s="7" t="n">
        <v>1</v>
      </c>
    </row>
    <row r="568" spans="1:13">
      <c r="A568" t="s">
        <v>4</v>
      </c>
      <c r="B568" s="4" t="s">
        <v>5</v>
      </c>
      <c r="C568" s="4" t="s">
        <v>7</v>
      </c>
      <c r="D568" s="4" t="s">
        <v>12</v>
      </c>
      <c r="E568" s="4" t="s">
        <v>8</v>
      </c>
    </row>
    <row r="569" spans="1:13">
      <c r="A569" t="n">
        <v>3835</v>
      </c>
      <c r="B569" s="48" t="n">
        <v>51</v>
      </c>
      <c r="C569" s="7" t="n">
        <v>4</v>
      </c>
      <c r="D569" s="7" t="n">
        <v>0</v>
      </c>
      <c r="E569" s="7" t="s">
        <v>75</v>
      </c>
    </row>
    <row r="570" spans="1:13">
      <c r="A570" t="s">
        <v>4</v>
      </c>
      <c r="B570" s="4" t="s">
        <v>5</v>
      </c>
      <c r="C570" s="4" t="s">
        <v>12</v>
      </c>
    </row>
    <row r="571" spans="1:13">
      <c r="A571" t="n">
        <v>3849</v>
      </c>
      <c r="B571" s="23" t="n">
        <v>16</v>
      </c>
      <c r="C571" s="7" t="n">
        <v>0</v>
      </c>
    </row>
    <row r="572" spans="1:13">
      <c r="A572" t="s">
        <v>4</v>
      </c>
      <c r="B572" s="4" t="s">
        <v>5</v>
      </c>
      <c r="C572" s="4" t="s">
        <v>12</v>
      </c>
      <c r="D572" s="4" t="s">
        <v>7</v>
      </c>
      <c r="E572" s="4" t="s">
        <v>13</v>
      </c>
      <c r="F572" s="4" t="s">
        <v>27</v>
      </c>
      <c r="G572" s="4" t="s">
        <v>7</v>
      </c>
      <c r="H572" s="4" t="s">
        <v>7</v>
      </c>
      <c r="I572" s="4" t="s">
        <v>7</v>
      </c>
      <c r="J572" s="4" t="s">
        <v>13</v>
      </c>
      <c r="K572" s="4" t="s">
        <v>27</v>
      </c>
      <c r="L572" s="4" t="s">
        <v>7</v>
      </c>
      <c r="M572" s="4" t="s">
        <v>7</v>
      </c>
    </row>
    <row r="573" spans="1:13">
      <c r="A573" t="n">
        <v>3852</v>
      </c>
      <c r="B573" s="49" t="n">
        <v>26</v>
      </c>
      <c r="C573" s="7" t="n">
        <v>0</v>
      </c>
      <c r="D573" s="7" t="n">
        <v>17</v>
      </c>
      <c r="E573" s="7" t="n">
        <v>65066</v>
      </c>
      <c r="F573" s="7" t="s">
        <v>76</v>
      </c>
      <c r="G573" s="7" t="n">
        <v>2</v>
      </c>
      <c r="H573" s="7" t="n">
        <v>3</v>
      </c>
      <c r="I573" s="7" t="n">
        <v>17</v>
      </c>
      <c r="J573" s="7" t="n">
        <v>65067</v>
      </c>
      <c r="K573" s="7" t="s">
        <v>77</v>
      </c>
      <c r="L573" s="7" t="n">
        <v>2</v>
      </c>
      <c r="M573" s="7" t="n">
        <v>0</v>
      </c>
    </row>
    <row r="574" spans="1:13">
      <c r="A574" t="s">
        <v>4</v>
      </c>
      <c r="B574" s="4" t="s">
        <v>5</v>
      </c>
    </row>
    <row r="575" spans="1:13">
      <c r="A575" t="n">
        <v>3997</v>
      </c>
      <c r="B575" s="21" t="n">
        <v>28</v>
      </c>
    </row>
    <row r="576" spans="1:13">
      <c r="A576" t="s">
        <v>4</v>
      </c>
      <c r="B576" s="4" t="s">
        <v>5</v>
      </c>
      <c r="C576" s="4" t="s">
        <v>12</v>
      </c>
      <c r="D576" s="4" t="s">
        <v>7</v>
      </c>
    </row>
    <row r="577" spans="1:13">
      <c r="A577" t="n">
        <v>3998</v>
      </c>
      <c r="B577" s="50" t="n">
        <v>89</v>
      </c>
      <c r="C577" s="7" t="n">
        <v>65533</v>
      </c>
      <c r="D577" s="7" t="n">
        <v>1</v>
      </c>
    </row>
    <row r="578" spans="1:13">
      <c r="A578" t="s">
        <v>4</v>
      </c>
      <c r="B578" s="4" t="s">
        <v>5</v>
      </c>
      <c r="C578" s="4" t="s">
        <v>7</v>
      </c>
      <c r="D578" s="4" t="s">
        <v>12</v>
      </c>
      <c r="E578" s="4" t="s">
        <v>12</v>
      </c>
      <c r="F578" s="4" t="s">
        <v>7</v>
      </c>
    </row>
    <row r="579" spans="1:13">
      <c r="A579" t="n">
        <v>4002</v>
      </c>
      <c r="B579" s="19" t="n">
        <v>25</v>
      </c>
      <c r="C579" s="7" t="n">
        <v>1</v>
      </c>
      <c r="D579" s="7" t="n">
        <v>65535</v>
      </c>
      <c r="E579" s="7" t="n">
        <v>65535</v>
      </c>
      <c r="F579" s="7" t="n">
        <v>0</v>
      </c>
    </row>
    <row r="580" spans="1:13">
      <c r="A580" t="s">
        <v>4</v>
      </c>
      <c r="B580" s="4" t="s">
        <v>5</v>
      </c>
      <c r="C580" s="4" t="s">
        <v>7</v>
      </c>
      <c r="D580" s="4" t="s">
        <v>12</v>
      </c>
      <c r="E580" s="4" t="s">
        <v>12</v>
      </c>
      <c r="F580" s="4" t="s">
        <v>7</v>
      </c>
    </row>
    <row r="581" spans="1:13">
      <c r="A581" t="n">
        <v>4009</v>
      </c>
      <c r="B581" s="19" t="n">
        <v>25</v>
      </c>
      <c r="C581" s="7" t="n">
        <v>1</v>
      </c>
      <c r="D581" s="7" t="n">
        <v>60</v>
      </c>
      <c r="E581" s="7" t="n">
        <v>640</v>
      </c>
      <c r="F581" s="7" t="n">
        <v>1</v>
      </c>
    </row>
    <row r="582" spans="1:13">
      <c r="A582" t="s">
        <v>4</v>
      </c>
      <c r="B582" s="4" t="s">
        <v>5</v>
      </c>
      <c r="C582" s="4" t="s">
        <v>7</v>
      </c>
      <c r="D582" s="4" t="s">
        <v>12</v>
      </c>
      <c r="E582" s="4" t="s">
        <v>8</v>
      </c>
    </row>
    <row r="583" spans="1:13">
      <c r="A583" t="n">
        <v>4016</v>
      </c>
      <c r="B583" s="48" t="n">
        <v>51</v>
      </c>
      <c r="C583" s="7" t="n">
        <v>4</v>
      </c>
      <c r="D583" s="7" t="n">
        <v>80</v>
      </c>
      <c r="E583" s="7" t="s">
        <v>72</v>
      </c>
    </row>
    <row r="584" spans="1:13">
      <c r="A584" t="s">
        <v>4</v>
      </c>
      <c r="B584" s="4" t="s">
        <v>5</v>
      </c>
      <c r="C584" s="4" t="s">
        <v>12</v>
      </c>
    </row>
    <row r="585" spans="1:13">
      <c r="A585" t="n">
        <v>4030</v>
      </c>
      <c r="B585" s="23" t="n">
        <v>16</v>
      </c>
      <c r="C585" s="7" t="n">
        <v>0</v>
      </c>
    </row>
    <row r="586" spans="1:13">
      <c r="A586" t="s">
        <v>4</v>
      </c>
      <c r="B586" s="4" t="s">
        <v>5</v>
      </c>
      <c r="C586" s="4" t="s">
        <v>12</v>
      </c>
      <c r="D586" s="4" t="s">
        <v>7</v>
      </c>
      <c r="E586" s="4" t="s">
        <v>13</v>
      </c>
      <c r="F586" s="4" t="s">
        <v>27</v>
      </c>
      <c r="G586" s="4" t="s">
        <v>7</v>
      </c>
      <c r="H586" s="4" t="s">
        <v>7</v>
      </c>
      <c r="I586" s="4" t="s">
        <v>7</v>
      </c>
      <c r="J586" s="4" t="s">
        <v>13</v>
      </c>
      <c r="K586" s="4" t="s">
        <v>27</v>
      </c>
      <c r="L586" s="4" t="s">
        <v>7</v>
      </c>
      <c r="M586" s="4" t="s">
        <v>7</v>
      </c>
    </row>
    <row r="587" spans="1:13">
      <c r="A587" t="n">
        <v>4033</v>
      </c>
      <c r="B587" s="49" t="n">
        <v>26</v>
      </c>
      <c r="C587" s="7" t="n">
        <v>80</v>
      </c>
      <c r="D587" s="7" t="n">
        <v>17</v>
      </c>
      <c r="E587" s="7" t="n">
        <v>25322</v>
      </c>
      <c r="F587" s="7" t="s">
        <v>78</v>
      </c>
      <c r="G587" s="7" t="n">
        <v>2</v>
      </c>
      <c r="H587" s="7" t="n">
        <v>3</v>
      </c>
      <c r="I587" s="7" t="n">
        <v>17</v>
      </c>
      <c r="J587" s="7" t="n">
        <v>25323</v>
      </c>
      <c r="K587" s="7" t="s">
        <v>79</v>
      </c>
      <c r="L587" s="7" t="n">
        <v>2</v>
      </c>
      <c r="M587" s="7" t="n">
        <v>0</v>
      </c>
    </row>
    <row r="588" spans="1:13">
      <c r="A588" t="s">
        <v>4</v>
      </c>
      <c r="B588" s="4" t="s">
        <v>5</v>
      </c>
    </row>
    <row r="589" spans="1:13">
      <c r="A589" t="n">
        <v>4220</v>
      </c>
      <c r="B589" s="21" t="n">
        <v>28</v>
      </c>
    </row>
    <row r="590" spans="1:13">
      <c r="A590" t="s">
        <v>4</v>
      </c>
      <c r="B590" s="4" t="s">
        <v>5</v>
      </c>
      <c r="C590" s="4" t="s">
        <v>12</v>
      </c>
      <c r="D590" s="4" t="s">
        <v>7</v>
      </c>
    </row>
    <row r="591" spans="1:13">
      <c r="A591" t="n">
        <v>4221</v>
      </c>
      <c r="B591" s="50" t="n">
        <v>89</v>
      </c>
      <c r="C591" s="7" t="n">
        <v>65533</v>
      </c>
      <c r="D591" s="7" t="n">
        <v>1</v>
      </c>
    </row>
    <row r="592" spans="1:13">
      <c r="A592" t="s">
        <v>4</v>
      </c>
      <c r="B592" s="4" t="s">
        <v>5</v>
      </c>
      <c r="C592" s="4" t="s">
        <v>7</v>
      </c>
      <c r="D592" s="4" t="s">
        <v>12</v>
      </c>
      <c r="E592" s="4" t="s">
        <v>12</v>
      </c>
      <c r="F592" s="4" t="s">
        <v>7</v>
      </c>
    </row>
    <row r="593" spans="1:13">
      <c r="A593" t="n">
        <v>4225</v>
      </c>
      <c r="B593" s="19" t="n">
        <v>25</v>
      </c>
      <c r="C593" s="7" t="n">
        <v>1</v>
      </c>
      <c r="D593" s="7" t="n">
        <v>65535</v>
      </c>
      <c r="E593" s="7" t="n">
        <v>65535</v>
      </c>
      <c r="F593" s="7" t="n">
        <v>0</v>
      </c>
    </row>
    <row r="594" spans="1:13">
      <c r="A594" t="s">
        <v>4</v>
      </c>
      <c r="B594" s="4" t="s">
        <v>5</v>
      </c>
      <c r="C594" s="4" t="s">
        <v>7</v>
      </c>
      <c r="D594" s="4" t="s">
        <v>12</v>
      </c>
      <c r="E594" s="4" t="s">
        <v>12</v>
      </c>
      <c r="F594" s="4" t="s">
        <v>7</v>
      </c>
    </row>
    <row r="595" spans="1:13">
      <c r="A595" t="n">
        <v>4232</v>
      </c>
      <c r="B595" s="19" t="n">
        <v>25</v>
      </c>
      <c r="C595" s="7" t="n">
        <v>1</v>
      </c>
      <c r="D595" s="7" t="n">
        <v>260</v>
      </c>
      <c r="E595" s="7" t="n">
        <v>640</v>
      </c>
      <c r="F595" s="7" t="n">
        <v>1</v>
      </c>
    </row>
    <row r="596" spans="1:13">
      <c r="A596" t="s">
        <v>4</v>
      </c>
      <c r="B596" s="4" t="s">
        <v>5</v>
      </c>
      <c r="C596" s="4" t="s">
        <v>7</v>
      </c>
      <c r="D596" s="4" t="s">
        <v>12</v>
      </c>
      <c r="E596" s="4" t="s">
        <v>8</v>
      </c>
    </row>
    <row r="597" spans="1:13">
      <c r="A597" t="n">
        <v>4239</v>
      </c>
      <c r="B597" s="48" t="n">
        <v>51</v>
      </c>
      <c r="C597" s="7" t="n">
        <v>4</v>
      </c>
      <c r="D597" s="7" t="n">
        <v>0</v>
      </c>
      <c r="E597" s="7" t="s">
        <v>80</v>
      </c>
    </row>
    <row r="598" spans="1:13">
      <c r="A598" t="s">
        <v>4</v>
      </c>
      <c r="B598" s="4" t="s">
        <v>5</v>
      </c>
      <c r="C598" s="4" t="s">
        <v>12</v>
      </c>
    </row>
    <row r="599" spans="1:13">
      <c r="A599" t="n">
        <v>4253</v>
      </c>
      <c r="B599" s="23" t="n">
        <v>16</v>
      </c>
      <c r="C599" s="7" t="n">
        <v>0</v>
      </c>
    </row>
    <row r="600" spans="1:13">
      <c r="A600" t="s">
        <v>4</v>
      </c>
      <c r="B600" s="4" t="s">
        <v>5</v>
      </c>
      <c r="C600" s="4" t="s">
        <v>12</v>
      </c>
      <c r="D600" s="4" t="s">
        <v>7</v>
      </c>
      <c r="E600" s="4" t="s">
        <v>13</v>
      </c>
      <c r="F600" s="4" t="s">
        <v>27</v>
      </c>
      <c r="G600" s="4" t="s">
        <v>7</v>
      </c>
      <c r="H600" s="4" t="s">
        <v>7</v>
      </c>
    </row>
    <row r="601" spans="1:13">
      <c r="A601" t="n">
        <v>4256</v>
      </c>
      <c r="B601" s="49" t="n">
        <v>26</v>
      </c>
      <c r="C601" s="7" t="n">
        <v>0</v>
      </c>
      <c r="D601" s="7" t="n">
        <v>17</v>
      </c>
      <c r="E601" s="7" t="n">
        <v>65068</v>
      </c>
      <c r="F601" s="7" t="s">
        <v>81</v>
      </c>
      <c r="G601" s="7" t="n">
        <v>2</v>
      </c>
      <c r="H601" s="7" t="n">
        <v>0</v>
      </c>
    </row>
    <row r="602" spans="1:13">
      <c r="A602" t="s">
        <v>4</v>
      </c>
      <c r="B602" s="4" t="s">
        <v>5</v>
      </c>
    </row>
    <row r="603" spans="1:13">
      <c r="A603" t="n">
        <v>4306</v>
      </c>
      <c r="B603" s="21" t="n">
        <v>28</v>
      </c>
    </row>
    <row r="604" spans="1:13">
      <c r="A604" t="s">
        <v>4</v>
      </c>
      <c r="B604" s="4" t="s">
        <v>5</v>
      </c>
      <c r="C604" s="4" t="s">
        <v>7</v>
      </c>
      <c r="D604" s="4" t="s">
        <v>12</v>
      </c>
      <c r="E604" s="4" t="s">
        <v>12</v>
      </c>
      <c r="F604" s="4" t="s">
        <v>7</v>
      </c>
    </row>
    <row r="605" spans="1:13">
      <c r="A605" t="n">
        <v>4307</v>
      </c>
      <c r="B605" s="19" t="n">
        <v>25</v>
      </c>
      <c r="C605" s="7" t="n">
        <v>1</v>
      </c>
      <c r="D605" s="7" t="n">
        <v>65535</v>
      </c>
      <c r="E605" s="7" t="n">
        <v>65535</v>
      </c>
      <c r="F605" s="7" t="n">
        <v>0</v>
      </c>
    </row>
    <row r="606" spans="1:13">
      <c r="A606" t="s">
        <v>4</v>
      </c>
      <c r="B606" s="4" t="s">
        <v>5</v>
      </c>
      <c r="C606" s="4" t="s">
        <v>12</v>
      </c>
      <c r="D606" s="4" t="s">
        <v>7</v>
      </c>
    </row>
    <row r="607" spans="1:13">
      <c r="A607" t="n">
        <v>4314</v>
      </c>
      <c r="B607" s="50" t="n">
        <v>89</v>
      </c>
      <c r="C607" s="7" t="n">
        <v>65533</v>
      </c>
      <c r="D607" s="7" t="n">
        <v>1</v>
      </c>
    </row>
    <row r="608" spans="1:13">
      <c r="A608" t="s">
        <v>4</v>
      </c>
      <c r="B608" s="4" t="s">
        <v>5</v>
      </c>
      <c r="C608" s="4" t="s">
        <v>7</v>
      </c>
      <c r="D608" s="4" t="s">
        <v>12</v>
      </c>
      <c r="E608" s="4" t="s">
        <v>26</v>
      </c>
    </row>
    <row r="609" spans="1:8">
      <c r="A609" t="n">
        <v>4318</v>
      </c>
      <c r="B609" s="26" t="n">
        <v>58</v>
      </c>
      <c r="C609" s="7" t="n">
        <v>101</v>
      </c>
      <c r="D609" s="7" t="n">
        <v>500</v>
      </c>
      <c r="E609" s="7" t="n">
        <v>1</v>
      </c>
    </row>
    <row r="610" spans="1:8">
      <c r="A610" t="s">
        <v>4</v>
      </c>
      <c r="B610" s="4" t="s">
        <v>5</v>
      </c>
      <c r="C610" s="4" t="s">
        <v>7</v>
      </c>
      <c r="D610" s="4" t="s">
        <v>12</v>
      </c>
    </row>
    <row r="611" spans="1:8">
      <c r="A611" t="n">
        <v>4326</v>
      </c>
      <c r="B611" s="26" t="n">
        <v>58</v>
      </c>
      <c r="C611" s="7" t="n">
        <v>254</v>
      </c>
      <c r="D611" s="7" t="n">
        <v>0</v>
      </c>
    </row>
    <row r="612" spans="1:8">
      <c r="A612" t="s">
        <v>4</v>
      </c>
      <c r="B612" s="4" t="s">
        <v>5</v>
      </c>
      <c r="C612" s="4" t="s">
        <v>7</v>
      </c>
    </row>
    <row r="613" spans="1:8">
      <c r="A613" t="n">
        <v>4330</v>
      </c>
      <c r="B613" s="25" t="n">
        <v>45</v>
      </c>
      <c r="C613" s="7" t="n">
        <v>0</v>
      </c>
    </row>
    <row r="614" spans="1:8">
      <c r="A614" t="s">
        <v>4</v>
      </c>
      <c r="B614" s="4" t="s">
        <v>5</v>
      </c>
      <c r="C614" s="4" t="s">
        <v>7</v>
      </c>
      <c r="D614" s="4" t="s">
        <v>12</v>
      </c>
      <c r="E614" s="4" t="s">
        <v>8</v>
      </c>
      <c r="F614" s="4" t="s">
        <v>8</v>
      </c>
      <c r="G614" s="4" t="s">
        <v>8</v>
      </c>
      <c r="H614" s="4" t="s">
        <v>8</v>
      </c>
    </row>
    <row r="615" spans="1:8">
      <c r="A615" t="n">
        <v>4332</v>
      </c>
      <c r="B615" s="48" t="n">
        <v>51</v>
      </c>
      <c r="C615" s="7" t="n">
        <v>3</v>
      </c>
      <c r="D615" s="7" t="n">
        <v>12</v>
      </c>
      <c r="E615" s="7" t="s">
        <v>64</v>
      </c>
      <c r="F615" s="7" t="s">
        <v>65</v>
      </c>
      <c r="G615" s="7" t="s">
        <v>66</v>
      </c>
      <c r="H615" s="7" t="s">
        <v>67</v>
      </c>
    </row>
    <row r="616" spans="1:8">
      <c r="A616" t="s">
        <v>4</v>
      </c>
      <c r="B616" s="4" t="s">
        <v>5</v>
      </c>
      <c r="C616" s="4" t="s">
        <v>12</v>
      </c>
      <c r="D616" s="4" t="s">
        <v>26</v>
      </c>
      <c r="E616" s="4" t="s">
        <v>26</v>
      </c>
      <c r="F616" s="4" t="s">
        <v>26</v>
      </c>
      <c r="G616" s="4" t="s">
        <v>26</v>
      </c>
    </row>
    <row r="617" spans="1:8">
      <c r="A617" t="n">
        <v>4361</v>
      </c>
      <c r="B617" s="32" t="n">
        <v>46</v>
      </c>
      <c r="C617" s="7" t="n">
        <v>12</v>
      </c>
      <c r="D617" s="7" t="n">
        <v>-2.52999997138977</v>
      </c>
      <c r="E617" s="7" t="n">
        <v>0.0199999995529652</v>
      </c>
      <c r="F617" s="7" t="n">
        <v>2.27999997138977</v>
      </c>
      <c r="G617" s="7" t="n">
        <v>326.5</v>
      </c>
    </row>
    <row r="618" spans="1:8">
      <c r="A618" t="s">
        <v>4</v>
      </c>
      <c r="B618" s="4" t="s">
        <v>5</v>
      </c>
      <c r="C618" s="4" t="s">
        <v>12</v>
      </c>
      <c r="D618" s="4" t="s">
        <v>12</v>
      </c>
      <c r="E618" s="4" t="s">
        <v>26</v>
      </c>
      <c r="F618" s="4" t="s">
        <v>7</v>
      </c>
    </row>
    <row r="619" spans="1:8">
      <c r="A619" t="n">
        <v>4380</v>
      </c>
      <c r="B619" s="54" t="n">
        <v>53</v>
      </c>
      <c r="C619" s="7" t="n">
        <v>12</v>
      </c>
      <c r="D619" s="7" t="n">
        <v>0</v>
      </c>
      <c r="E619" s="7" t="n">
        <v>0</v>
      </c>
      <c r="F619" s="7" t="n">
        <v>0</v>
      </c>
    </row>
    <row r="620" spans="1:8">
      <c r="A620" t="s">
        <v>4</v>
      </c>
      <c r="B620" s="4" t="s">
        <v>5</v>
      </c>
      <c r="C620" s="4" t="s">
        <v>12</v>
      </c>
      <c r="D620" s="4" t="s">
        <v>26</v>
      </c>
      <c r="E620" s="4" t="s">
        <v>26</v>
      </c>
      <c r="F620" s="4" t="s">
        <v>26</v>
      </c>
      <c r="G620" s="4" t="s">
        <v>26</v>
      </c>
    </row>
    <row r="621" spans="1:8">
      <c r="A621" t="n">
        <v>4390</v>
      </c>
      <c r="B621" s="32" t="n">
        <v>46</v>
      </c>
      <c r="C621" s="7" t="n">
        <v>80</v>
      </c>
      <c r="D621" s="7" t="n">
        <v>-3.99000000953674</v>
      </c>
      <c r="E621" s="7" t="n">
        <v>0</v>
      </c>
      <c r="F621" s="7" t="n">
        <v>2.45000004768372</v>
      </c>
      <c r="G621" s="7" t="n">
        <v>149.699996948242</v>
      </c>
    </row>
    <row r="622" spans="1:8">
      <c r="A622" t="s">
        <v>4</v>
      </c>
      <c r="B622" s="4" t="s">
        <v>5</v>
      </c>
      <c r="C622" s="4" t="s">
        <v>12</v>
      </c>
      <c r="D622" s="4" t="s">
        <v>12</v>
      </c>
      <c r="E622" s="4" t="s">
        <v>12</v>
      </c>
    </row>
    <row r="623" spans="1:8">
      <c r="A623" t="n">
        <v>4409</v>
      </c>
      <c r="B623" s="53" t="n">
        <v>61</v>
      </c>
      <c r="C623" s="7" t="n">
        <v>12</v>
      </c>
      <c r="D623" s="7" t="n">
        <v>0</v>
      </c>
      <c r="E623" s="7" t="n">
        <v>0</v>
      </c>
    </row>
    <row r="624" spans="1:8">
      <c r="A624" t="s">
        <v>4</v>
      </c>
      <c r="B624" s="4" t="s">
        <v>5</v>
      </c>
      <c r="C624" s="4" t="s">
        <v>12</v>
      </c>
      <c r="D624" s="4" t="s">
        <v>12</v>
      </c>
      <c r="E624" s="4" t="s">
        <v>12</v>
      </c>
    </row>
    <row r="625" spans="1:8">
      <c r="A625" t="n">
        <v>4416</v>
      </c>
      <c r="B625" s="53" t="n">
        <v>61</v>
      </c>
      <c r="C625" s="7" t="n">
        <v>80</v>
      </c>
      <c r="D625" s="7" t="n">
        <v>0</v>
      </c>
      <c r="E625" s="7" t="n">
        <v>0</v>
      </c>
    </row>
    <row r="626" spans="1:8">
      <c r="A626" t="s">
        <v>4</v>
      </c>
      <c r="B626" s="4" t="s">
        <v>5</v>
      </c>
      <c r="C626" s="4" t="s">
        <v>7</v>
      </c>
      <c r="D626" s="4" t="s">
        <v>7</v>
      </c>
      <c r="E626" s="4" t="s">
        <v>26</v>
      </c>
      <c r="F626" s="4" t="s">
        <v>26</v>
      </c>
      <c r="G626" s="4" t="s">
        <v>26</v>
      </c>
      <c r="H626" s="4" t="s">
        <v>12</v>
      </c>
    </row>
    <row r="627" spans="1:8">
      <c r="A627" t="n">
        <v>4423</v>
      </c>
      <c r="B627" s="25" t="n">
        <v>45</v>
      </c>
      <c r="C627" s="7" t="n">
        <v>2</v>
      </c>
      <c r="D627" s="7" t="n">
        <v>3</v>
      </c>
      <c r="E627" s="7" t="n">
        <v>-2.88000011444092</v>
      </c>
      <c r="F627" s="7" t="n">
        <v>1.36000001430511</v>
      </c>
      <c r="G627" s="7" t="n">
        <v>2.30999994277954</v>
      </c>
      <c r="H627" s="7" t="n">
        <v>0</v>
      </c>
    </row>
    <row r="628" spans="1:8">
      <c r="A628" t="s">
        <v>4</v>
      </c>
      <c r="B628" s="4" t="s">
        <v>5</v>
      </c>
      <c r="C628" s="4" t="s">
        <v>7</v>
      </c>
      <c r="D628" s="4" t="s">
        <v>7</v>
      </c>
      <c r="E628" s="4" t="s">
        <v>26</v>
      </c>
      <c r="F628" s="4" t="s">
        <v>26</v>
      </c>
      <c r="G628" s="4" t="s">
        <v>26</v>
      </c>
      <c r="H628" s="4" t="s">
        <v>12</v>
      </c>
      <c r="I628" s="4" t="s">
        <v>7</v>
      </c>
    </row>
    <row r="629" spans="1:8">
      <c r="A629" t="n">
        <v>4440</v>
      </c>
      <c r="B629" s="25" t="n">
        <v>45</v>
      </c>
      <c r="C629" s="7" t="n">
        <v>4</v>
      </c>
      <c r="D629" s="7" t="n">
        <v>3</v>
      </c>
      <c r="E629" s="7" t="n">
        <v>2.86999988555908</v>
      </c>
      <c r="F629" s="7" t="n">
        <v>204.020004272461</v>
      </c>
      <c r="G629" s="7" t="n">
        <v>0</v>
      </c>
      <c r="H629" s="7" t="n">
        <v>0</v>
      </c>
      <c r="I629" s="7" t="n">
        <v>0</v>
      </c>
    </row>
    <row r="630" spans="1:8">
      <c r="A630" t="s">
        <v>4</v>
      </c>
      <c r="B630" s="4" t="s">
        <v>5</v>
      </c>
      <c r="C630" s="4" t="s">
        <v>7</v>
      </c>
      <c r="D630" s="4" t="s">
        <v>7</v>
      </c>
      <c r="E630" s="4" t="s">
        <v>26</v>
      </c>
      <c r="F630" s="4" t="s">
        <v>12</v>
      </c>
    </row>
    <row r="631" spans="1:8">
      <c r="A631" t="n">
        <v>4458</v>
      </c>
      <c r="B631" s="25" t="n">
        <v>45</v>
      </c>
      <c r="C631" s="7" t="n">
        <v>5</v>
      </c>
      <c r="D631" s="7" t="n">
        <v>3</v>
      </c>
      <c r="E631" s="7" t="n">
        <v>2.59999990463257</v>
      </c>
      <c r="F631" s="7" t="n">
        <v>0</v>
      </c>
    </row>
    <row r="632" spans="1:8">
      <c r="A632" t="s">
        <v>4</v>
      </c>
      <c r="B632" s="4" t="s">
        <v>5</v>
      </c>
      <c r="C632" s="4" t="s">
        <v>7</v>
      </c>
      <c r="D632" s="4" t="s">
        <v>7</v>
      </c>
      <c r="E632" s="4" t="s">
        <v>26</v>
      </c>
      <c r="F632" s="4" t="s">
        <v>12</v>
      </c>
    </row>
    <row r="633" spans="1:8">
      <c r="A633" t="n">
        <v>4467</v>
      </c>
      <c r="B633" s="25" t="n">
        <v>45</v>
      </c>
      <c r="C633" s="7" t="n">
        <v>11</v>
      </c>
      <c r="D633" s="7" t="n">
        <v>3</v>
      </c>
      <c r="E633" s="7" t="n">
        <v>23.7000007629395</v>
      </c>
      <c r="F633" s="7" t="n">
        <v>0</v>
      </c>
    </row>
    <row r="634" spans="1:8">
      <c r="A634" t="s">
        <v>4</v>
      </c>
      <c r="B634" s="4" t="s">
        <v>5</v>
      </c>
      <c r="C634" s="4" t="s">
        <v>7</v>
      </c>
      <c r="D634" s="4" t="s">
        <v>7</v>
      </c>
      <c r="E634" s="4" t="s">
        <v>26</v>
      </c>
      <c r="F634" s="4" t="s">
        <v>26</v>
      </c>
      <c r="G634" s="4" t="s">
        <v>26</v>
      </c>
      <c r="H634" s="4" t="s">
        <v>12</v>
      </c>
      <c r="I634" s="4" t="s">
        <v>7</v>
      </c>
    </row>
    <row r="635" spans="1:8">
      <c r="A635" t="n">
        <v>4476</v>
      </c>
      <c r="B635" s="25" t="n">
        <v>45</v>
      </c>
      <c r="C635" s="7" t="n">
        <v>4</v>
      </c>
      <c r="D635" s="7" t="n">
        <v>3</v>
      </c>
      <c r="E635" s="7" t="n">
        <v>4.96000003814697</v>
      </c>
      <c r="F635" s="7" t="n">
        <v>206.429992675781</v>
      </c>
      <c r="G635" s="7" t="n">
        <v>0</v>
      </c>
      <c r="H635" s="7" t="n">
        <v>20000</v>
      </c>
      <c r="I635" s="7" t="n">
        <v>1</v>
      </c>
    </row>
    <row r="636" spans="1:8">
      <c r="A636" t="s">
        <v>4</v>
      </c>
      <c r="B636" s="4" t="s">
        <v>5</v>
      </c>
      <c r="C636" s="4" t="s">
        <v>7</v>
      </c>
      <c r="D636" s="4" t="s">
        <v>12</v>
      </c>
    </row>
    <row r="637" spans="1:8">
      <c r="A637" t="n">
        <v>4494</v>
      </c>
      <c r="B637" s="26" t="n">
        <v>58</v>
      </c>
      <c r="C637" s="7" t="n">
        <v>255</v>
      </c>
      <c r="D637" s="7" t="n">
        <v>0</v>
      </c>
    </row>
    <row r="638" spans="1:8">
      <c r="A638" t="s">
        <v>4</v>
      </c>
      <c r="B638" s="4" t="s">
        <v>5</v>
      </c>
      <c r="C638" s="4" t="s">
        <v>12</v>
      </c>
      <c r="D638" s="4" t="s">
        <v>12</v>
      </c>
      <c r="E638" s="4" t="s">
        <v>12</v>
      </c>
    </row>
    <row r="639" spans="1:8">
      <c r="A639" t="n">
        <v>4498</v>
      </c>
      <c r="B639" s="53" t="n">
        <v>61</v>
      </c>
      <c r="C639" s="7" t="n">
        <v>0</v>
      </c>
      <c r="D639" s="7" t="n">
        <v>12</v>
      </c>
      <c r="E639" s="7" t="n">
        <v>1000</v>
      </c>
    </row>
    <row r="640" spans="1:8">
      <c r="A640" t="s">
        <v>4</v>
      </c>
      <c r="B640" s="4" t="s">
        <v>5</v>
      </c>
      <c r="C640" s="4" t="s">
        <v>12</v>
      </c>
    </row>
    <row r="641" spans="1:9">
      <c r="A641" t="n">
        <v>4505</v>
      </c>
      <c r="B641" s="23" t="n">
        <v>16</v>
      </c>
      <c r="C641" s="7" t="n">
        <v>300</v>
      </c>
    </row>
    <row r="642" spans="1:9">
      <c r="A642" t="s">
        <v>4</v>
      </c>
      <c r="B642" s="4" t="s">
        <v>5</v>
      </c>
      <c r="C642" s="4" t="s">
        <v>7</v>
      </c>
      <c r="D642" s="4" t="s">
        <v>12</v>
      </c>
      <c r="E642" s="4" t="s">
        <v>8</v>
      </c>
    </row>
    <row r="643" spans="1:9">
      <c r="A643" t="n">
        <v>4508</v>
      </c>
      <c r="B643" s="48" t="n">
        <v>51</v>
      </c>
      <c r="C643" s="7" t="n">
        <v>4</v>
      </c>
      <c r="D643" s="7" t="n">
        <v>0</v>
      </c>
      <c r="E643" s="7" t="s">
        <v>82</v>
      </c>
    </row>
    <row r="644" spans="1:9">
      <c r="A644" t="s">
        <v>4</v>
      </c>
      <c r="B644" s="4" t="s">
        <v>5</v>
      </c>
      <c r="C644" s="4" t="s">
        <v>12</v>
      </c>
    </row>
    <row r="645" spans="1:9">
      <c r="A645" t="n">
        <v>4521</v>
      </c>
      <c r="B645" s="23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12</v>
      </c>
      <c r="D646" s="4" t="s">
        <v>7</v>
      </c>
      <c r="E646" s="4" t="s">
        <v>13</v>
      </c>
      <c r="F646" s="4" t="s">
        <v>27</v>
      </c>
      <c r="G646" s="4" t="s">
        <v>7</v>
      </c>
      <c r="H646" s="4" t="s">
        <v>7</v>
      </c>
    </row>
    <row r="647" spans="1:9">
      <c r="A647" t="n">
        <v>4524</v>
      </c>
      <c r="B647" s="49" t="n">
        <v>26</v>
      </c>
      <c r="C647" s="7" t="n">
        <v>0</v>
      </c>
      <c r="D647" s="7" t="n">
        <v>17</v>
      </c>
      <c r="E647" s="7" t="n">
        <v>65069</v>
      </c>
      <c r="F647" s="7" t="s">
        <v>83</v>
      </c>
      <c r="G647" s="7" t="n">
        <v>2</v>
      </c>
      <c r="H647" s="7" t="n">
        <v>0</v>
      </c>
    </row>
    <row r="648" spans="1:9">
      <c r="A648" t="s">
        <v>4</v>
      </c>
      <c r="B648" s="4" t="s">
        <v>5</v>
      </c>
    </row>
    <row r="649" spans="1:9">
      <c r="A649" t="n">
        <v>4603</v>
      </c>
      <c r="B649" s="21" t="n">
        <v>28</v>
      </c>
    </row>
    <row r="650" spans="1:9">
      <c r="A650" t="s">
        <v>4</v>
      </c>
      <c r="B650" s="4" t="s">
        <v>5</v>
      </c>
      <c r="C650" s="4" t="s">
        <v>12</v>
      </c>
      <c r="D650" s="4" t="s">
        <v>7</v>
      </c>
    </row>
    <row r="651" spans="1:9">
      <c r="A651" t="n">
        <v>4604</v>
      </c>
      <c r="B651" s="50" t="n">
        <v>89</v>
      </c>
      <c r="C651" s="7" t="n">
        <v>65533</v>
      </c>
      <c r="D651" s="7" t="n">
        <v>1</v>
      </c>
    </row>
    <row r="652" spans="1:9">
      <c r="A652" t="s">
        <v>4</v>
      </c>
      <c r="B652" s="4" t="s">
        <v>5</v>
      </c>
      <c r="C652" s="4" t="s">
        <v>7</v>
      </c>
      <c r="D652" s="4" t="s">
        <v>12</v>
      </c>
      <c r="E652" s="4" t="s">
        <v>8</v>
      </c>
    </row>
    <row r="653" spans="1:9">
      <c r="A653" t="n">
        <v>4608</v>
      </c>
      <c r="B653" s="48" t="n">
        <v>51</v>
      </c>
      <c r="C653" s="7" t="n">
        <v>4</v>
      </c>
      <c r="D653" s="7" t="n">
        <v>12</v>
      </c>
      <c r="E653" s="7" t="s">
        <v>72</v>
      </c>
    </row>
    <row r="654" spans="1:9">
      <c r="A654" t="s">
        <v>4</v>
      </c>
      <c r="B654" s="4" t="s">
        <v>5</v>
      </c>
      <c r="C654" s="4" t="s">
        <v>12</v>
      </c>
    </row>
    <row r="655" spans="1:9">
      <c r="A655" t="n">
        <v>4622</v>
      </c>
      <c r="B655" s="23" t="n">
        <v>16</v>
      </c>
      <c r="C655" s="7" t="n">
        <v>0</v>
      </c>
    </row>
    <row r="656" spans="1:9">
      <c r="A656" t="s">
        <v>4</v>
      </c>
      <c r="B656" s="4" t="s">
        <v>5</v>
      </c>
      <c r="C656" s="4" t="s">
        <v>12</v>
      </c>
      <c r="D656" s="4" t="s">
        <v>7</v>
      </c>
      <c r="E656" s="4" t="s">
        <v>13</v>
      </c>
      <c r="F656" s="4" t="s">
        <v>27</v>
      </c>
      <c r="G656" s="4" t="s">
        <v>7</v>
      </c>
      <c r="H656" s="4" t="s">
        <v>7</v>
      </c>
      <c r="I656" s="4" t="s">
        <v>7</v>
      </c>
      <c r="J656" s="4" t="s">
        <v>13</v>
      </c>
      <c r="K656" s="4" t="s">
        <v>27</v>
      </c>
      <c r="L656" s="4" t="s">
        <v>7</v>
      </c>
      <c r="M656" s="4" t="s">
        <v>7</v>
      </c>
    </row>
    <row r="657" spans="1:13">
      <c r="A657" t="n">
        <v>4625</v>
      </c>
      <c r="B657" s="49" t="n">
        <v>26</v>
      </c>
      <c r="C657" s="7" t="n">
        <v>12</v>
      </c>
      <c r="D657" s="7" t="n">
        <v>17</v>
      </c>
      <c r="E657" s="7" t="n">
        <v>12376</v>
      </c>
      <c r="F657" s="7" t="s">
        <v>84</v>
      </c>
      <c r="G657" s="7" t="n">
        <v>2</v>
      </c>
      <c r="H657" s="7" t="n">
        <v>3</v>
      </c>
      <c r="I657" s="7" t="n">
        <v>17</v>
      </c>
      <c r="J657" s="7" t="n">
        <v>12377</v>
      </c>
      <c r="K657" s="7" t="s">
        <v>85</v>
      </c>
      <c r="L657" s="7" t="n">
        <v>2</v>
      </c>
      <c r="M657" s="7" t="n">
        <v>0</v>
      </c>
    </row>
    <row r="658" spans="1:13">
      <c r="A658" t="s">
        <v>4</v>
      </c>
      <c r="B658" s="4" t="s">
        <v>5</v>
      </c>
    </row>
    <row r="659" spans="1:13">
      <c r="A659" t="n">
        <v>4844</v>
      </c>
      <c r="B659" s="21" t="n">
        <v>28</v>
      </c>
    </row>
    <row r="660" spans="1:13">
      <c r="A660" t="s">
        <v>4</v>
      </c>
      <c r="B660" s="4" t="s">
        <v>5</v>
      </c>
      <c r="C660" s="4" t="s">
        <v>12</v>
      </c>
      <c r="D660" s="4" t="s">
        <v>7</v>
      </c>
      <c r="E660" s="4" t="s">
        <v>8</v>
      </c>
      <c r="F660" s="4" t="s">
        <v>26</v>
      </c>
      <c r="G660" s="4" t="s">
        <v>26</v>
      </c>
      <c r="H660" s="4" t="s">
        <v>26</v>
      </c>
    </row>
    <row r="661" spans="1:13">
      <c r="A661" t="n">
        <v>4845</v>
      </c>
      <c r="B661" s="44" t="n">
        <v>48</v>
      </c>
      <c r="C661" s="7" t="n">
        <v>12</v>
      </c>
      <c r="D661" s="7" t="n">
        <v>0</v>
      </c>
      <c r="E661" s="7" t="s">
        <v>52</v>
      </c>
      <c r="F661" s="7" t="n">
        <v>-1</v>
      </c>
      <c r="G661" s="7" t="n">
        <v>1</v>
      </c>
      <c r="H661" s="7" t="n">
        <v>0</v>
      </c>
    </row>
    <row r="662" spans="1:13">
      <c r="A662" t="s">
        <v>4</v>
      </c>
      <c r="B662" s="4" t="s">
        <v>5</v>
      </c>
      <c r="C662" s="4" t="s">
        <v>12</v>
      </c>
    </row>
    <row r="663" spans="1:13">
      <c r="A663" t="n">
        <v>4875</v>
      </c>
      <c r="B663" s="23" t="n">
        <v>16</v>
      </c>
      <c r="C663" s="7" t="n">
        <v>500</v>
      </c>
    </row>
    <row r="664" spans="1:13">
      <c r="A664" t="s">
        <v>4</v>
      </c>
      <c r="B664" s="4" t="s">
        <v>5</v>
      </c>
      <c r="C664" s="4" t="s">
        <v>7</v>
      </c>
      <c r="D664" s="4" t="s">
        <v>12</v>
      </c>
      <c r="E664" s="4" t="s">
        <v>8</v>
      </c>
    </row>
    <row r="665" spans="1:13">
      <c r="A665" t="n">
        <v>4878</v>
      </c>
      <c r="B665" s="48" t="n">
        <v>51</v>
      </c>
      <c r="C665" s="7" t="n">
        <v>4</v>
      </c>
      <c r="D665" s="7" t="n">
        <v>12</v>
      </c>
      <c r="E665" s="7" t="s">
        <v>86</v>
      </c>
    </row>
    <row r="666" spans="1:13">
      <c r="A666" t="s">
        <v>4</v>
      </c>
      <c r="B666" s="4" t="s">
        <v>5</v>
      </c>
      <c r="C666" s="4" t="s">
        <v>12</v>
      </c>
    </row>
    <row r="667" spans="1:13">
      <c r="A667" t="n">
        <v>4896</v>
      </c>
      <c r="B667" s="23" t="n">
        <v>16</v>
      </c>
      <c r="C667" s="7" t="n">
        <v>0</v>
      </c>
    </row>
    <row r="668" spans="1:13">
      <c r="A668" t="s">
        <v>4</v>
      </c>
      <c r="B668" s="4" t="s">
        <v>5</v>
      </c>
      <c r="C668" s="4" t="s">
        <v>12</v>
      </c>
      <c r="D668" s="4" t="s">
        <v>7</v>
      </c>
      <c r="E668" s="4" t="s">
        <v>13</v>
      </c>
      <c r="F668" s="4" t="s">
        <v>27</v>
      </c>
      <c r="G668" s="4" t="s">
        <v>7</v>
      </c>
      <c r="H668" s="4" t="s">
        <v>7</v>
      </c>
    </row>
    <row r="669" spans="1:13">
      <c r="A669" t="n">
        <v>4899</v>
      </c>
      <c r="B669" s="49" t="n">
        <v>26</v>
      </c>
      <c r="C669" s="7" t="n">
        <v>12</v>
      </c>
      <c r="D669" s="7" t="n">
        <v>17</v>
      </c>
      <c r="E669" s="7" t="n">
        <v>12378</v>
      </c>
      <c r="F669" s="7" t="s">
        <v>87</v>
      </c>
      <c r="G669" s="7" t="n">
        <v>2</v>
      </c>
      <c r="H669" s="7" t="n">
        <v>0</v>
      </c>
    </row>
    <row r="670" spans="1:13">
      <c r="A670" t="s">
        <v>4</v>
      </c>
      <c r="B670" s="4" t="s">
        <v>5</v>
      </c>
    </row>
    <row r="671" spans="1:13">
      <c r="A671" t="n">
        <v>4971</v>
      </c>
      <c r="B671" s="21" t="n">
        <v>28</v>
      </c>
    </row>
    <row r="672" spans="1:13">
      <c r="A672" t="s">
        <v>4</v>
      </c>
      <c r="B672" s="4" t="s">
        <v>5</v>
      </c>
      <c r="C672" s="4" t="s">
        <v>7</v>
      </c>
      <c r="D672" s="4" t="s">
        <v>12</v>
      </c>
      <c r="E672" s="4" t="s">
        <v>8</v>
      </c>
    </row>
    <row r="673" spans="1:13">
      <c r="A673" t="n">
        <v>4972</v>
      </c>
      <c r="B673" s="48" t="n">
        <v>51</v>
      </c>
      <c r="C673" s="7" t="n">
        <v>4</v>
      </c>
      <c r="D673" s="7" t="n">
        <v>0</v>
      </c>
      <c r="E673" s="7" t="s">
        <v>88</v>
      </c>
    </row>
    <row r="674" spans="1:13">
      <c r="A674" t="s">
        <v>4</v>
      </c>
      <c r="B674" s="4" t="s">
        <v>5</v>
      </c>
      <c r="C674" s="4" t="s">
        <v>12</v>
      </c>
    </row>
    <row r="675" spans="1:13">
      <c r="A675" t="n">
        <v>4986</v>
      </c>
      <c r="B675" s="23" t="n">
        <v>16</v>
      </c>
      <c r="C675" s="7" t="n">
        <v>0</v>
      </c>
    </row>
    <row r="676" spans="1:13">
      <c r="A676" t="s">
        <v>4</v>
      </c>
      <c r="B676" s="4" t="s">
        <v>5</v>
      </c>
      <c r="C676" s="4" t="s">
        <v>12</v>
      </c>
      <c r="D676" s="4" t="s">
        <v>7</v>
      </c>
      <c r="E676" s="4" t="s">
        <v>13</v>
      </c>
      <c r="F676" s="4" t="s">
        <v>27</v>
      </c>
      <c r="G676" s="4" t="s">
        <v>7</v>
      </c>
      <c r="H676" s="4" t="s">
        <v>7</v>
      </c>
    </row>
    <row r="677" spans="1:13">
      <c r="A677" t="n">
        <v>4989</v>
      </c>
      <c r="B677" s="49" t="n">
        <v>26</v>
      </c>
      <c r="C677" s="7" t="n">
        <v>0</v>
      </c>
      <c r="D677" s="7" t="n">
        <v>17</v>
      </c>
      <c r="E677" s="7" t="n">
        <v>65070</v>
      </c>
      <c r="F677" s="7" t="s">
        <v>89</v>
      </c>
      <c r="G677" s="7" t="n">
        <v>2</v>
      </c>
      <c r="H677" s="7" t="n">
        <v>0</v>
      </c>
    </row>
    <row r="678" spans="1:13">
      <c r="A678" t="s">
        <v>4</v>
      </c>
      <c r="B678" s="4" t="s">
        <v>5</v>
      </c>
    </row>
    <row r="679" spans="1:13">
      <c r="A679" t="n">
        <v>5066</v>
      </c>
      <c r="B679" s="21" t="n">
        <v>28</v>
      </c>
    </row>
    <row r="680" spans="1:13">
      <c r="A680" t="s">
        <v>4</v>
      </c>
      <c r="B680" s="4" t="s">
        <v>5</v>
      </c>
      <c r="C680" s="4" t="s">
        <v>12</v>
      </c>
      <c r="D680" s="4" t="s">
        <v>12</v>
      </c>
      <c r="E680" s="4" t="s">
        <v>12</v>
      </c>
    </row>
    <row r="681" spans="1:13">
      <c r="A681" t="n">
        <v>5067</v>
      </c>
      <c r="B681" s="53" t="n">
        <v>61</v>
      </c>
      <c r="C681" s="7" t="n">
        <v>80</v>
      </c>
      <c r="D681" s="7" t="n">
        <v>12</v>
      </c>
      <c r="E681" s="7" t="n">
        <v>1000</v>
      </c>
    </row>
    <row r="682" spans="1:13">
      <c r="A682" t="s">
        <v>4</v>
      </c>
      <c r="B682" s="4" t="s">
        <v>5</v>
      </c>
      <c r="C682" s="4" t="s">
        <v>7</v>
      </c>
      <c r="D682" s="4" t="s">
        <v>12</v>
      </c>
      <c r="E682" s="4" t="s">
        <v>12</v>
      </c>
      <c r="F682" s="4" t="s">
        <v>7</v>
      </c>
    </row>
    <row r="683" spans="1:13">
      <c r="A683" t="n">
        <v>5074</v>
      </c>
      <c r="B683" s="19" t="n">
        <v>25</v>
      </c>
      <c r="C683" s="7" t="n">
        <v>1</v>
      </c>
      <c r="D683" s="7" t="n">
        <v>60</v>
      </c>
      <c r="E683" s="7" t="n">
        <v>500</v>
      </c>
      <c r="F683" s="7" t="n">
        <v>2</v>
      </c>
    </row>
    <row r="684" spans="1:13">
      <c r="A684" t="s">
        <v>4</v>
      </c>
      <c r="B684" s="4" t="s">
        <v>5</v>
      </c>
      <c r="C684" s="4" t="s">
        <v>7</v>
      </c>
      <c r="D684" s="4" t="s">
        <v>12</v>
      </c>
      <c r="E684" s="4" t="s">
        <v>8</v>
      </c>
    </row>
    <row r="685" spans="1:13">
      <c r="A685" t="n">
        <v>5081</v>
      </c>
      <c r="B685" s="48" t="n">
        <v>51</v>
      </c>
      <c r="C685" s="7" t="n">
        <v>4</v>
      </c>
      <c r="D685" s="7" t="n">
        <v>80</v>
      </c>
      <c r="E685" s="7" t="s">
        <v>90</v>
      </c>
    </row>
    <row r="686" spans="1:13">
      <c r="A686" t="s">
        <v>4</v>
      </c>
      <c r="B686" s="4" t="s">
        <v>5</v>
      </c>
      <c r="C686" s="4" t="s">
        <v>12</v>
      </c>
    </row>
    <row r="687" spans="1:13">
      <c r="A687" t="n">
        <v>5095</v>
      </c>
      <c r="B687" s="23" t="n">
        <v>16</v>
      </c>
      <c r="C687" s="7" t="n">
        <v>0</v>
      </c>
    </row>
    <row r="688" spans="1:13">
      <c r="A688" t="s">
        <v>4</v>
      </c>
      <c r="B688" s="4" t="s">
        <v>5</v>
      </c>
      <c r="C688" s="4" t="s">
        <v>12</v>
      </c>
      <c r="D688" s="4" t="s">
        <v>7</v>
      </c>
      <c r="E688" s="4" t="s">
        <v>13</v>
      </c>
      <c r="F688" s="4" t="s">
        <v>27</v>
      </c>
      <c r="G688" s="4" t="s">
        <v>7</v>
      </c>
      <c r="H688" s="4" t="s">
        <v>7</v>
      </c>
    </row>
    <row r="689" spans="1:8">
      <c r="A689" t="n">
        <v>5098</v>
      </c>
      <c r="B689" s="49" t="n">
        <v>26</v>
      </c>
      <c r="C689" s="7" t="n">
        <v>80</v>
      </c>
      <c r="D689" s="7" t="n">
        <v>17</v>
      </c>
      <c r="E689" s="7" t="n">
        <v>25324</v>
      </c>
      <c r="F689" s="7" t="s">
        <v>91</v>
      </c>
      <c r="G689" s="7" t="n">
        <v>2</v>
      </c>
      <c r="H689" s="7" t="n">
        <v>0</v>
      </c>
    </row>
    <row r="690" spans="1:8">
      <c r="A690" t="s">
        <v>4</v>
      </c>
      <c r="B690" s="4" t="s">
        <v>5</v>
      </c>
    </row>
    <row r="691" spans="1:8">
      <c r="A691" t="n">
        <v>5177</v>
      </c>
      <c r="B691" s="21" t="n">
        <v>28</v>
      </c>
    </row>
    <row r="692" spans="1:8">
      <c r="A692" t="s">
        <v>4</v>
      </c>
      <c r="B692" s="4" t="s">
        <v>5</v>
      </c>
      <c r="C692" s="4" t="s">
        <v>7</v>
      </c>
      <c r="D692" s="4" t="s">
        <v>12</v>
      </c>
      <c r="E692" s="4" t="s">
        <v>12</v>
      </c>
      <c r="F692" s="4" t="s">
        <v>7</v>
      </c>
    </row>
    <row r="693" spans="1:8">
      <c r="A693" t="n">
        <v>5178</v>
      </c>
      <c r="B693" s="19" t="n">
        <v>25</v>
      </c>
      <c r="C693" s="7" t="n">
        <v>1</v>
      </c>
      <c r="D693" s="7" t="n">
        <v>65535</v>
      </c>
      <c r="E693" s="7" t="n">
        <v>65535</v>
      </c>
      <c r="F693" s="7" t="n">
        <v>0</v>
      </c>
    </row>
    <row r="694" spans="1:8">
      <c r="A694" t="s">
        <v>4</v>
      </c>
      <c r="B694" s="4" t="s">
        <v>5</v>
      </c>
      <c r="C694" s="4" t="s">
        <v>12</v>
      </c>
      <c r="D694" s="4" t="s">
        <v>7</v>
      </c>
    </row>
    <row r="695" spans="1:8">
      <c r="A695" t="n">
        <v>5185</v>
      </c>
      <c r="B695" s="50" t="n">
        <v>89</v>
      </c>
      <c r="C695" s="7" t="n">
        <v>65533</v>
      </c>
      <c r="D695" s="7" t="n">
        <v>1</v>
      </c>
    </row>
    <row r="696" spans="1:8">
      <c r="A696" t="s">
        <v>4</v>
      </c>
      <c r="B696" s="4" t="s">
        <v>5</v>
      </c>
      <c r="C696" s="4" t="s">
        <v>7</v>
      </c>
      <c r="D696" s="4" t="s">
        <v>12</v>
      </c>
      <c r="E696" s="4" t="s">
        <v>26</v>
      </c>
    </row>
    <row r="697" spans="1:8">
      <c r="A697" t="n">
        <v>5189</v>
      </c>
      <c r="B697" s="26" t="n">
        <v>58</v>
      </c>
      <c r="C697" s="7" t="n">
        <v>101</v>
      </c>
      <c r="D697" s="7" t="n">
        <v>500</v>
      </c>
      <c r="E697" s="7" t="n">
        <v>1</v>
      </c>
    </row>
    <row r="698" spans="1:8">
      <c r="A698" t="s">
        <v>4</v>
      </c>
      <c r="B698" s="4" t="s">
        <v>5</v>
      </c>
      <c r="C698" s="4" t="s">
        <v>7</v>
      </c>
      <c r="D698" s="4" t="s">
        <v>12</v>
      </c>
    </row>
    <row r="699" spans="1:8">
      <c r="A699" t="n">
        <v>5197</v>
      </c>
      <c r="B699" s="26" t="n">
        <v>58</v>
      </c>
      <c r="C699" s="7" t="n">
        <v>254</v>
      </c>
      <c r="D699" s="7" t="n">
        <v>0</v>
      </c>
    </row>
    <row r="700" spans="1:8">
      <c r="A700" t="s">
        <v>4</v>
      </c>
      <c r="B700" s="4" t="s">
        <v>5</v>
      </c>
      <c r="C700" s="4" t="s">
        <v>12</v>
      </c>
      <c r="D700" s="4" t="s">
        <v>7</v>
      </c>
      <c r="E700" s="4" t="s">
        <v>8</v>
      </c>
      <c r="F700" s="4" t="s">
        <v>26</v>
      </c>
      <c r="G700" s="4" t="s">
        <v>26</v>
      </c>
      <c r="H700" s="4" t="s">
        <v>26</v>
      </c>
    </row>
    <row r="701" spans="1:8">
      <c r="A701" t="n">
        <v>5201</v>
      </c>
      <c r="B701" s="44" t="n">
        <v>48</v>
      </c>
      <c r="C701" s="7" t="n">
        <v>12</v>
      </c>
      <c r="D701" s="7" t="n">
        <v>0</v>
      </c>
      <c r="E701" s="7" t="s">
        <v>92</v>
      </c>
      <c r="F701" s="7" t="n">
        <v>0</v>
      </c>
      <c r="G701" s="7" t="n">
        <v>1</v>
      </c>
      <c r="H701" s="7" t="n">
        <v>0</v>
      </c>
    </row>
    <row r="702" spans="1:8">
      <c r="A702" t="s">
        <v>4</v>
      </c>
      <c r="B702" s="4" t="s">
        <v>5</v>
      </c>
      <c r="C702" s="4" t="s">
        <v>7</v>
      </c>
      <c r="D702" s="4" t="s">
        <v>7</v>
      </c>
      <c r="E702" s="4" t="s">
        <v>26</v>
      </c>
      <c r="F702" s="4" t="s">
        <v>26</v>
      </c>
      <c r="G702" s="4" t="s">
        <v>26</v>
      </c>
      <c r="H702" s="4" t="s">
        <v>12</v>
      </c>
    </row>
    <row r="703" spans="1:8">
      <c r="A703" t="n">
        <v>5227</v>
      </c>
      <c r="B703" s="25" t="n">
        <v>45</v>
      </c>
      <c r="C703" s="7" t="n">
        <v>2</v>
      </c>
      <c r="D703" s="7" t="n">
        <v>3</v>
      </c>
      <c r="E703" s="7" t="n">
        <v>-3.55999994277954</v>
      </c>
      <c r="F703" s="7" t="n">
        <v>1.49000000953674</v>
      </c>
      <c r="G703" s="7" t="n">
        <v>2.53999996185303</v>
      </c>
      <c r="H703" s="7" t="n">
        <v>0</v>
      </c>
    </row>
    <row r="704" spans="1:8">
      <c r="A704" t="s">
        <v>4</v>
      </c>
      <c r="B704" s="4" t="s">
        <v>5</v>
      </c>
      <c r="C704" s="4" t="s">
        <v>7</v>
      </c>
      <c r="D704" s="4" t="s">
        <v>7</v>
      </c>
      <c r="E704" s="4" t="s">
        <v>26</v>
      </c>
      <c r="F704" s="4" t="s">
        <v>26</v>
      </c>
      <c r="G704" s="4" t="s">
        <v>26</v>
      </c>
      <c r="H704" s="4" t="s">
        <v>12</v>
      </c>
      <c r="I704" s="4" t="s">
        <v>7</v>
      </c>
    </row>
    <row r="705" spans="1:9">
      <c r="A705" t="n">
        <v>5244</v>
      </c>
      <c r="B705" s="25" t="n">
        <v>45</v>
      </c>
      <c r="C705" s="7" t="n">
        <v>4</v>
      </c>
      <c r="D705" s="7" t="n">
        <v>3</v>
      </c>
      <c r="E705" s="7" t="n">
        <v>359.429992675781</v>
      </c>
      <c r="F705" s="7" t="n">
        <v>120.809997558594</v>
      </c>
      <c r="G705" s="7" t="n">
        <v>0</v>
      </c>
      <c r="H705" s="7" t="n">
        <v>0</v>
      </c>
      <c r="I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26</v>
      </c>
      <c r="F706" s="4" t="s">
        <v>12</v>
      </c>
    </row>
    <row r="707" spans="1:9">
      <c r="A707" t="n">
        <v>5262</v>
      </c>
      <c r="B707" s="25" t="n">
        <v>45</v>
      </c>
      <c r="C707" s="7" t="n">
        <v>5</v>
      </c>
      <c r="D707" s="7" t="n">
        <v>3</v>
      </c>
      <c r="E707" s="7" t="n">
        <v>2.59999990463257</v>
      </c>
      <c r="F707" s="7" t="n">
        <v>0</v>
      </c>
    </row>
    <row r="708" spans="1:9">
      <c r="A708" t="s">
        <v>4</v>
      </c>
      <c r="B708" s="4" t="s">
        <v>5</v>
      </c>
      <c r="C708" s="4" t="s">
        <v>7</v>
      </c>
      <c r="D708" s="4" t="s">
        <v>7</v>
      </c>
      <c r="E708" s="4" t="s">
        <v>26</v>
      </c>
      <c r="F708" s="4" t="s">
        <v>12</v>
      </c>
    </row>
    <row r="709" spans="1:9">
      <c r="A709" t="n">
        <v>5271</v>
      </c>
      <c r="B709" s="25" t="n">
        <v>45</v>
      </c>
      <c r="C709" s="7" t="n">
        <v>11</v>
      </c>
      <c r="D709" s="7" t="n">
        <v>3</v>
      </c>
      <c r="E709" s="7" t="n">
        <v>23.7000007629395</v>
      </c>
      <c r="F709" s="7" t="n">
        <v>0</v>
      </c>
    </row>
    <row r="710" spans="1:9">
      <c r="A710" t="s">
        <v>4</v>
      </c>
      <c r="B710" s="4" t="s">
        <v>5</v>
      </c>
      <c r="C710" s="4" t="s">
        <v>7</v>
      </c>
      <c r="D710" s="4" t="s">
        <v>12</v>
      </c>
    </row>
    <row r="711" spans="1:9">
      <c r="A711" t="n">
        <v>5280</v>
      </c>
      <c r="B711" s="26" t="n">
        <v>58</v>
      </c>
      <c r="C711" s="7" t="n">
        <v>255</v>
      </c>
      <c r="D711" s="7" t="n">
        <v>0</v>
      </c>
    </row>
    <row r="712" spans="1:9">
      <c r="A712" t="s">
        <v>4</v>
      </c>
      <c r="B712" s="4" t="s">
        <v>5</v>
      </c>
      <c r="C712" s="4" t="s">
        <v>7</v>
      </c>
      <c r="D712" s="4" t="s">
        <v>7</v>
      </c>
      <c r="E712" s="4" t="s">
        <v>26</v>
      </c>
      <c r="F712" s="4" t="s">
        <v>12</v>
      </c>
    </row>
    <row r="713" spans="1:9">
      <c r="A713" t="n">
        <v>5284</v>
      </c>
      <c r="B713" s="25" t="n">
        <v>45</v>
      </c>
      <c r="C713" s="7" t="n">
        <v>5</v>
      </c>
      <c r="D713" s="7" t="n">
        <v>3</v>
      </c>
      <c r="E713" s="7" t="n">
        <v>2.20000004768372</v>
      </c>
      <c r="F713" s="7" t="n">
        <v>20000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  <c r="E714" s="4" t="s">
        <v>7</v>
      </c>
      <c r="F714" s="4" t="s">
        <v>7</v>
      </c>
      <c r="G714" s="4" t="s">
        <v>7</v>
      </c>
      <c r="H714" s="4" t="s">
        <v>7</v>
      </c>
    </row>
    <row r="715" spans="1:9">
      <c r="A715" t="n">
        <v>5293</v>
      </c>
      <c r="B715" s="48" t="n">
        <v>51</v>
      </c>
      <c r="C715" s="7" t="n">
        <v>2</v>
      </c>
      <c r="D715" s="7" t="n">
        <v>12</v>
      </c>
      <c r="E715" s="7" t="n">
        <v>1</v>
      </c>
      <c r="F715" s="7" t="n">
        <v>0</v>
      </c>
      <c r="G715" s="7" t="n">
        <v>127</v>
      </c>
      <c r="H715" s="7" t="n">
        <v>0</v>
      </c>
    </row>
    <row r="716" spans="1:9">
      <c r="A716" t="s">
        <v>4</v>
      </c>
      <c r="B716" s="4" t="s">
        <v>5</v>
      </c>
      <c r="C716" s="4" t="s">
        <v>12</v>
      </c>
      <c r="D716" s="4" t="s">
        <v>12</v>
      </c>
      <c r="E716" s="4" t="s">
        <v>12</v>
      </c>
    </row>
    <row r="717" spans="1:9">
      <c r="A717" t="n">
        <v>5301</v>
      </c>
      <c r="B717" s="53" t="n">
        <v>61</v>
      </c>
      <c r="C717" s="7" t="n">
        <v>12</v>
      </c>
      <c r="D717" s="7" t="n">
        <v>80</v>
      </c>
      <c r="E717" s="7" t="n">
        <v>1000</v>
      </c>
    </row>
    <row r="718" spans="1:9">
      <c r="A718" t="s">
        <v>4</v>
      </c>
      <c r="B718" s="4" t="s">
        <v>5</v>
      </c>
      <c r="C718" s="4" t="s">
        <v>12</v>
      </c>
    </row>
    <row r="719" spans="1:9">
      <c r="A719" t="n">
        <v>5308</v>
      </c>
      <c r="B719" s="23" t="n">
        <v>16</v>
      </c>
      <c r="C719" s="7" t="n">
        <v>300</v>
      </c>
    </row>
    <row r="720" spans="1:9">
      <c r="A720" t="s">
        <v>4</v>
      </c>
      <c r="B720" s="4" t="s">
        <v>5</v>
      </c>
      <c r="C720" s="4" t="s">
        <v>7</v>
      </c>
      <c r="D720" s="4" t="s">
        <v>12</v>
      </c>
      <c r="E720" s="4" t="s">
        <v>8</v>
      </c>
    </row>
    <row r="721" spans="1:9">
      <c r="A721" t="n">
        <v>5311</v>
      </c>
      <c r="B721" s="48" t="n">
        <v>51</v>
      </c>
      <c r="C721" s="7" t="n">
        <v>4</v>
      </c>
      <c r="D721" s="7" t="n">
        <v>12</v>
      </c>
      <c r="E721" s="7" t="s">
        <v>72</v>
      </c>
    </row>
    <row r="722" spans="1:9">
      <c r="A722" t="s">
        <v>4</v>
      </c>
      <c r="B722" s="4" t="s">
        <v>5</v>
      </c>
      <c r="C722" s="4" t="s">
        <v>12</v>
      </c>
    </row>
    <row r="723" spans="1:9">
      <c r="A723" t="n">
        <v>5325</v>
      </c>
      <c r="B723" s="23" t="n">
        <v>16</v>
      </c>
      <c r="C723" s="7" t="n">
        <v>0</v>
      </c>
    </row>
    <row r="724" spans="1:9">
      <c r="A724" t="s">
        <v>4</v>
      </c>
      <c r="B724" s="4" t="s">
        <v>5</v>
      </c>
      <c r="C724" s="4" t="s">
        <v>12</v>
      </c>
      <c r="D724" s="4" t="s">
        <v>7</v>
      </c>
      <c r="E724" s="4" t="s">
        <v>13</v>
      </c>
      <c r="F724" s="4" t="s">
        <v>27</v>
      </c>
      <c r="G724" s="4" t="s">
        <v>7</v>
      </c>
      <c r="H724" s="4" t="s">
        <v>7</v>
      </c>
      <c r="I724" s="4" t="s">
        <v>7</v>
      </c>
      <c r="J724" s="4" t="s">
        <v>13</v>
      </c>
      <c r="K724" s="4" t="s">
        <v>27</v>
      </c>
      <c r="L724" s="4" t="s">
        <v>7</v>
      </c>
      <c r="M724" s="4" t="s">
        <v>7</v>
      </c>
    </row>
    <row r="725" spans="1:9">
      <c r="A725" t="n">
        <v>5328</v>
      </c>
      <c r="B725" s="49" t="n">
        <v>26</v>
      </c>
      <c r="C725" s="7" t="n">
        <v>12</v>
      </c>
      <c r="D725" s="7" t="n">
        <v>17</v>
      </c>
      <c r="E725" s="7" t="n">
        <v>12379</v>
      </c>
      <c r="F725" s="7" t="s">
        <v>93</v>
      </c>
      <c r="G725" s="7" t="n">
        <v>2</v>
      </c>
      <c r="H725" s="7" t="n">
        <v>3</v>
      </c>
      <c r="I725" s="7" t="n">
        <v>17</v>
      </c>
      <c r="J725" s="7" t="n">
        <v>12380</v>
      </c>
      <c r="K725" s="7" t="s">
        <v>94</v>
      </c>
      <c r="L725" s="7" t="n">
        <v>2</v>
      </c>
      <c r="M725" s="7" t="n">
        <v>0</v>
      </c>
    </row>
    <row r="726" spans="1:9">
      <c r="A726" t="s">
        <v>4</v>
      </c>
      <c r="B726" s="4" t="s">
        <v>5</v>
      </c>
    </row>
    <row r="727" spans="1:9">
      <c r="A727" t="n">
        <v>5479</v>
      </c>
      <c r="B727" s="21" t="n">
        <v>28</v>
      </c>
    </row>
    <row r="728" spans="1:9">
      <c r="A728" t="s">
        <v>4</v>
      </c>
      <c r="B728" s="4" t="s">
        <v>5</v>
      </c>
      <c r="C728" s="4" t="s">
        <v>7</v>
      </c>
      <c r="D728" s="4" t="s">
        <v>12</v>
      </c>
      <c r="E728" s="4" t="s">
        <v>8</v>
      </c>
    </row>
    <row r="729" spans="1:9">
      <c r="A729" t="n">
        <v>5480</v>
      </c>
      <c r="B729" s="48" t="n">
        <v>51</v>
      </c>
      <c r="C729" s="7" t="n">
        <v>4</v>
      </c>
      <c r="D729" s="7" t="n">
        <v>80</v>
      </c>
      <c r="E729" s="7" t="s">
        <v>95</v>
      </c>
    </row>
    <row r="730" spans="1:9">
      <c r="A730" t="s">
        <v>4</v>
      </c>
      <c r="B730" s="4" t="s">
        <v>5</v>
      </c>
      <c r="C730" s="4" t="s">
        <v>12</v>
      </c>
    </row>
    <row r="731" spans="1:9">
      <c r="A731" t="n">
        <v>5493</v>
      </c>
      <c r="B731" s="23" t="n">
        <v>16</v>
      </c>
      <c r="C731" s="7" t="n">
        <v>0</v>
      </c>
    </row>
    <row r="732" spans="1:9">
      <c r="A732" t="s">
        <v>4</v>
      </c>
      <c r="B732" s="4" t="s">
        <v>5</v>
      </c>
      <c r="C732" s="4" t="s">
        <v>12</v>
      </c>
      <c r="D732" s="4" t="s">
        <v>7</v>
      </c>
      <c r="E732" s="4" t="s">
        <v>13</v>
      </c>
      <c r="F732" s="4" t="s">
        <v>27</v>
      </c>
      <c r="G732" s="4" t="s">
        <v>7</v>
      </c>
      <c r="H732" s="4" t="s">
        <v>7</v>
      </c>
    </row>
    <row r="733" spans="1:9">
      <c r="A733" t="n">
        <v>5496</v>
      </c>
      <c r="B733" s="49" t="n">
        <v>26</v>
      </c>
      <c r="C733" s="7" t="n">
        <v>80</v>
      </c>
      <c r="D733" s="7" t="n">
        <v>17</v>
      </c>
      <c r="E733" s="7" t="n">
        <v>25325</v>
      </c>
      <c r="F733" s="7" t="s">
        <v>96</v>
      </c>
      <c r="G733" s="7" t="n">
        <v>2</v>
      </c>
      <c r="H733" s="7" t="n">
        <v>0</v>
      </c>
    </row>
    <row r="734" spans="1:9">
      <c r="A734" t="s">
        <v>4</v>
      </c>
      <c r="B734" s="4" t="s">
        <v>5</v>
      </c>
    </row>
    <row r="735" spans="1:9">
      <c r="A735" t="n">
        <v>5531</v>
      </c>
      <c r="B735" s="21" t="n">
        <v>28</v>
      </c>
    </row>
    <row r="736" spans="1:9">
      <c r="A736" t="s">
        <v>4</v>
      </c>
      <c r="B736" s="4" t="s">
        <v>5</v>
      </c>
      <c r="C736" s="4" t="s">
        <v>12</v>
      </c>
      <c r="D736" s="4" t="s">
        <v>12</v>
      </c>
      <c r="E736" s="4" t="s">
        <v>12</v>
      </c>
    </row>
    <row r="737" spans="1:13">
      <c r="A737" t="n">
        <v>5532</v>
      </c>
      <c r="B737" s="53" t="n">
        <v>61</v>
      </c>
      <c r="C737" s="7" t="n">
        <v>0</v>
      </c>
      <c r="D737" s="7" t="n">
        <v>80</v>
      </c>
      <c r="E737" s="7" t="n">
        <v>1000</v>
      </c>
    </row>
    <row r="738" spans="1:13">
      <c r="A738" t="s">
        <v>4</v>
      </c>
      <c r="B738" s="4" t="s">
        <v>5</v>
      </c>
      <c r="C738" s="4" t="s">
        <v>7</v>
      </c>
      <c r="D738" s="4" t="s">
        <v>12</v>
      </c>
      <c r="E738" s="4" t="s">
        <v>12</v>
      </c>
      <c r="F738" s="4" t="s">
        <v>7</v>
      </c>
    </row>
    <row r="739" spans="1:13">
      <c r="A739" t="n">
        <v>5539</v>
      </c>
      <c r="B739" s="19" t="n">
        <v>25</v>
      </c>
      <c r="C739" s="7" t="n">
        <v>1</v>
      </c>
      <c r="D739" s="7" t="n">
        <v>60</v>
      </c>
      <c r="E739" s="7" t="n">
        <v>640</v>
      </c>
      <c r="F739" s="7" t="n">
        <v>2</v>
      </c>
    </row>
    <row r="740" spans="1:13">
      <c r="A740" t="s">
        <v>4</v>
      </c>
      <c r="B740" s="4" t="s">
        <v>5</v>
      </c>
      <c r="C740" s="4" t="s">
        <v>7</v>
      </c>
      <c r="D740" s="4" t="s">
        <v>12</v>
      </c>
      <c r="E740" s="4" t="s">
        <v>8</v>
      </c>
    </row>
    <row r="741" spans="1:13">
      <c r="A741" t="n">
        <v>5546</v>
      </c>
      <c r="B741" s="48" t="n">
        <v>51</v>
      </c>
      <c r="C741" s="7" t="n">
        <v>4</v>
      </c>
      <c r="D741" s="7" t="n">
        <v>0</v>
      </c>
      <c r="E741" s="7" t="s">
        <v>97</v>
      </c>
    </row>
    <row r="742" spans="1:13">
      <c r="A742" t="s">
        <v>4</v>
      </c>
      <c r="B742" s="4" t="s">
        <v>5</v>
      </c>
      <c r="C742" s="4" t="s">
        <v>12</v>
      </c>
    </row>
    <row r="743" spans="1:13">
      <c r="A743" t="n">
        <v>5559</v>
      </c>
      <c r="B743" s="23" t="n">
        <v>16</v>
      </c>
      <c r="C743" s="7" t="n">
        <v>0</v>
      </c>
    </row>
    <row r="744" spans="1:13">
      <c r="A744" t="s">
        <v>4</v>
      </c>
      <c r="B744" s="4" t="s">
        <v>5</v>
      </c>
      <c r="C744" s="4" t="s">
        <v>12</v>
      </c>
      <c r="D744" s="4" t="s">
        <v>7</v>
      </c>
      <c r="E744" s="4" t="s">
        <v>13</v>
      </c>
      <c r="F744" s="4" t="s">
        <v>27</v>
      </c>
      <c r="G744" s="4" t="s">
        <v>7</v>
      </c>
      <c r="H744" s="4" t="s">
        <v>7</v>
      </c>
    </row>
    <row r="745" spans="1:13">
      <c r="A745" t="n">
        <v>5562</v>
      </c>
      <c r="B745" s="49" t="n">
        <v>26</v>
      </c>
      <c r="C745" s="7" t="n">
        <v>0</v>
      </c>
      <c r="D745" s="7" t="n">
        <v>17</v>
      </c>
      <c r="E745" s="7" t="n">
        <v>65071</v>
      </c>
      <c r="F745" s="7" t="s">
        <v>98</v>
      </c>
      <c r="G745" s="7" t="n">
        <v>2</v>
      </c>
      <c r="H745" s="7" t="n">
        <v>0</v>
      </c>
    </row>
    <row r="746" spans="1:13">
      <c r="A746" t="s">
        <v>4</v>
      </c>
      <c r="B746" s="4" t="s">
        <v>5</v>
      </c>
    </row>
    <row r="747" spans="1:13">
      <c r="A747" t="n">
        <v>5637</v>
      </c>
      <c r="B747" s="21" t="n">
        <v>28</v>
      </c>
    </row>
    <row r="748" spans="1:13">
      <c r="A748" t="s">
        <v>4</v>
      </c>
      <c r="B748" s="4" t="s">
        <v>5</v>
      </c>
      <c r="C748" s="4" t="s">
        <v>7</v>
      </c>
      <c r="D748" s="4" t="s">
        <v>12</v>
      </c>
      <c r="E748" s="4" t="s">
        <v>12</v>
      </c>
      <c r="F748" s="4" t="s">
        <v>7</v>
      </c>
    </row>
    <row r="749" spans="1:13">
      <c r="A749" t="n">
        <v>5638</v>
      </c>
      <c r="B749" s="19" t="n">
        <v>25</v>
      </c>
      <c r="C749" s="7" t="n">
        <v>1</v>
      </c>
      <c r="D749" s="7" t="n">
        <v>65535</v>
      </c>
      <c r="E749" s="7" t="n">
        <v>65535</v>
      </c>
      <c r="F749" s="7" t="n">
        <v>0</v>
      </c>
    </row>
    <row r="750" spans="1:13">
      <c r="A750" t="s">
        <v>4</v>
      </c>
      <c r="B750" s="4" t="s">
        <v>5</v>
      </c>
      <c r="C750" s="4" t="s">
        <v>12</v>
      </c>
      <c r="D750" s="4" t="s">
        <v>12</v>
      </c>
      <c r="E750" s="4" t="s">
        <v>12</v>
      </c>
    </row>
    <row r="751" spans="1:13">
      <c r="A751" t="n">
        <v>5645</v>
      </c>
      <c r="B751" s="53" t="n">
        <v>61</v>
      </c>
      <c r="C751" s="7" t="n">
        <v>80</v>
      </c>
      <c r="D751" s="7" t="n">
        <v>0</v>
      </c>
      <c r="E751" s="7" t="n">
        <v>1000</v>
      </c>
    </row>
    <row r="752" spans="1:13">
      <c r="A752" t="s">
        <v>4</v>
      </c>
      <c r="B752" s="4" t="s">
        <v>5</v>
      </c>
      <c r="C752" s="4" t="s">
        <v>12</v>
      </c>
    </row>
    <row r="753" spans="1:8">
      <c r="A753" t="n">
        <v>5652</v>
      </c>
      <c r="B753" s="23" t="n">
        <v>16</v>
      </c>
      <c r="C753" s="7" t="n">
        <v>300</v>
      </c>
    </row>
    <row r="754" spans="1:8">
      <c r="A754" t="s">
        <v>4</v>
      </c>
      <c r="B754" s="4" t="s">
        <v>5</v>
      </c>
      <c r="C754" s="4" t="s">
        <v>7</v>
      </c>
      <c r="D754" s="4" t="s">
        <v>12</v>
      </c>
      <c r="E754" s="4" t="s">
        <v>8</v>
      </c>
    </row>
    <row r="755" spans="1:8">
      <c r="A755" t="n">
        <v>5655</v>
      </c>
      <c r="B755" s="48" t="n">
        <v>51</v>
      </c>
      <c r="C755" s="7" t="n">
        <v>4</v>
      </c>
      <c r="D755" s="7" t="n">
        <v>80</v>
      </c>
      <c r="E755" s="7" t="s">
        <v>99</v>
      </c>
    </row>
    <row r="756" spans="1:8">
      <c r="A756" t="s">
        <v>4</v>
      </c>
      <c r="B756" s="4" t="s">
        <v>5</v>
      </c>
      <c r="C756" s="4" t="s">
        <v>12</v>
      </c>
    </row>
    <row r="757" spans="1:8">
      <c r="A757" t="n">
        <v>5668</v>
      </c>
      <c r="B757" s="23" t="n">
        <v>16</v>
      </c>
      <c r="C757" s="7" t="n">
        <v>0</v>
      </c>
    </row>
    <row r="758" spans="1:8">
      <c r="A758" t="s">
        <v>4</v>
      </c>
      <c r="B758" s="4" t="s">
        <v>5</v>
      </c>
      <c r="C758" s="4" t="s">
        <v>12</v>
      </c>
      <c r="D758" s="4" t="s">
        <v>7</v>
      </c>
      <c r="E758" s="4" t="s">
        <v>13</v>
      </c>
      <c r="F758" s="4" t="s">
        <v>27</v>
      </c>
      <c r="G758" s="4" t="s">
        <v>7</v>
      </c>
      <c r="H758" s="4" t="s">
        <v>7</v>
      </c>
      <c r="I758" s="4" t="s">
        <v>7</v>
      </c>
      <c r="J758" s="4" t="s">
        <v>13</v>
      </c>
      <c r="K758" s="4" t="s">
        <v>27</v>
      </c>
      <c r="L758" s="4" t="s">
        <v>7</v>
      </c>
      <c r="M758" s="4" t="s">
        <v>7</v>
      </c>
      <c r="N758" s="4" t="s">
        <v>7</v>
      </c>
      <c r="O758" s="4" t="s">
        <v>13</v>
      </c>
      <c r="P758" s="4" t="s">
        <v>27</v>
      </c>
      <c r="Q758" s="4" t="s">
        <v>7</v>
      </c>
      <c r="R758" s="4" t="s">
        <v>7</v>
      </c>
    </row>
    <row r="759" spans="1:8">
      <c r="A759" t="n">
        <v>5671</v>
      </c>
      <c r="B759" s="49" t="n">
        <v>26</v>
      </c>
      <c r="C759" s="7" t="n">
        <v>80</v>
      </c>
      <c r="D759" s="7" t="n">
        <v>17</v>
      </c>
      <c r="E759" s="7" t="n">
        <v>25326</v>
      </c>
      <c r="F759" s="7" t="s">
        <v>100</v>
      </c>
      <c r="G759" s="7" t="n">
        <v>2</v>
      </c>
      <c r="H759" s="7" t="n">
        <v>3</v>
      </c>
      <c r="I759" s="7" t="n">
        <v>17</v>
      </c>
      <c r="J759" s="7" t="n">
        <v>25327</v>
      </c>
      <c r="K759" s="7" t="s">
        <v>101</v>
      </c>
      <c r="L759" s="7" t="n">
        <v>2</v>
      </c>
      <c r="M759" s="7" t="n">
        <v>3</v>
      </c>
      <c r="N759" s="7" t="n">
        <v>17</v>
      </c>
      <c r="O759" s="7" t="n">
        <v>25328</v>
      </c>
      <c r="P759" s="7" t="s">
        <v>102</v>
      </c>
      <c r="Q759" s="7" t="n">
        <v>2</v>
      </c>
      <c r="R759" s="7" t="n">
        <v>0</v>
      </c>
    </row>
    <row r="760" spans="1:8">
      <c r="A760" t="s">
        <v>4</v>
      </c>
      <c r="B760" s="4" t="s">
        <v>5</v>
      </c>
    </row>
    <row r="761" spans="1:8">
      <c r="A761" t="n">
        <v>5966</v>
      </c>
      <c r="B761" s="21" t="n">
        <v>28</v>
      </c>
    </row>
    <row r="762" spans="1:8">
      <c r="A762" t="s">
        <v>4</v>
      </c>
      <c r="B762" s="4" t="s">
        <v>5</v>
      </c>
      <c r="C762" s="4" t="s">
        <v>7</v>
      </c>
      <c r="D762" s="4" t="s">
        <v>12</v>
      </c>
      <c r="E762" s="4" t="s">
        <v>12</v>
      </c>
      <c r="F762" s="4" t="s">
        <v>7</v>
      </c>
    </row>
    <row r="763" spans="1:8">
      <c r="A763" t="n">
        <v>5967</v>
      </c>
      <c r="B763" s="19" t="n">
        <v>25</v>
      </c>
      <c r="C763" s="7" t="n">
        <v>1</v>
      </c>
      <c r="D763" s="7" t="n">
        <v>60</v>
      </c>
      <c r="E763" s="7" t="n">
        <v>640</v>
      </c>
      <c r="F763" s="7" t="n">
        <v>2</v>
      </c>
    </row>
    <row r="764" spans="1:8">
      <c r="A764" t="s">
        <v>4</v>
      </c>
      <c r="B764" s="4" t="s">
        <v>5</v>
      </c>
      <c r="C764" s="4" t="s">
        <v>7</v>
      </c>
      <c r="D764" s="4" t="s">
        <v>12</v>
      </c>
      <c r="E764" s="4" t="s">
        <v>8</v>
      </c>
    </row>
    <row r="765" spans="1:8">
      <c r="A765" t="n">
        <v>5974</v>
      </c>
      <c r="B765" s="48" t="n">
        <v>51</v>
      </c>
      <c r="C765" s="7" t="n">
        <v>4</v>
      </c>
      <c r="D765" s="7" t="n">
        <v>0</v>
      </c>
      <c r="E765" s="7" t="s">
        <v>88</v>
      </c>
    </row>
    <row r="766" spans="1:8">
      <c r="A766" t="s">
        <v>4</v>
      </c>
      <c r="B766" s="4" t="s">
        <v>5</v>
      </c>
      <c r="C766" s="4" t="s">
        <v>12</v>
      </c>
    </row>
    <row r="767" spans="1:8">
      <c r="A767" t="n">
        <v>5988</v>
      </c>
      <c r="B767" s="23" t="n">
        <v>16</v>
      </c>
      <c r="C767" s="7" t="n">
        <v>0</v>
      </c>
    </row>
    <row r="768" spans="1:8">
      <c r="A768" t="s">
        <v>4</v>
      </c>
      <c r="B768" s="4" t="s">
        <v>5</v>
      </c>
      <c r="C768" s="4" t="s">
        <v>12</v>
      </c>
      <c r="D768" s="4" t="s">
        <v>7</v>
      </c>
      <c r="E768" s="4" t="s">
        <v>13</v>
      </c>
      <c r="F768" s="4" t="s">
        <v>27</v>
      </c>
      <c r="G768" s="4" t="s">
        <v>7</v>
      </c>
      <c r="H768" s="4" t="s">
        <v>7</v>
      </c>
    </row>
    <row r="769" spans="1:18">
      <c r="A769" t="n">
        <v>5991</v>
      </c>
      <c r="B769" s="49" t="n">
        <v>26</v>
      </c>
      <c r="C769" s="7" t="n">
        <v>0</v>
      </c>
      <c r="D769" s="7" t="n">
        <v>17</v>
      </c>
      <c r="E769" s="7" t="n">
        <v>65072</v>
      </c>
      <c r="F769" s="7" t="s">
        <v>103</v>
      </c>
      <c r="G769" s="7" t="n">
        <v>2</v>
      </c>
      <c r="H769" s="7" t="n">
        <v>0</v>
      </c>
    </row>
    <row r="770" spans="1:18">
      <c r="A770" t="s">
        <v>4</v>
      </c>
      <c r="B770" s="4" t="s">
        <v>5</v>
      </c>
    </row>
    <row r="771" spans="1:18">
      <c r="A771" t="n">
        <v>6060</v>
      </c>
      <c r="B771" s="21" t="n">
        <v>28</v>
      </c>
    </row>
    <row r="772" spans="1:18">
      <c r="A772" t="s">
        <v>4</v>
      </c>
      <c r="B772" s="4" t="s">
        <v>5</v>
      </c>
      <c r="C772" s="4" t="s">
        <v>7</v>
      </c>
      <c r="D772" s="4" t="s">
        <v>12</v>
      </c>
      <c r="E772" s="4" t="s">
        <v>12</v>
      </c>
      <c r="F772" s="4" t="s">
        <v>7</v>
      </c>
    </row>
    <row r="773" spans="1:18">
      <c r="A773" t="n">
        <v>6061</v>
      </c>
      <c r="B773" s="19" t="n">
        <v>25</v>
      </c>
      <c r="C773" s="7" t="n">
        <v>1</v>
      </c>
      <c r="D773" s="7" t="n">
        <v>65535</v>
      </c>
      <c r="E773" s="7" t="n">
        <v>65535</v>
      </c>
      <c r="F773" s="7" t="n">
        <v>0</v>
      </c>
    </row>
    <row r="774" spans="1:18">
      <c r="A774" t="s">
        <v>4</v>
      </c>
      <c r="B774" s="4" t="s">
        <v>5</v>
      </c>
      <c r="C774" s="4" t="s">
        <v>12</v>
      </c>
      <c r="D774" s="4" t="s">
        <v>7</v>
      </c>
      <c r="E774" s="4" t="s">
        <v>8</v>
      </c>
      <c r="F774" s="4" t="s">
        <v>26</v>
      </c>
      <c r="G774" s="4" t="s">
        <v>26</v>
      </c>
      <c r="H774" s="4" t="s">
        <v>26</v>
      </c>
    </row>
    <row r="775" spans="1:18">
      <c r="A775" t="n">
        <v>6068</v>
      </c>
      <c r="B775" s="44" t="n">
        <v>48</v>
      </c>
      <c r="C775" s="7" t="n">
        <v>80</v>
      </c>
      <c r="D775" s="7" t="n">
        <v>0</v>
      </c>
      <c r="E775" s="7" t="s">
        <v>54</v>
      </c>
      <c r="F775" s="7" t="n">
        <v>-1</v>
      </c>
      <c r="G775" s="7" t="n">
        <v>1</v>
      </c>
      <c r="H775" s="7" t="n">
        <v>0</v>
      </c>
    </row>
    <row r="776" spans="1:18">
      <c r="A776" t="s">
        <v>4</v>
      </c>
      <c r="B776" s="4" t="s">
        <v>5</v>
      </c>
      <c r="C776" s="4" t="s">
        <v>7</v>
      </c>
      <c r="D776" s="4" t="s">
        <v>12</v>
      </c>
      <c r="E776" s="4" t="s">
        <v>8</v>
      </c>
    </row>
    <row r="777" spans="1:18">
      <c r="A777" t="n">
        <v>6099</v>
      </c>
      <c r="B777" s="48" t="n">
        <v>51</v>
      </c>
      <c r="C777" s="7" t="n">
        <v>4</v>
      </c>
      <c r="D777" s="7" t="n">
        <v>80</v>
      </c>
      <c r="E777" s="7" t="s">
        <v>95</v>
      </c>
    </row>
    <row r="778" spans="1:18">
      <c r="A778" t="s">
        <v>4</v>
      </c>
      <c r="B778" s="4" t="s">
        <v>5</v>
      </c>
      <c r="C778" s="4" t="s">
        <v>12</v>
      </c>
    </row>
    <row r="779" spans="1:18">
      <c r="A779" t="n">
        <v>6112</v>
      </c>
      <c r="B779" s="23" t="n">
        <v>16</v>
      </c>
      <c r="C779" s="7" t="n">
        <v>0</v>
      </c>
    </row>
    <row r="780" spans="1:18">
      <c r="A780" t="s">
        <v>4</v>
      </c>
      <c r="B780" s="4" t="s">
        <v>5</v>
      </c>
      <c r="C780" s="4" t="s">
        <v>12</v>
      </c>
      <c r="D780" s="4" t="s">
        <v>7</v>
      </c>
      <c r="E780" s="4" t="s">
        <v>13</v>
      </c>
      <c r="F780" s="4" t="s">
        <v>27</v>
      </c>
      <c r="G780" s="4" t="s">
        <v>7</v>
      </c>
      <c r="H780" s="4" t="s">
        <v>7</v>
      </c>
      <c r="I780" s="4" t="s">
        <v>7</v>
      </c>
      <c r="J780" s="4" t="s">
        <v>13</v>
      </c>
      <c r="K780" s="4" t="s">
        <v>27</v>
      </c>
      <c r="L780" s="4" t="s">
        <v>7</v>
      </c>
      <c r="M780" s="4" t="s">
        <v>7</v>
      </c>
      <c r="N780" s="4" t="s">
        <v>7</v>
      </c>
      <c r="O780" s="4" t="s">
        <v>13</v>
      </c>
      <c r="P780" s="4" t="s">
        <v>27</v>
      </c>
      <c r="Q780" s="4" t="s">
        <v>7</v>
      </c>
      <c r="R780" s="4" t="s">
        <v>7</v>
      </c>
    </row>
    <row r="781" spans="1:18">
      <c r="A781" t="n">
        <v>6115</v>
      </c>
      <c r="B781" s="49" t="n">
        <v>26</v>
      </c>
      <c r="C781" s="7" t="n">
        <v>80</v>
      </c>
      <c r="D781" s="7" t="n">
        <v>17</v>
      </c>
      <c r="E781" s="7" t="n">
        <v>25329</v>
      </c>
      <c r="F781" s="7" t="s">
        <v>104</v>
      </c>
      <c r="G781" s="7" t="n">
        <v>2</v>
      </c>
      <c r="H781" s="7" t="n">
        <v>3</v>
      </c>
      <c r="I781" s="7" t="n">
        <v>17</v>
      </c>
      <c r="J781" s="7" t="n">
        <v>25330</v>
      </c>
      <c r="K781" s="7" t="s">
        <v>105</v>
      </c>
      <c r="L781" s="7" t="n">
        <v>2</v>
      </c>
      <c r="M781" s="7" t="n">
        <v>3</v>
      </c>
      <c r="N781" s="7" t="n">
        <v>17</v>
      </c>
      <c r="O781" s="7" t="n">
        <v>25331</v>
      </c>
      <c r="P781" s="7" t="s">
        <v>106</v>
      </c>
      <c r="Q781" s="7" t="n">
        <v>2</v>
      </c>
      <c r="R781" s="7" t="n">
        <v>0</v>
      </c>
    </row>
    <row r="782" spans="1:18">
      <c r="A782" t="s">
        <v>4</v>
      </c>
      <c r="B782" s="4" t="s">
        <v>5</v>
      </c>
    </row>
    <row r="783" spans="1:18">
      <c r="A783" t="n">
        <v>6472</v>
      </c>
      <c r="B783" s="21" t="n">
        <v>28</v>
      </c>
    </row>
    <row r="784" spans="1:18">
      <c r="A784" t="s">
        <v>4</v>
      </c>
      <c r="B784" s="4" t="s">
        <v>5</v>
      </c>
      <c r="C784" s="4" t="s">
        <v>7</v>
      </c>
      <c r="D784" s="4" t="s">
        <v>12</v>
      </c>
      <c r="E784" s="4" t="s">
        <v>12</v>
      </c>
      <c r="F784" s="4" t="s">
        <v>7</v>
      </c>
    </row>
    <row r="785" spans="1:18">
      <c r="A785" t="n">
        <v>6473</v>
      </c>
      <c r="B785" s="19" t="n">
        <v>25</v>
      </c>
      <c r="C785" s="7" t="n">
        <v>1</v>
      </c>
      <c r="D785" s="7" t="n">
        <v>60</v>
      </c>
      <c r="E785" s="7" t="n">
        <v>640</v>
      </c>
      <c r="F785" s="7" t="n">
        <v>2</v>
      </c>
    </row>
    <row r="786" spans="1:18">
      <c r="A786" t="s">
        <v>4</v>
      </c>
      <c r="B786" s="4" t="s">
        <v>5</v>
      </c>
      <c r="C786" s="4" t="s">
        <v>7</v>
      </c>
      <c r="D786" s="4" t="s">
        <v>12</v>
      </c>
      <c r="E786" s="4" t="s">
        <v>8</v>
      </c>
    </row>
    <row r="787" spans="1:18">
      <c r="A787" t="n">
        <v>6480</v>
      </c>
      <c r="B787" s="48" t="n">
        <v>51</v>
      </c>
      <c r="C787" s="7" t="n">
        <v>4</v>
      </c>
      <c r="D787" s="7" t="n">
        <v>0</v>
      </c>
      <c r="E787" s="7" t="s">
        <v>95</v>
      </c>
    </row>
    <row r="788" spans="1:18">
      <c r="A788" t="s">
        <v>4</v>
      </c>
      <c r="B788" s="4" t="s">
        <v>5</v>
      </c>
      <c r="C788" s="4" t="s">
        <v>12</v>
      </c>
    </row>
    <row r="789" spans="1:18">
      <c r="A789" t="n">
        <v>6493</v>
      </c>
      <c r="B789" s="23" t="n">
        <v>16</v>
      </c>
      <c r="C789" s="7" t="n">
        <v>0</v>
      </c>
    </row>
    <row r="790" spans="1:18">
      <c r="A790" t="s">
        <v>4</v>
      </c>
      <c r="B790" s="4" t="s">
        <v>5</v>
      </c>
      <c r="C790" s="4" t="s">
        <v>12</v>
      </c>
      <c r="D790" s="4" t="s">
        <v>7</v>
      </c>
      <c r="E790" s="4" t="s">
        <v>13</v>
      </c>
      <c r="F790" s="4" t="s">
        <v>27</v>
      </c>
      <c r="G790" s="4" t="s">
        <v>7</v>
      </c>
      <c r="H790" s="4" t="s">
        <v>7</v>
      </c>
    </row>
    <row r="791" spans="1:18">
      <c r="A791" t="n">
        <v>6496</v>
      </c>
      <c r="B791" s="49" t="n">
        <v>26</v>
      </c>
      <c r="C791" s="7" t="n">
        <v>0</v>
      </c>
      <c r="D791" s="7" t="n">
        <v>17</v>
      </c>
      <c r="E791" s="7" t="n">
        <v>65073</v>
      </c>
      <c r="F791" s="7" t="s">
        <v>107</v>
      </c>
      <c r="G791" s="7" t="n">
        <v>2</v>
      </c>
      <c r="H791" s="7" t="n">
        <v>0</v>
      </c>
    </row>
    <row r="792" spans="1:18">
      <c r="A792" t="s">
        <v>4</v>
      </c>
      <c r="B792" s="4" t="s">
        <v>5</v>
      </c>
    </row>
    <row r="793" spans="1:18">
      <c r="A793" t="n">
        <v>6539</v>
      </c>
      <c r="B793" s="21" t="n">
        <v>28</v>
      </c>
    </row>
    <row r="794" spans="1:18">
      <c r="A794" t="s">
        <v>4</v>
      </c>
      <c r="B794" s="4" t="s">
        <v>5</v>
      </c>
      <c r="C794" s="4" t="s">
        <v>12</v>
      </c>
      <c r="D794" s="4" t="s">
        <v>7</v>
      </c>
    </row>
    <row r="795" spans="1:18">
      <c r="A795" t="n">
        <v>6540</v>
      </c>
      <c r="B795" s="50" t="n">
        <v>89</v>
      </c>
      <c r="C795" s="7" t="n">
        <v>65533</v>
      </c>
      <c r="D795" s="7" t="n">
        <v>1</v>
      </c>
    </row>
    <row r="796" spans="1:18">
      <c r="A796" t="s">
        <v>4</v>
      </c>
      <c r="B796" s="4" t="s">
        <v>5</v>
      </c>
      <c r="C796" s="4" t="s">
        <v>7</v>
      </c>
      <c r="D796" s="4" t="s">
        <v>12</v>
      </c>
      <c r="E796" s="4" t="s">
        <v>12</v>
      </c>
      <c r="F796" s="4" t="s">
        <v>7</v>
      </c>
    </row>
    <row r="797" spans="1:18">
      <c r="A797" t="n">
        <v>6544</v>
      </c>
      <c r="B797" s="19" t="n">
        <v>25</v>
      </c>
      <c r="C797" s="7" t="n">
        <v>1</v>
      </c>
      <c r="D797" s="7" t="n">
        <v>65535</v>
      </c>
      <c r="E797" s="7" t="n">
        <v>65535</v>
      </c>
      <c r="F797" s="7" t="n">
        <v>0</v>
      </c>
    </row>
    <row r="798" spans="1:18">
      <c r="A798" t="s">
        <v>4</v>
      </c>
      <c r="B798" s="4" t="s">
        <v>5</v>
      </c>
      <c r="C798" s="4" t="s">
        <v>7</v>
      </c>
      <c r="D798" s="4" t="s">
        <v>12</v>
      </c>
      <c r="E798" s="4" t="s">
        <v>26</v>
      </c>
    </row>
    <row r="799" spans="1:18">
      <c r="A799" t="n">
        <v>6551</v>
      </c>
      <c r="B799" s="26" t="n">
        <v>58</v>
      </c>
      <c r="C799" s="7" t="n">
        <v>101</v>
      </c>
      <c r="D799" s="7" t="n">
        <v>500</v>
      </c>
      <c r="E799" s="7" t="n">
        <v>1</v>
      </c>
    </row>
    <row r="800" spans="1:18">
      <c r="A800" t="s">
        <v>4</v>
      </c>
      <c r="B800" s="4" t="s">
        <v>5</v>
      </c>
      <c r="C800" s="4" t="s">
        <v>7</v>
      </c>
      <c r="D800" s="4" t="s">
        <v>12</v>
      </c>
    </row>
    <row r="801" spans="1:8">
      <c r="A801" t="n">
        <v>6559</v>
      </c>
      <c r="B801" s="26" t="n">
        <v>58</v>
      </c>
      <c r="C801" s="7" t="n">
        <v>254</v>
      </c>
      <c r="D801" s="7" t="n">
        <v>0</v>
      </c>
    </row>
    <row r="802" spans="1:8">
      <c r="A802" t="s">
        <v>4</v>
      </c>
      <c r="B802" s="4" t="s">
        <v>5</v>
      </c>
      <c r="C802" s="4" t="s">
        <v>7</v>
      </c>
      <c r="D802" s="4" t="s">
        <v>12</v>
      </c>
      <c r="E802" s="4" t="s">
        <v>8</v>
      </c>
      <c r="F802" s="4" t="s">
        <v>8</v>
      </c>
      <c r="G802" s="4" t="s">
        <v>8</v>
      </c>
      <c r="H802" s="4" t="s">
        <v>8</v>
      </c>
    </row>
    <row r="803" spans="1:8">
      <c r="A803" t="n">
        <v>6563</v>
      </c>
      <c r="B803" s="48" t="n">
        <v>51</v>
      </c>
      <c r="C803" s="7" t="n">
        <v>3</v>
      </c>
      <c r="D803" s="7" t="n">
        <v>0</v>
      </c>
      <c r="E803" s="7" t="s">
        <v>108</v>
      </c>
      <c r="F803" s="7" t="s">
        <v>65</v>
      </c>
      <c r="G803" s="7" t="s">
        <v>66</v>
      </c>
      <c r="H803" s="7" t="s">
        <v>67</v>
      </c>
    </row>
    <row r="804" spans="1:8">
      <c r="A804" t="s">
        <v>4</v>
      </c>
      <c r="B804" s="4" t="s">
        <v>5</v>
      </c>
      <c r="C804" s="4" t="s">
        <v>7</v>
      </c>
      <c r="D804" s="4" t="s">
        <v>12</v>
      </c>
      <c r="E804" s="4" t="s">
        <v>8</v>
      </c>
      <c r="F804" s="4" t="s">
        <v>8</v>
      </c>
      <c r="G804" s="4" t="s">
        <v>8</v>
      </c>
      <c r="H804" s="4" t="s">
        <v>8</v>
      </c>
    </row>
    <row r="805" spans="1:8">
      <c r="A805" t="n">
        <v>6592</v>
      </c>
      <c r="B805" s="48" t="n">
        <v>51</v>
      </c>
      <c r="C805" s="7" t="n">
        <v>3</v>
      </c>
      <c r="D805" s="7" t="n">
        <v>12</v>
      </c>
      <c r="E805" s="7" t="s">
        <v>64</v>
      </c>
      <c r="F805" s="7" t="s">
        <v>65</v>
      </c>
      <c r="G805" s="7" t="s">
        <v>66</v>
      </c>
      <c r="H805" s="7" t="s">
        <v>67</v>
      </c>
    </row>
    <row r="806" spans="1:8">
      <c r="A806" t="s">
        <v>4</v>
      </c>
      <c r="B806" s="4" t="s">
        <v>5</v>
      </c>
      <c r="C806" s="4" t="s">
        <v>7</v>
      </c>
    </row>
    <row r="807" spans="1:8">
      <c r="A807" t="n">
        <v>6621</v>
      </c>
      <c r="B807" s="25" t="n">
        <v>45</v>
      </c>
      <c r="C807" s="7" t="n">
        <v>0</v>
      </c>
    </row>
    <row r="808" spans="1:8">
      <c r="A808" t="s">
        <v>4</v>
      </c>
      <c r="B808" s="4" t="s">
        <v>5</v>
      </c>
      <c r="C808" s="4" t="s">
        <v>7</v>
      </c>
      <c r="D808" s="4" t="s">
        <v>7</v>
      </c>
      <c r="E808" s="4" t="s">
        <v>26</v>
      </c>
      <c r="F808" s="4" t="s">
        <v>26</v>
      </c>
      <c r="G808" s="4" t="s">
        <v>26</v>
      </c>
      <c r="H808" s="4" t="s">
        <v>12</v>
      </c>
    </row>
    <row r="809" spans="1:8">
      <c r="A809" t="n">
        <v>6623</v>
      </c>
      <c r="B809" s="25" t="n">
        <v>45</v>
      </c>
      <c r="C809" s="7" t="n">
        <v>2</v>
      </c>
      <c r="D809" s="7" t="n">
        <v>3</v>
      </c>
      <c r="E809" s="7" t="n">
        <v>-3.74000000953674</v>
      </c>
      <c r="F809" s="7" t="n">
        <v>1.29999995231628</v>
      </c>
      <c r="G809" s="7" t="n">
        <v>1.30999994277954</v>
      </c>
      <c r="H809" s="7" t="n">
        <v>0</v>
      </c>
    </row>
    <row r="810" spans="1:8">
      <c r="A810" t="s">
        <v>4</v>
      </c>
      <c r="B810" s="4" t="s">
        <v>5</v>
      </c>
      <c r="C810" s="4" t="s">
        <v>7</v>
      </c>
      <c r="D810" s="4" t="s">
        <v>7</v>
      </c>
      <c r="E810" s="4" t="s">
        <v>26</v>
      </c>
      <c r="F810" s="4" t="s">
        <v>26</v>
      </c>
      <c r="G810" s="4" t="s">
        <v>26</v>
      </c>
      <c r="H810" s="4" t="s">
        <v>12</v>
      </c>
      <c r="I810" s="4" t="s">
        <v>7</v>
      </c>
    </row>
    <row r="811" spans="1:8">
      <c r="A811" t="n">
        <v>6640</v>
      </c>
      <c r="B811" s="25" t="n">
        <v>45</v>
      </c>
      <c r="C811" s="7" t="n">
        <v>4</v>
      </c>
      <c r="D811" s="7" t="n">
        <v>3</v>
      </c>
      <c r="E811" s="7" t="n">
        <v>4.32999992370605</v>
      </c>
      <c r="F811" s="7" t="n">
        <v>30.1599998474121</v>
      </c>
      <c r="G811" s="7" t="n">
        <v>0</v>
      </c>
      <c r="H811" s="7" t="n">
        <v>0</v>
      </c>
      <c r="I811" s="7" t="n">
        <v>1</v>
      </c>
    </row>
    <row r="812" spans="1:8">
      <c r="A812" t="s">
        <v>4</v>
      </c>
      <c r="B812" s="4" t="s">
        <v>5</v>
      </c>
      <c r="C812" s="4" t="s">
        <v>7</v>
      </c>
      <c r="D812" s="4" t="s">
        <v>7</v>
      </c>
      <c r="E812" s="4" t="s">
        <v>26</v>
      </c>
      <c r="F812" s="4" t="s">
        <v>12</v>
      </c>
    </row>
    <row r="813" spans="1:8">
      <c r="A813" t="n">
        <v>6658</v>
      </c>
      <c r="B813" s="25" t="n">
        <v>45</v>
      </c>
      <c r="C813" s="7" t="n">
        <v>5</v>
      </c>
      <c r="D813" s="7" t="n">
        <v>3</v>
      </c>
      <c r="E813" s="7" t="n">
        <v>3</v>
      </c>
      <c r="F813" s="7" t="n">
        <v>0</v>
      </c>
    </row>
    <row r="814" spans="1:8">
      <c r="A814" t="s">
        <v>4</v>
      </c>
      <c r="B814" s="4" t="s">
        <v>5</v>
      </c>
      <c r="C814" s="4" t="s">
        <v>7</v>
      </c>
      <c r="D814" s="4" t="s">
        <v>7</v>
      </c>
      <c r="E814" s="4" t="s">
        <v>26</v>
      </c>
      <c r="F814" s="4" t="s">
        <v>12</v>
      </c>
    </row>
    <row r="815" spans="1:8">
      <c r="A815" t="n">
        <v>6667</v>
      </c>
      <c r="B815" s="25" t="n">
        <v>45</v>
      </c>
      <c r="C815" s="7" t="n">
        <v>11</v>
      </c>
      <c r="D815" s="7" t="n">
        <v>3</v>
      </c>
      <c r="E815" s="7" t="n">
        <v>33.4000015258789</v>
      </c>
      <c r="F815" s="7" t="n">
        <v>0</v>
      </c>
    </row>
    <row r="816" spans="1:8">
      <c r="A816" t="s">
        <v>4</v>
      </c>
      <c r="B816" s="4" t="s">
        <v>5</v>
      </c>
      <c r="C816" s="4" t="s">
        <v>7</v>
      </c>
      <c r="D816" s="4" t="s">
        <v>7</v>
      </c>
      <c r="E816" s="4" t="s">
        <v>26</v>
      </c>
      <c r="F816" s="4" t="s">
        <v>26</v>
      </c>
      <c r="G816" s="4" t="s">
        <v>26</v>
      </c>
      <c r="H816" s="4" t="s">
        <v>12</v>
      </c>
    </row>
    <row r="817" spans="1:9">
      <c r="A817" t="n">
        <v>6676</v>
      </c>
      <c r="B817" s="25" t="n">
        <v>45</v>
      </c>
      <c r="C817" s="7" t="n">
        <v>2</v>
      </c>
      <c r="D817" s="7" t="n">
        <v>3</v>
      </c>
      <c r="E817" s="7" t="n">
        <v>-3.58999991416931</v>
      </c>
      <c r="F817" s="7" t="n">
        <v>1.29999995231628</v>
      </c>
      <c r="G817" s="7" t="n">
        <v>1.25999999046326</v>
      </c>
      <c r="H817" s="7" t="n">
        <v>15000</v>
      </c>
    </row>
    <row r="818" spans="1:9">
      <c r="A818" t="s">
        <v>4</v>
      </c>
      <c r="B818" s="4" t="s">
        <v>5</v>
      </c>
      <c r="C818" s="4" t="s">
        <v>7</v>
      </c>
      <c r="D818" s="4" t="s">
        <v>7</v>
      </c>
      <c r="E818" s="4" t="s">
        <v>26</v>
      </c>
      <c r="F818" s="4" t="s">
        <v>26</v>
      </c>
      <c r="G818" s="4" t="s">
        <v>26</v>
      </c>
      <c r="H818" s="4" t="s">
        <v>12</v>
      </c>
      <c r="I818" s="4" t="s">
        <v>7</v>
      </c>
    </row>
    <row r="819" spans="1:9">
      <c r="A819" t="n">
        <v>6693</v>
      </c>
      <c r="B819" s="25" t="n">
        <v>45</v>
      </c>
      <c r="C819" s="7" t="n">
        <v>4</v>
      </c>
      <c r="D819" s="7" t="n">
        <v>3</v>
      </c>
      <c r="E819" s="7" t="n">
        <v>4.32999992370605</v>
      </c>
      <c r="F819" s="7" t="n">
        <v>14.7399997711182</v>
      </c>
      <c r="G819" s="7" t="n">
        <v>0</v>
      </c>
      <c r="H819" s="7" t="n">
        <v>15000</v>
      </c>
      <c r="I819" s="7" t="n">
        <v>1</v>
      </c>
    </row>
    <row r="820" spans="1:9">
      <c r="A820" t="s">
        <v>4</v>
      </c>
      <c r="B820" s="4" t="s">
        <v>5</v>
      </c>
      <c r="C820" s="4" t="s">
        <v>7</v>
      </c>
      <c r="D820" s="4" t="s">
        <v>7</v>
      </c>
      <c r="E820" s="4" t="s">
        <v>26</v>
      </c>
      <c r="F820" s="4" t="s">
        <v>12</v>
      </c>
    </row>
    <row r="821" spans="1:9">
      <c r="A821" t="n">
        <v>6711</v>
      </c>
      <c r="B821" s="25" t="n">
        <v>45</v>
      </c>
      <c r="C821" s="7" t="n">
        <v>5</v>
      </c>
      <c r="D821" s="7" t="n">
        <v>3</v>
      </c>
      <c r="E821" s="7" t="n">
        <v>3</v>
      </c>
      <c r="F821" s="7" t="n">
        <v>15000</v>
      </c>
    </row>
    <row r="822" spans="1:9">
      <c r="A822" t="s">
        <v>4</v>
      </c>
      <c r="B822" s="4" t="s">
        <v>5</v>
      </c>
      <c r="C822" s="4" t="s">
        <v>7</v>
      </c>
      <c r="D822" s="4" t="s">
        <v>7</v>
      </c>
      <c r="E822" s="4" t="s">
        <v>26</v>
      </c>
      <c r="F822" s="4" t="s">
        <v>12</v>
      </c>
    </row>
    <row r="823" spans="1:9">
      <c r="A823" t="n">
        <v>6720</v>
      </c>
      <c r="B823" s="25" t="n">
        <v>45</v>
      </c>
      <c r="C823" s="7" t="n">
        <v>11</v>
      </c>
      <c r="D823" s="7" t="n">
        <v>3</v>
      </c>
      <c r="E823" s="7" t="n">
        <v>33.4000015258789</v>
      </c>
      <c r="F823" s="7" t="n">
        <v>15000</v>
      </c>
    </row>
    <row r="824" spans="1:9">
      <c r="A824" t="s">
        <v>4</v>
      </c>
      <c r="B824" s="4" t="s">
        <v>5</v>
      </c>
      <c r="C824" s="4" t="s">
        <v>12</v>
      </c>
      <c r="D824" s="4" t="s">
        <v>12</v>
      </c>
      <c r="E824" s="4" t="s">
        <v>12</v>
      </c>
    </row>
    <row r="825" spans="1:9">
      <c r="A825" t="n">
        <v>6729</v>
      </c>
      <c r="B825" s="53" t="n">
        <v>61</v>
      </c>
      <c r="C825" s="7" t="n">
        <v>12</v>
      </c>
      <c r="D825" s="7" t="n">
        <v>0</v>
      </c>
      <c r="E825" s="7" t="n">
        <v>0</v>
      </c>
    </row>
    <row r="826" spans="1:9">
      <c r="A826" t="s">
        <v>4</v>
      </c>
      <c r="B826" s="4" t="s">
        <v>5</v>
      </c>
      <c r="C826" s="4" t="s">
        <v>7</v>
      </c>
      <c r="D826" s="4" t="s">
        <v>12</v>
      </c>
    </row>
    <row r="827" spans="1:9">
      <c r="A827" t="n">
        <v>6736</v>
      </c>
      <c r="B827" s="26" t="n">
        <v>58</v>
      </c>
      <c r="C827" s="7" t="n">
        <v>255</v>
      </c>
      <c r="D827" s="7" t="n">
        <v>0</v>
      </c>
    </row>
    <row r="828" spans="1:9">
      <c r="A828" t="s">
        <v>4</v>
      </c>
      <c r="B828" s="4" t="s">
        <v>5</v>
      </c>
      <c r="C828" s="4" t="s">
        <v>12</v>
      </c>
      <c r="D828" s="4" t="s">
        <v>7</v>
      </c>
      <c r="E828" s="4" t="s">
        <v>26</v>
      </c>
      <c r="F828" s="4" t="s">
        <v>12</v>
      </c>
    </row>
    <row r="829" spans="1:9">
      <c r="A829" t="n">
        <v>6740</v>
      </c>
      <c r="B829" s="57" t="n">
        <v>59</v>
      </c>
      <c r="C829" s="7" t="n">
        <v>0</v>
      </c>
      <c r="D829" s="7" t="n">
        <v>8</v>
      </c>
      <c r="E829" s="7" t="n">
        <v>0.150000005960464</v>
      </c>
      <c r="F829" s="7" t="n">
        <v>0</v>
      </c>
    </row>
    <row r="830" spans="1:9">
      <c r="A830" t="s">
        <v>4</v>
      </c>
      <c r="B830" s="4" t="s">
        <v>5</v>
      </c>
      <c r="C830" s="4" t="s">
        <v>12</v>
      </c>
    </row>
    <row r="831" spans="1:9">
      <c r="A831" t="n">
        <v>6750</v>
      </c>
      <c r="B831" s="23" t="n">
        <v>16</v>
      </c>
      <c r="C831" s="7" t="n">
        <v>1500</v>
      </c>
    </row>
    <row r="832" spans="1:9">
      <c r="A832" t="s">
        <v>4</v>
      </c>
      <c r="B832" s="4" t="s">
        <v>5</v>
      </c>
      <c r="C832" s="4" t="s">
        <v>12</v>
      </c>
      <c r="D832" s="4" t="s">
        <v>7</v>
      </c>
      <c r="E832" s="4" t="s">
        <v>26</v>
      </c>
      <c r="F832" s="4" t="s">
        <v>12</v>
      </c>
    </row>
    <row r="833" spans="1:9">
      <c r="A833" t="n">
        <v>6753</v>
      </c>
      <c r="B833" s="57" t="n">
        <v>59</v>
      </c>
      <c r="C833" s="7" t="n">
        <v>0</v>
      </c>
      <c r="D833" s="7" t="n">
        <v>255</v>
      </c>
      <c r="E833" s="7" t="n">
        <v>0</v>
      </c>
      <c r="F833" s="7" t="n">
        <v>0</v>
      </c>
    </row>
    <row r="834" spans="1:9">
      <c r="A834" t="s">
        <v>4</v>
      </c>
      <c r="B834" s="4" t="s">
        <v>5</v>
      </c>
      <c r="C834" s="4" t="s">
        <v>7</v>
      </c>
      <c r="D834" s="4" t="s">
        <v>12</v>
      </c>
      <c r="E834" s="4" t="s">
        <v>8</v>
      </c>
      <c r="F834" s="4" t="s">
        <v>8</v>
      </c>
      <c r="G834" s="4" t="s">
        <v>8</v>
      </c>
      <c r="H834" s="4" t="s">
        <v>8</v>
      </c>
    </row>
    <row r="835" spans="1:9">
      <c r="A835" t="n">
        <v>6763</v>
      </c>
      <c r="B835" s="48" t="n">
        <v>51</v>
      </c>
      <c r="C835" s="7" t="n">
        <v>3</v>
      </c>
      <c r="D835" s="7" t="n">
        <v>0</v>
      </c>
      <c r="E835" s="7" t="s">
        <v>109</v>
      </c>
      <c r="F835" s="7" t="s">
        <v>110</v>
      </c>
      <c r="G835" s="7" t="s">
        <v>66</v>
      </c>
      <c r="H835" s="7" t="s">
        <v>67</v>
      </c>
    </row>
    <row r="836" spans="1:9">
      <c r="A836" t="s">
        <v>4</v>
      </c>
      <c r="B836" s="4" t="s">
        <v>5</v>
      </c>
      <c r="C836" s="4" t="s">
        <v>12</v>
      </c>
      <c r="D836" s="4" t="s">
        <v>7</v>
      </c>
      <c r="E836" s="4" t="s">
        <v>8</v>
      </c>
      <c r="F836" s="4" t="s">
        <v>26</v>
      </c>
      <c r="G836" s="4" t="s">
        <v>26</v>
      </c>
      <c r="H836" s="4" t="s">
        <v>26</v>
      </c>
    </row>
    <row r="837" spans="1:9">
      <c r="A837" t="n">
        <v>6776</v>
      </c>
      <c r="B837" s="44" t="n">
        <v>48</v>
      </c>
      <c r="C837" s="7" t="n">
        <v>0</v>
      </c>
      <c r="D837" s="7" t="n">
        <v>0</v>
      </c>
      <c r="E837" s="7" t="s">
        <v>51</v>
      </c>
      <c r="F837" s="7" t="n">
        <v>-1</v>
      </c>
      <c r="G837" s="7" t="n">
        <v>1</v>
      </c>
      <c r="H837" s="7" t="n">
        <v>0</v>
      </c>
    </row>
    <row r="838" spans="1:9">
      <c r="A838" t="s">
        <v>4</v>
      </c>
      <c r="B838" s="4" t="s">
        <v>5</v>
      </c>
      <c r="C838" s="4" t="s">
        <v>12</v>
      </c>
      <c r="D838" s="4" t="s">
        <v>26</v>
      </c>
      <c r="E838" s="4" t="s">
        <v>26</v>
      </c>
      <c r="F838" s="4" t="s">
        <v>26</v>
      </c>
      <c r="G838" s="4" t="s">
        <v>12</v>
      </c>
      <c r="H838" s="4" t="s">
        <v>12</v>
      </c>
    </row>
    <row r="839" spans="1:9">
      <c r="A839" t="n">
        <v>6804</v>
      </c>
      <c r="B839" s="47" t="n">
        <v>60</v>
      </c>
      <c r="C839" s="7" t="n">
        <v>0</v>
      </c>
      <c r="D839" s="7" t="n">
        <v>0</v>
      </c>
      <c r="E839" s="7" t="n">
        <v>-20</v>
      </c>
      <c r="F839" s="7" t="n">
        <v>0</v>
      </c>
      <c r="G839" s="7" t="n">
        <v>1000</v>
      </c>
      <c r="H839" s="7" t="n">
        <v>0</v>
      </c>
    </row>
    <row r="840" spans="1:9">
      <c r="A840" t="s">
        <v>4</v>
      </c>
      <c r="B840" s="4" t="s">
        <v>5</v>
      </c>
      <c r="C840" s="4" t="s">
        <v>12</v>
      </c>
    </row>
    <row r="841" spans="1:9">
      <c r="A841" t="n">
        <v>6823</v>
      </c>
      <c r="B841" s="23" t="n">
        <v>16</v>
      </c>
      <c r="C841" s="7" t="n">
        <v>500</v>
      </c>
    </row>
    <row r="842" spans="1:9">
      <c r="A842" t="s">
        <v>4</v>
      </c>
      <c r="B842" s="4" t="s">
        <v>5</v>
      </c>
      <c r="C842" s="4" t="s">
        <v>7</v>
      </c>
      <c r="D842" s="4" t="s">
        <v>12</v>
      </c>
      <c r="E842" s="4" t="s">
        <v>8</v>
      </c>
    </row>
    <row r="843" spans="1:9">
      <c r="A843" t="n">
        <v>6826</v>
      </c>
      <c r="B843" s="48" t="n">
        <v>51</v>
      </c>
      <c r="C843" s="7" t="n">
        <v>4</v>
      </c>
      <c r="D843" s="7" t="n">
        <v>0</v>
      </c>
      <c r="E843" s="7" t="s">
        <v>111</v>
      </c>
    </row>
    <row r="844" spans="1:9">
      <c r="A844" t="s">
        <v>4</v>
      </c>
      <c r="B844" s="4" t="s">
        <v>5</v>
      </c>
      <c r="C844" s="4" t="s">
        <v>12</v>
      </c>
    </row>
    <row r="845" spans="1:9">
      <c r="A845" t="n">
        <v>6840</v>
      </c>
      <c r="B845" s="23" t="n">
        <v>16</v>
      </c>
      <c r="C845" s="7" t="n">
        <v>0</v>
      </c>
    </row>
    <row r="846" spans="1:9">
      <c r="A846" t="s">
        <v>4</v>
      </c>
      <c r="B846" s="4" t="s">
        <v>5</v>
      </c>
      <c r="C846" s="4" t="s">
        <v>12</v>
      </c>
      <c r="D846" s="4" t="s">
        <v>7</v>
      </c>
      <c r="E846" s="4" t="s">
        <v>13</v>
      </c>
      <c r="F846" s="4" t="s">
        <v>27</v>
      </c>
      <c r="G846" s="4" t="s">
        <v>7</v>
      </c>
      <c r="H846" s="4" t="s">
        <v>7</v>
      </c>
      <c r="I846" s="4" t="s">
        <v>7</v>
      </c>
      <c r="J846" s="4" t="s">
        <v>13</v>
      </c>
      <c r="K846" s="4" t="s">
        <v>27</v>
      </c>
      <c r="L846" s="4" t="s">
        <v>7</v>
      </c>
      <c r="M846" s="4" t="s">
        <v>7</v>
      </c>
    </row>
    <row r="847" spans="1:9">
      <c r="A847" t="n">
        <v>6843</v>
      </c>
      <c r="B847" s="49" t="n">
        <v>26</v>
      </c>
      <c r="C847" s="7" t="n">
        <v>0</v>
      </c>
      <c r="D847" s="7" t="n">
        <v>17</v>
      </c>
      <c r="E847" s="7" t="n">
        <v>65074</v>
      </c>
      <c r="F847" s="7" t="s">
        <v>112</v>
      </c>
      <c r="G847" s="7" t="n">
        <v>2</v>
      </c>
      <c r="H847" s="7" t="n">
        <v>3</v>
      </c>
      <c r="I847" s="7" t="n">
        <v>17</v>
      </c>
      <c r="J847" s="7" t="n">
        <v>65075</v>
      </c>
      <c r="K847" s="7" t="s">
        <v>113</v>
      </c>
      <c r="L847" s="7" t="n">
        <v>2</v>
      </c>
      <c r="M847" s="7" t="n">
        <v>0</v>
      </c>
    </row>
    <row r="848" spans="1:9">
      <c r="A848" t="s">
        <v>4</v>
      </c>
      <c r="B848" s="4" t="s">
        <v>5</v>
      </c>
    </row>
    <row r="849" spans="1:13">
      <c r="A849" t="n">
        <v>7037</v>
      </c>
      <c r="B849" s="21" t="n">
        <v>28</v>
      </c>
    </row>
    <row r="850" spans="1:13">
      <c r="A850" t="s">
        <v>4</v>
      </c>
      <c r="B850" s="4" t="s">
        <v>5</v>
      </c>
      <c r="C850" s="4" t="s">
        <v>7</v>
      </c>
      <c r="D850" s="4" t="s">
        <v>12</v>
      </c>
      <c r="E850" s="4" t="s">
        <v>8</v>
      </c>
    </row>
    <row r="851" spans="1:13">
      <c r="A851" t="n">
        <v>7038</v>
      </c>
      <c r="B851" s="48" t="n">
        <v>51</v>
      </c>
      <c r="C851" s="7" t="n">
        <v>4</v>
      </c>
      <c r="D851" s="7" t="n">
        <v>80</v>
      </c>
      <c r="E851" s="7" t="s">
        <v>95</v>
      </c>
    </row>
    <row r="852" spans="1:13">
      <c r="A852" t="s">
        <v>4</v>
      </c>
      <c r="B852" s="4" t="s">
        <v>5</v>
      </c>
      <c r="C852" s="4" t="s">
        <v>12</v>
      </c>
    </row>
    <row r="853" spans="1:13">
      <c r="A853" t="n">
        <v>7051</v>
      </c>
      <c r="B853" s="23" t="n">
        <v>16</v>
      </c>
      <c r="C853" s="7" t="n">
        <v>0</v>
      </c>
    </row>
    <row r="854" spans="1:13">
      <c r="A854" t="s">
        <v>4</v>
      </c>
      <c r="B854" s="4" t="s">
        <v>5</v>
      </c>
      <c r="C854" s="4" t="s">
        <v>12</v>
      </c>
      <c r="D854" s="4" t="s">
        <v>7</v>
      </c>
      <c r="E854" s="4" t="s">
        <v>13</v>
      </c>
      <c r="F854" s="4" t="s">
        <v>27</v>
      </c>
      <c r="G854" s="4" t="s">
        <v>7</v>
      </c>
      <c r="H854" s="4" t="s">
        <v>7</v>
      </c>
    </row>
    <row r="855" spans="1:13">
      <c r="A855" t="n">
        <v>7054</v>
      </c>
      <c r="B855" s="49" t="n">
        <v>26</v>
      </c>
      <c r="C855" s="7" t="n">
        <v>80</v>
      </c>
      <c r="D855" s="7" t="n">
        <v>17</v>
      </c>
      <c r="E855" s="7" t="n">
        <v>25332</v>
      </c>
      <c r="F855" s="7" t="s">
        <v>114</v>
      </c>
      <c r="G855" s="7" t="n">
        <v>2</v>
      </c>
      <c r="H855" s="7" t="n">
        <v>0</v>
      </c>
    </row>
    <row r="856" spans="1:13">
      <c r="A856" t="s">
        <v>4</v>
      </c>
      <c r="B856" s="4" t="s">
        <v>5</v>
      </c>
    </row>
    <row r="857" spans="1:13">
      <c r="A857" t="n">
        <v>7106</v>
      </c>
      <c r="B857" s="21" t="n">
        <v>28</v>
      </c>
    </row>
    <row r="858" spans="1:13">
      <c r="A858" t="s">
        <v>4</v>
      </c>
      <c r="B858" s="4" t="s">
        <v>5</v>
      </c>
      <c r="C858" s="4" t="s">
        <v>7</v>
      </c>
      <c r="D858" s="4" t="s">
        <v>12</v>
      </c>
      <c r="E858" s="4" t="s">
        <v>8</v>
      </c>
    </row>
    <row r="859" spans="1:13">
      <c r="A859" t="n">
        <v>7107</v>
      </c>
      <c r="B859" s="48" t="n">
        <v>51</v>
      </c>
      <c r="C859" s="7" t="n">
        <v>4</v>
      </c>
      <c r="D859" s="7" t="n">
        <v>12</v>
      </c>
      <c r="E859" s="7" t="s">
        <v>72</v>
      </c>
    </row>
    <row r="860" spans="1:13">
      <c r="A860" t="s">
        <v>4</v>
      </c>
      <c r="B860" s="4" t="s">
        <v>5</v>
      </c>
      <c r="C860" s="4" t="s">
        <v>12</v>
      </c>
    </row>
    <row r="861" spans="1:13">
      <c r="A861" t="n">
        <v>7121</v>
      </c>
      <c r="B861" s="23" t="n">
        <v>16</v>
      </c>
      <c r="C861" s="7" t="n">
        <v>0</v>
      </c>
    </row>
    <row r="862" spans="1:13">
      <c r="A862" t="s">
        <v>4</v>
      </c>
      <c r="B862" s="4" t="s">
        <v>5</v>
      </c>
      <c r="C862" s="4" t="s">
        <v>12</v>
      </c>
      <c r="D862" s="4" t="s">
        <v>7</v>
      </c>
      <c r="E862" s="4" t="s">
        <v>13</v>
      </c>
      <c r="F862" s="4" t="s">
        <v>27</v>
      </c>
      <c r="G862" s="4" t="s">
        <v>7</v>
      </c>
      <c r="H862" s="4" t="s">
        <v>7</v>
      </c>
      <c r="I862" s="4" t="s">
        <v>7</v>
      </c>
      <c r="J862" s="4" t="s">
        <v>13</v>
      </c>
      <c r="K862" s="4" t="s">
        <v>27</v>
      </c>
      <c r="L862" s="4" t="s">
        <v>7</v>
      </c>
      <c r="M862" s="4" t="s">
        <v>7</v>
      </c>
      <c r="N862" s="4" t="s">
        <v>7</v>
      </c>
      <c r="O862" s="4" t="s">
        <v>13</v>
      </c>
      <c r="P862" s="4" t="s">
        <v>27</v>
      </c>
      <c r="Q862" s="4" t="s">
        <v>7</v>
      </c>
      <c r="R862" s="4" t="s">
        <v>7</v>
      </c>
    </row>
    <row r="863" spans="1:13">
      <c r="A863" t="n">
        <v>7124</v>
      </c>
      <c r="B863" s="49" t="n">
        <v>26</v>
      </c>
      <c r="C863" s="7" t="n">
        <v>12</v>
      </c>
      <c r="D863" s="7" t="n">
        <v>17</v>
      </c>
      <c r="E863" s="7" t="n">
        <v>12381</v>
      </c>
      <c r="F863" s="7" t="s">
        <v>115</v>
      </c>
      <c r="G863" s="7" t="n">
        <v>2</v>
      </c>
      <c r="H863" s="7" t="n">
        <v>3</v>
      </c>
      <c r="I863" s="7" t="n">
        <v>17</v>
      </c>
      <c r="J863" s="7" t="n">
        <v>12382</v>
      </c>
      <c r="K863" s="7" t="s">
        <v>116</v>
      </c>
      <c r="L863" s="7" t="n">
        <v>2</v>
      </c>
      <c r="M863" s="7" t="n">
        <v>3</v>
      </c>
      <c r="N863" s="7" t="n">
        <v>17</v>
      </c>
      <c r="O863" s="7" t="n">
        <v>12383</v>
      </c>
      <c r="P863" s="7" t="s">
        <v>117</v>
      </c>
      <c r="Q863" s="7" t="n">
        <v>2</v>
      </c>
      <c r="R863" s="7" t="n">
        <v>0</v>
      </c>
    </row>
    <row r="864" spans="1:13">
      <c r="A864" t="s">
        <v>4</v>
      </c>
      <c r="B864" s="4" t="s">
        <v>5</v>
      </c>
    </row>
    <row r="865" spans="1:18">
      <c r="A865" t="n">
        <v>7340</v>
      </c>
      <c r="B865" s="21" t="n">
        <v>28</v>
      </c>
    </row>
    <row r="866" spans="1:18">
      <c r="A866" t="s">
        <v>4</v>
      </c>
      <c r="B866" s="4" t="s">
        <v>5</v>
      </c>
      <c r="C866" s="4" t="s">
        <v>12</v>
      </c>
      <c r="D866" s="4" t="s">
        <v>12</v>
      </c>
      <c r="E866" s="4" t="s">
        <v>12</v>
      </c>
    </row>
    <row r="867" spans="1:18">
      <c r="A867" t="n">
        <v>7341</v>
      </c>
      <c r="B867" s="53" t="n">
        <v>61</v>
      </c>
      <c r="C867" s="7" t="n">
        <v>0</v>
      </c>
      <c r="D867" s="7" t="n">
        <v>65533</v>
      </c>
      <c r="E867" s="7" t="n">
        <v>1000</v>
      </c>
    </row>
    <row r="868" spans="1:18">
      <c r="A868" t="s">
        <v>4</v>
      </c>
      <c r="B868" s="4" t="s">
        <v>5</v>
      </c>
      <c r="C868" s="4" t="s">
        <v>12</v>
      </c>
      <c r="D868" s="4" t="s">
        <v>26</v>
      </c>
      <c r="E868" s="4" t="s">
        <v>26</v>
      </c>
      <c r="F868" s="4" t="s">
        <v>26</v>
      </c>
      <c r="G868" s="4" t="s">
        <v>12</v>
      </c>
      <c r="H868" s="4" t="s">
        <v>12</v>
      </c>
    </row>
    <row r="869" spans="1:18">
      <c r="A869" t="n">
        <v>7348</v>
      </c>
      <c r="B869" s="47" t="n">
        <v>60</v>
      </c>
      <c r="C869" s="7" t="n">
        <v>0</v>
      </c>
      <c r="D869" s="7" t="n">
        <v>0</v>
      </c>
      <c r="E869" s="7" t="n">
        <v>-10</v>
      </c>
      <c r="F869" s="7" t="n">
        <v>0</v>
      </c>
      <c r="G869" s="7" t="n">
        <v>1000</v>
      </c>
      <c r="H869" s="7" t="n">
        <v>0</v>
      </c>
    </row>
    <row r="870" spans="1:18">
      <c r="A870" t="s">
        <v>4</v>
      </c>
      <c r="B870" s="4" t="s">
        <v>5</v>
      </c>
      <c r="C870" s="4" t="s">
        <v>12</v>
      </c>
    </row>
    <row r="871" spans="1:18">
      <c r="A871" t="n">
        <v>7367</v>
      </c>
      <c r="B871" s="23" t="n">
        <v>16</v>
      </c>
      <c r="C871" s="7" t="n">
        <v>500</v>
      </c>
    </row>
    <row r="872" spans="1:18">
      <c r="A872" t="s">
        <v>4</v>
      </c>
      <c r="B872" s="4" t="s">
        <v>5</v>
      </c>
      <c r="C872" s="4" t="s">
        <v>7</v>
      </c>
      <c r="D872" s="4" t="s">
        <v>12</v>
      </c>
      <c r="E872" s="4" t="s">
        <v>8</v>
      </c>
    </row>
    <row r="873" spans="1:18">
      <c r="A873" t="n">
        <v>7370</v>
      </c>
      <c r="B873" s="48" t="n">
        <v>51</v>
      </c>
      <c r="C873" s="7" t="n">
        <v>4</v>
      </c>
      <c r="D873" s="7" t="n">
        <v>0</v>
      </c>
      <c r="E873" s="7" t="s">
        <v>118</v>
      </c>
    </row>
    <row r="874" spans="1:18">
      <c r="A874" t="s">
        <v>4</v>
      </c>
      <c r="B874" s="4" t="s">
        <v>5</v>
      </c>
      <c r="C874" s="4" t="s">
        <v>12</v>
      </c>
    </row>
    <row r="875" spans="1:18">
      <c r="A875" t="n">
        <v>7383</v>
      </c>
      <c r="B875" s="23" t="n">
        <v>16</v>
      </c>
      <c r="C875" s="7" t="n">
        <v>0</v>
      </c>
    </row>
    <row r="876" spans="1:18">
      <c r="A876" t="s">
        <v>4</v>
      </c>
      <c r="B876" s="4" t="s">
        <v>5</v>
      </c>
      <c r="C876" s="4" t="s">
        <v>12</v>
      </c>
      <c r="D876" s="4" t="s">
        <v>7</v>
      </c>
      <c r="E876" s="4" t="s">
        <v>13</v>
      </c>
      <c r="F876" s="4" t="s">
        <v>27</v>
      </c>
      <c r="G876" s="4" t="s">
        <v>7</v>
      </c>
      <c r="H876" s="4" t="s">
        <v>7</v>
      </c>
    </row>
    <row r="877" spans="1:18">
      <c r="A877" t="n">
        <v>7386</v>
      </c>
      <c r="B877" s="49" t="n">
        <v>26</v>
      </c>
      <c r="C877" s="7" t="n">
        <v>0</v>
      </c>
      <c r="D877" s="7" t="n">
        <v>17</v>
      </c>
      <c r="E877" s="7" t="n">
        <v>65076</v>
      </c>
      <c r="F877" s="7" t="s">
        <v>119</v>
      </c>
      <c r="G877" s="7" t="n">
        <v>2</v>
      </c>
      <c r="H877" s="7" t="n">
        <v>0</v>
      </c>
    </row>
    <row r="878" spans="1:18">
      <c r="A878" t="s">
        <v>4</v>
      </c>
      <c r="B878" s="4" t="s">
        <v>5</v>
      </c>
    </row>
    <row r="879" spans="1:18">
      <c r="A879" t="n">
        <v>7406</v>
      </c>
      <c r="B879" s="21" t="n">
        <v>28</v>
      </c>
    </row>
    <row r="880" spans="1:18">
      <c r="A880" t="s">
        <v>4</v>
      </c>
      <c r="B880" s="4" t="s">
        <v>5</v>
      </c>
      <c r="C880" s="4" t="s">
        <v>7</v>
      </c>
      <c r="D880" s="4" t="s">
        <v>12</v>
      </c>
      <c r="E880" s="4" t="s">
        <v>26</v>
      </c>
    </row>
    <row r="881" spans="1:8">
      <c r="A881" t="n">
        <v>7407</v>
      </c>
      <c r="B881" s="26" t="n">
        <v>58</v>
      </c>
      <c r="C881" s="7" t="n">
        <v>101</v>
      </c>
      <c r="D881" s="7" t="n">
        <v>500</v>
      </c>
      <c r="E881" s="7" t="n">
        <v>1</v>
      </c>
    </row>
    <row r="882" spans="1:8">
      <c r="A882" t="s">
        <v>4</v>
      </c>
      <c r="B882" s="4" t="s">
        <v>5</v>
      </c>
      <c r="C882" s="4" t="s">
        <v>7</v>
      </c>
      <c r="D882" s="4" t="s">
        <v>12</v>
      </c>
    </row>
    <row r="883" spans="1:8">
      <c r="A883" t="n">
        <v>7415</v>
      </c>
      <c r="B883" s="26" t="n">
        <v>58</v>
      </c>
      <c r="C883" s="7" t="n">
        <v>254</v>
      </c>
      <c r="D883" s="7" t="n">
        <v>0</v>
      </c>
    </row>
    <row r="884" spans="1:8">
      <c r="A884" t="s">
        <v>4</v>
      </c>
      <c r="B884" s="4" t="s">
        <v>5</v>
      </c>
      <c r="C884" s="4" t="s">
        <v>7</v>
      </c>
      <c r="D884" s="4" t="s">
        <v>12</v>
      </c>
      <c r="E884" s="4" t="s">
        <v>8</v>
      </c>
      <c r="F884" s="4" t="s">
        <v>8</v>
      </c>
      <c r="G884" s="4" t="s">
        <v>8</v>
      </c>
      <c r="H884" s="4" t="s">
        <v>8</v>
      </c>
    </row>
    <row r="885" spans="1:8">
      <c r="A885" t="n">
        <v>7419</v>
      </c>
      <c r="B885" s="48" t="n">
        <v>51</v>
      </c>
      <c r="C885" s="7" t="n">
        <v>3</v>
      </c>
      <c r="D885" s="7" t="n">
        <v>12</v>
      </c>
      <c r="E885" s="7" t="s">
        <v>64</v>
      </c>
      <c r="F885" s="7" t="s">
        <v>65</v>
      </c>
      <c r="G885" s="7" t="s">
        <v>66</v>
      </c>
      <c r="H885" s="7" t="s">
        <v>67</v>
      </c>
    </row>
    <row r="886" spans="1:8">
      <c r="A886" t="s">
        <v>4</v>
      </c>
      <c r="B886" s="4" t="s">
        <v>5</v>
      </c>
      <c r="C886" s="4" t="s">
        <v>7</v>
      </c>
      <c r="D886" s="4" t="s">
        <v>7</v>
      </c>
      <c r="E886" s="4" t="s">
        <v>26</v>
      </c>
      <c r="F886" s="4" t="s">
        <v>26</v>
      </c>
      <c r="G886" s="4" t="s">
        <v>26</v>
      </c>
      <c r="H886" s="4" t="s">
        <v>12</v>
      </c>
    </row>
    <row r="887" spans="1:8">
      <c r="A887" t="n">
        <v>7448</v>
      </c>
      <c r="B887" s="25" t="n">
        <v>45</v>
      </c>
      <c r="C887" s="7" t="n">
        <v>2</v>
      </c>
      <c r="D887" s="7" t="n">
        <v>3</v>
      </c>
      <c r="E887" s="7" t="n">
        <v>-3.46000003814697</v>
      </c>
      <c r="F887" s="7" t="n">
        <v>1.47000002861023</v>
      </c>
      <c r="G887" s="7" t="n">
        <v>1.74000000953674</v>
      </c>
      <c r="H887" s="7" t="n">
        <v>0</v>
      </c>
    </row>
    <row r="888" spans="1:8">
      <c r="A888" t="s">
        <v>4</v>
      </c>
      <c r="B888" s="4" t="s">
        <v>5</v>
      </c>
      <c r="C888" s="4" t="s">
        <v>7</v>
      </c>
      <c r="D888" s="4" t="s">
        <v>7</v>
      </c>
      <c r="E888" s="4" t="s">
        <v>26</v>
      </c>
      <c r="F888" s="4" t="s">
        <v>26</v>
      </c>
      <c r="G888" s="4" t="s">
        <v>26</v>
      </c>
      <c r="H888" s="4" t="s">
        <v>12</v>
      </c>
      <c r="I888" s="4" t="s">
        <v>7</v>
      </c>
    </row>
    <row r="889" spans="1:8">
      <c r="A889" t="n">
        <v>7465</v>
      </c>
      <c r="B889" s="25" t="n">
        <v>45</v>
      </c>
      <c r="C889" s="7" t="n">
        <v>4</v>
      </c>
      <c r="D889" s="7" t="n">
        <v>3</v>
      </c>
      <c r="E889" s="7" t="n">
        <v>13.1999998092651</v>
      </c>
      <c r="F889" s="7" t="n">
        <v>193.869995117188</v>
      </c>
      <c r="G889" s="7" t="n">
        <v>0</v>
      </c>
      <c r="H889" s="7" t="n">
        <v>0</v>
      </c>
      <c r="I889" s="7" t="n">
        <v>0</v>
      </c>
    </row>
    <row r="890" spans="1:8">
      <c r="A890" t="s">
        <v>4</v>
      </c>
      <c r="B890" s="4" t="s">
        <v>5</v>
      </c>
      <c r="C890" s="4" t="s">
        <v>7</v>
      </c>
      <c r="D890" s="4" t="s">
        <v>7</v>
      </c>
      <c r="E890" s="4" t="s">
        <v>26</v>
      </c>
      <c r="F890" s="4" t="s">
        <v>12</v>
      </c>
    </row>
    <row r="891" spans="1:8">
      <c r="A891" t="n">
        <v>7483</v>
      </c>
      <c r="B891" s="25" t="n">
        <v>45</v>
      </c>
      <c r="C891" s="7" t="n">
        <v>5</v>
      </c>
      <c r="D891" s="7" t="n">
        <v>3</v>
      </c>
      <c r="E891" s="7" t="n">
        <v>2.79999995231628</v>
      </c>
      <c r="F891" s="7" t="n">
        <v>0</v>
      </c>
    </row>
    <row r="892" spans="1:8">
      <c r="A892" t="s">
        <v>4</v>
      </c>
      <c r="B892" s="4" t="s">
        <v>5</v>
      </c>
      <c r="C892" s="4" t="s">
        <v>7</v>
      </c>
      <c r="D892" s="4" t="s">
        <v>7</v>
      </c>
      <c r="E892" s="4" t="s">
        <v>26</v>
      </c>
      <c r="F892" s="4" t="s">
        <v>12</v>
      </c>
    </row>
    <row r="893" spans="1:8">
      <c r="A893" t="n">
        <v>7492</v>
      </c>
      <c r="B893" s="25" t="n">
        <v>45</v>
      </c>
      <c r="C893" s="7" t="n">
        <v>11</v>
      </c>
      <c r="D893" s="7" t="n">
        <v>3</v>
      </c>
      <c r="E893" s="7" t="n">
        <v>21.3999996185303</v>
      </c>
      <c r="F893" s="7" t="n">
        <v>0</v>
      </c>
    </row>
    <row r="894" spans="1:8">
      <c r="A894" t="s">
        <v>4</v>
      </c>
      <c r="B894" s="4" t="s">
        <v>5</v>
      </c>
      <c r="C894" s="4" t="s">
        <v>7</v>
      </c>
      <c r="D894" s="4" t="s">
        <v>7</v>
      </c>
      <c r="E894" s="4" t="s">
        <v>26</v>
      </c>
      <c r="F894" s="4" t="s">
        <v>26</v>
      </c>
      <c r="G894" s="4" t="s">
        <v>26</v>
      </c>
      <c r="H894" s="4" t="s">
        <v>12</v>
      </c>
    </row>
    <row r="895" spans="1:8">
      <c r="A895" t="n">
        <v>7501</v>
      </c>
      <c r="B895" s="25" t="n">
        <v>45</v>
      </c>
      <c r="C895" s="7" t="n">
        <v>2</v>
      </c>
      <c r="D895" s="7" t="n">
        <v>3</v>
      </c>
      <c r="E895" s="7" t="n">
        <v>-3.46000003814697</v>
      </c>
      <c r="F895" s="7" t="n">
        <v>1.47000002861023</v>
      </c>
      <c r="G895" s="7" t="n">
        <v>1.74000000953674</v>
      </c>
      <c r="H895" s="7" t="n">
        <v>25000</v>
      </c>
    </row>
    <row r="896" spans="1:8">
      <c r="A896" t="s">
        <v>4</v>
      </c>
      <c r="B896" s="4" t="s">
        <v>5</v>
      </c>
      <c r="C896" s="4" t="s">
        <v>7</v>
      </c>
      <c r="D896" s="4" t="s">
        <v>7</v>
      </c>
      <c r="E896" s="4" t="s">
        <v>26</v>
      </c>
      <c r="F896" s="4" t="s">
        <v>26</v>
      </c>
      <c r="G896" s="4" t="s">
        <v>26</v>
      </c>
      <c r="H896" s="4" t="s">
        <v>12</v>
      </c>
      <c r="I896" s="4" t="s">
        <v>7</v>
      </c>
    </row>
    <row r="897" spans="1:9">
      <c r="A897" t="n">
        <v>7518</v>
      </c>
      <c r="B897" s="25" t="n">
        <v>45</v>
      </c>
      <c r="C897" s="7" t="n">
        <v>4</v>
      </c>
      <c r="D897" s="7" t="n">
        <v>3</v>
      </c>
      <c r="E897" s="7" t="n">
        <v>5.80999994277954</v>
      </c>
      <c r="F897" s="7" t="n">
        <v>196.350006103516</v>
      </c>
      <c r="G897" s="7" t="n">
        <v>0</v>
      </c>
      <c r="H897" s="7" t="n">
        <v>25000</v>
      </c>
      <c r="I897" s="7" t="n">
        <v>1</v>
      </c>
    </row>
    <row r="898" spans="1:9">
      <c r="A898" t="s">
        <v>4</v>
      </c>
      <c r="B898" s="4" t="s">
        <v>5</v>
      </c>
      <c r="C898" s="4" t="s">
        <v>7</v>
      </c>
      <c r="D898" s="4" t="s">
        <v>7</v>
      </c>
      <c r="E898" s="4" t="s">
        <v>26</v>
      </c>
      <c r="F898" s="4" t="s">
        <v>12</v>
      </c>
    </row>
    <row r="899" spans="1:9">
      <c r="A899" t="n">
        <v>7536</v>
      </c>
      <c r="B899" s="25" t="n">
        <v>45</v>
      </c>
      <c r="C899" s="7" t="n">
        <v>5</v>
      </c>
      <c r="D899" s="7" t="n">
        <v>3</v>
      </c>
      <c r="E899" s="7" t="n">
        <v>2.40000009536743</v>
      </c>
      <c r="F899" s="7" t="n">
        <v>25000</v>
      </c>
    </row>
    <row r="900" spans="1:9">
      <c r="A900" t="s">
        <v>4</v>
      </c>
      <c r="B900" s="4" t="s">
        <v>5</v>
      </c>
      <c r="C900" s="4" t="s">
        <v>7</v>
      </c>
      <c r="D900" s="4" t="s">
        <v>7</v>
      </c>
      <c r="E900" s="4" t="s">
        <v>26</v>
      </c>
      <c r="F900" s="4" t="s">
        <v>12</v>
      </c>
    </row>
    <row r="901" spans="1:9">
      <c r="A901" t="n">
        <v>7545</v>
      </c>
      <c r="B901" s="25" t="n">
        <v>45</v>
      </c>
      <c r="C901" s="7" t="n">
        <v>11</v>
      </c>
      <c r="D901" s="7" t="n">
        <v>3</v>
      </c>
      <c r="E901" s="7" t="n">
        <v>21.3999996185303</v>
      </c>
      <c r="F901" s="7" t="n">
        <v>25000</v>
      </c>
    </row>
    <row r="902" spans="1:9">
      <c r="A902" t="s">
        <v>4</v>
      </c>
      <c r="B902" s="4" t="s">
        <v>5</v>
      </c>
      <c r="C902" s="4" t="s">
        <v>7</v>
      </c>
      <c r="D902" s="4" t="s">
        <v>12</v>
      </c>
    </row>
    <row r="903" spans="1:9">
      <c r="A903" t="n">
        <v>7554</v>
      </c>
      <c r="B903" s="26" t="n">
        <v>58</v>
      </c>
      <c r="C903" s="7" t="n">
        <v>255</v>
      </c>
      <c r="D903" s="7" t="n">
        <v>0</v>
      </c>
    </row>
    <row r="904" spans="1:9">
      <c r="A904" t="s">
        <v>4</v>
      </c>
      <c r="B904" s="4" t="s">
        <v>5</v>
      </c>
      <c r="C904" s="4" t="s">
        <v>7</v>
      </c>
      <c r="D904" s="4" t="s">
        <v>12</v>
      </c>
      <c r="E904" s="4" t="s">
        <v>8</v>
      </c>
    </row>
    <row r="905" spans="1:9">
      <c r="A905" t="n">
        <v>7558</v>
      </c>
      <c r="B905" s="48" t="n">
        <v>51</v>
      </c>
      <c r="C905" s="7" t="n">
        <v>4</v>
      </c>
      <c r="D905" s="7" t="n">
        <v>80</v>
      </c>
      <c r="E905" s="7" t="s">
        <v>120</v>
      </c>
    </row>
    <row r="906" spans="1:9">
      <c r="A906" t="s">
        <v>4</v>
      </c>
      <c r="B906" s="4" t="s">
        <v>5</v>
      </c>
      <c r="C906" s="4" t="s">
        <v>12</v>
      </c>
    </row>
    <row r="907" spans="1:9">
      <c r="A907" t="n">
        <v>7572</v>
      </c>
      <c r="B907" s="23" t="n">
        <v>16</v>
      </c>
      <c r="C907" s="7" t="n">
        <v>0</v>
      </c>
    </row>
    <row r="908" spans="1:9">
      <c r="A908" t="s">
        <v>4</v>
      </c>
      <c r="B908" s="4" t="s">
        <v>5</v>
      </c>
      <c r="C908" s="4" t="s">
        <v>12</v>
      </c>
      <c r="D908" s="4" t="s">
        <v>7</v>
      </c>
      <c r="E908" s="4" t="s">
        <v>13</v>
      </c>
      <c r="F908" s="4" t="s">
        <v>27</v>
      </c>
      <c r="G908" s="4" t="s">
        <v>7</v>
      </c>
      <c r="H908" s="4" t="s">
        <v>7</v>
      </c>
      <c r="I908" s="4" t="s">
        <v>7</v>
      </c>
      <c r="J908" s="4" t="s">
        <v>13</v>
      </c>
      <c r="K908" s="4" t="s">
        <v>27</v>
      </c>
      <c r="L908" s="4" t="s">
        <v>7</v>
      </c>
      <c r="M908" s="4" t="s">
        <v>7</v>
      </c>
      <c r="N908" s="4" t="s">
        <v>7</v>
      </c>
      <c r="O908" s="4" t="s">
        <v>13</v>
      </c>
      <c r="P908" s="4" t="s">
        <v>27</v>
      </c>
      <c r="Q908" s="4" t="s">
        <v>7</v>
      </c>
      <c r="R908" s="4" t="s">
        <v>7</v>
      </c>
    </row>
    <row r="909" spans="1:9">
      <c r="A909" t="n">
        <v>7575</v>
      </c>
      <c r="B909" s="49" t="n">
        <v>26</v>
      </c>
      <c r="C909" s="7" t="n">
        <v>80</v>
      </c>
      <c r="D909" s="7" t="n">
        <v>17</v>
      </c>
      <c r="E909" s="7" t="n">
        <v>25333</v>
      </c>
      <c r="F909" s="7" t="s">
        <v>121</v>
      </c>
      <c r="G909" s="7" t="n">
        <v>2</v>
      </c>
      <c r="H909" s="7" t="n">
        <v>3</v>
      </c>
      <c r="I909" s="7" t="n">
        <v>17</v>
      </c>
      <c r="J909" s="7" t="n">
        <v>25334</v>
      </c>
      <c r="K909" s="7" t="s">
        <v>122</v>
      </c>
      <c r="L909" s="7" t="n">
        <v>2</v>
      </c>
      <c r="M909" s="7" t="n">
        <v>3</v>
      </c>
      <c r="N909" s="7" t="n">
        <v>17</v>
      </c>
      <c r="O909" s="7" t="n">
        <v>25335</v>
      </c>
      <c r="P909" s="7" t="s">
        <v>123</v>
      </c>
      <c r="Q909" s="7" t="n">
        <v>2</v>
      </c>
      <c r="R909" s="7" t="n">
        <v>0</v>
      </c>
    </row>
    <row r="910" spans="1:9">
      <c r="A910" t="s">
        <v>4</v>
      </c>
      <c r="B910" s="4" t="s">
        <v>5</v>
      </c>
    </row>
    <row r="911" spans="1:9">
      <c r="A911" t="n">
        <v>7893</v>
      </c>
      <c r="B911" s="21" t="n">
        <v>28</v>
      </c>
    </row>
    <row r="912" spans="1:9">
      <c r="A912" t="s">
        <v>4</v>
      </c>
      <c r="B912" s="4" t="s">
        <v>5</v>
      </c>
      <c r="C912" s="4" t="s">
        <v>12</v>
      </c>
      <c r="D912" s="4" t="s">
        <v>12</v>
      </c>
      <c r="E912" s="4" t="s">
        <v>12</v>
      </c>
    </row>
    <row r="913" spans="1:18">
      <c r="A913" t="n">
        <v>7894</v>
      </c>
      <c r="B913" s="53" t="n">
        <v>61</v>
      </c>
      <c r="C913" s="7" t="n">
        <v>0</v>
      </c>
      <c r="D913" s="7" t="n">
        <v>65533</v>
      </c>
      <c r="E913" s="7" t="n">
        <v>1000</v>
      </c>
    </row>
    <row r="914" spans="1:18">
      <c r="A914" t="s">
        <v>4</v>
      </c>
      <c r="B914" s="4" t="s">
        <v>5</v>
      </c>
      <c r="C914" s="4" t="s">
        <v>12</v>
      </c>
      <c r="D914" s="4" t="s">
        <v>26</v>
      </c>
      <c r="E914" s="4" t="s">
        <v>26</v>
      </c>
      <c r="F914" s="4" t="s">
        <v>26</v>
      </c>
      <c r="G914" s="4" t="s">
        <v>12</v>
      </c>
      <c r="H914" s="4" t="s">
        <v>12</v>
      </c>
    </row>
    <row r="915" spans="1:18">
      <c r="A915" t="n">
        <v>7901</v>
      </c>
      <c r="B915" s="47" t="n">
        <v>60</v>
      </c>
      <c r="C915" s="7" t="n">
        <v>0</v>
      </c>
      <c r="D915" s="7" t="n">
        <v>-35</v>
      </c>
      <c r="E915" s="7" t="n">
        <v>0</v>
      </c>
      <c r="F915" s="7" t="n">
        <v>0</v>
      </c>
      <c r="G915" s="7" t="n">
        <v>1000</v>
      </c>
      <c r="H915" s="7" t="n">
        <v>0</v>
      </c>
    </row>
    <row r="916" spans="1:18">
      <c r="A916" t="s">
        <v>4</v>
      </c>
      <c r="B916" s="4" t="s">
        <v>5</v>
      </c>
      <c r="C916" s="4" t="s">
        <v>12</v>
      </c>
    </row>
    <row r="917" spans="1:18">
      <c r="A917" t="n">
        <v>7920</v>
      </c>
      <c r="B917" s="23" t="n">
        <v>16</v>
      </c>
      <c r="C917" s="7" t="n">
        <v>500</v>
      </c>
    </row>
    <row r="918" spans="1:18">
      <c r="A918" t="s">
        <v>4</v>
      </c>
      <c r="B918" s="4" t="s">
        <v>5</v>
      </c>
      <c r="C918" s="4" t="s">
        <v>7</v>
      </c>
      <c r="D918" s="4" t="s">
        <v>12</v>
      </c>
      <c r="E918" s="4" t="s">
        <v>8</v>
      </c>
    </row>
    <row r="919" spans="1:18">
      <c r="A919" t="n">
        <v>7923</v>
      </c>
      <c r="B919" s="48" t="n">
        <v>51</v>
      </c>
      <c r="C919" s="7" t="n">
        <v>4</v>
      </c>
      <c r="D919" s="7" t="n">
        <v>0</v>
      </c>
      <c r="E919" s="7" t="s">
        <v>58</v>
      </c>
    </row>
    <row r="920" spans="1:18">
      <c r="A920" t="s">
        <v>4</v>
      </c>
      <c r="B920" s="4" t="s">
        <v>5</v>
      </c>
      <c r="C920" s="4" t="s">
        <v>12</v>
      </c>
    </row>
    <row r="921" spans="1:18">
      <c r="A921" t="n">
        <v>7938</v>
      </c>
      <c r="B921" s="23" t="n">
        <v>16</v>
      </c>
      <c r="C921" s="7" t="n">
        <v>0</v>
      </c>
    </row>
    <row r="922" spans="1:18">
      <c r="A922" t="s">
        <v>4</v>
      </c>
      <c r="B922" s="4" t="s">
        <v>5</v>
      </c>
      <c r="C922" s="4" t="s">
        <v>12</v>
      </c>
      <c r="D922" s="4" t="s">
        <v>27</v>
      </c>
      <c r="E922" s="4" t="s">
        <v>7</v>
      </c>
      <c r="F922" s="4" t="s">
        <v>7</v>
      </c>
    </row>
    <row r="923" spans="1:18">
      <c r="A923" t="n">
        <v>7941</v>
      </c>
      <c r="B923" s="49" t="n">
        <v>26</v>
      </c>
      <c r="C923" s="7" t="n">
        <v>0</v>
      </c>
      <c r="D923" s="7" t="s">
        <v>124</v>
      </c>
      <c r="E923" s="7" t="n">
        <v>2</v>
      </c>
      <c r="F923" s="7" t="n">
        <v>0</v>
      </c>
    </row>
    <row r="924" spans="1:18">
      <c r="A924" t="s">
        <v>4</v>
      </c>
      <c r="B924" s="4" t="s">
        <v>5</v>
      </c>
    </row>
    <row r="925" spans="1:18">
      <c r="A925" t="n">
        <v>7959</v>
      </c>
      <c r="B925" s="21" t="n">
        <v>28</v>
      </c>
    </row>
    <row r="926" spans="1:18">
      <c r="A926" t="s">
        <v>4</v>
      </c>
      <c r="B926" s="4" t="s">
        <v>5</v>
      </c>
      <c r="C926" s="4" t="s">
        <v>7</v>
      </c>
      <c r="D926" s="4" t="s">
        <v>12</v>
      </c>
      <c r="E926" s="4" t="s">
        <v>8</v>
      </c>
    </row>
    <row r="927" spans="1:18">
      <c r="A927" t="n">
        <v>7960</v>
      </c>
      <c r="B927" s="48" t="n">
        <v>51</v>
      </c>
      <c r="C927" s="7" t="n">
        <v>4</v>
      </c>
      <c r="D927" s="7" t="n">
        <v>12</v>
      </c>
      <c r="E927" s="7" t="s">
        <v>125</v>
      </c>
    </row>
    <row r="928" spans="1:18">
      <c r="A928" t="s">
        <v>4</v>
      </c>
      <c r="B928" s="4" t="s">
        <v>5</v>
      </c>
      <c r="C928" s="4" t="s">
        <v>12</v>
      </c>
    </row>
    <row r="929" spans="1:8">
      <c r="A929" t="n">
        <v>7973</v>
      </c>
      <c r="B929" s="23" t="n">
        <v>16</v>
      </c>
      <c r="C929" s="7" t="n">
        <v>0</v>
      </c>
    </row>
    <row r="930" spans="1:8">
      <c r="A930" t="s">
        <v>4</v>
      </c>
      <c r="B930" s="4" t="s">
        <v>5</v>
      </c>
      <c r="C930" s="4" t="s">
        <v>12</v>
      </c>
      <c r="D930" s="4" t="s">
        <v>7</v>
      </c>
      <c r="E930" s="4" t="s">
        <v>13</v>
      </c>
      <c r="F930" s="4" t="s">
        <v>27</v>
      </c>
      <c r="G930" s="4" t="s">
        <v>7</v>
      </c>
      <c r="H930" s="4" t="s">
        <v>7</v>
      </c>
    </row>
    <row r="931" spans="1:8">
      <c r="A931" t="n">
        <v>7976</v>
      </c>
      <c r="B931" s="49" t="n">
        <v>26</v>
      </c>
      <c r="C931" s="7" t="n">
        <v>12</v>
      </c>
      <c r="D931" s="7" t="n">
        <v>17</v>
      </c>
      <c r="E931" s="7" t="n">
        <v>12384</v>
      </c>
      <c r="F931" s="7" t="s">
        <v>126</v>
      </c>
      <c r="G931" s="7" t="n">
        <v>2</v>
      </c>
      <c r="H931" s="7" t="n">
        <v>0</v>
      </c>
    </row>
    <row r="932" spans="1:8">
      <c r="A932" t="s">
        <v>4</v>
      </c>
      <c r="B932" s="4" t="s">
        <v>5</v>
      </c>
    </row>
    <row r="933" spans="1:8">
      <c r="A933" t="n">
        <v>8065</v>
      </c>
      <c r="B933" s="21" t="n">
        <v>28</v>
      </c>
    </row>
    <row r="934" spans="1:8">
      <c r="A934" t="s">
        <v>4</v>
      </c>
      <c r="B934" s="4" t="s">
        <v>5</v>
      </c>
      <c r="C934" s="4" t="s">
        <v>12</v>
      </c>
      <c r="D934" s="4" t="s">
        <v>26</v>
      </c>
      <c r="E934" s="4" t="s">
        <v>26</v>
      </c>
      <c r="F934" s="4" t="s">
        <v>26</v>
      </c>
      <c r="G934" s="4" t="s">
        <v>12</v>
      </c>
      <c r="H934" s="4" t="s">
        <v>12</v>
      </c>
    </row>
    <row r="935" spans="1:8">
      <c r="A935" t="n">
        <v>8066</v>
      </c>
      <c r="B935" s="47" t="n">
        <v>60</v>
      </c>
      <c r="C935" s="7" t="n">
        <v>0</v>
      </c>
      <c r="D935" s="7" t="n">
        <v>35</v>
      </c>
      <c r="E935" s="7" t="n">
        <v>0</v>
      </c>
      <c r="F935" s="7" t="n">
        <v>0</v>
      </c>
      <c r="G935" s="7" t="n">
        <v>1000</v>
      </c>
      <c r="H935" s="7" t="n">
        <v>0</v>
      </c>
    </row>
    <row r="936" spans="1:8">
      <c r="A936" t="s">
        <v>4</v>
      </c>
      <c r="B936" s="4" t="s">
        <v>5</v>
      </c>
      <c r="C936" s="4" t="s">
        <v>12</v>
      </c>
    </row>
    <row r="937" spans="1:8">
      <c r="A937" t="n">
        <v>8085</v>
      </c>
      <c r="B937" s="23" t="n">
        <v>16</v>
      </c>
      <c r="C937" s="7" t="n">
        <v>300</v>
      </c>
    </row>
    <row r="938" spans="1:8">
      <c r="A938" t="s">
        <v>4</v>
      </c>
      <c r="B938" s="4" t="s">
        <v>5</v>
      </c>
      <c r="C938" s="4" t="s">
        <v>7</v>
      </c>
      <c r="D938" s="4" t="s">
        <v>12</v>
      </c>
      <c r="E938" s="4" t="s">
        <v>8</v>
      </c>
    </row>
    <row r="939" spans="1:8">
      <c r="A939" t="n">
        <v>8088</v>
      </c>
      <c r="B939" s="48" t="n">
        <v>51</v>
      </c>
      <c r="C939" s="7" t="n">
        <v>4</v>
      </c>
      <c r="D939" s="7" t="n">
        <v>12</v>
      </c>
      <c r="E939" s="7" t="s">
        <v>120</v>
      </c>
    </row>
    <row r="940" spans="1:8">
      <c r="A940" t="s">
        <v>4</v>
      </c>
      <c r="B940" s="4" t="s">
        <v>5</v>
      </c>
      <c r="C940" s="4" t="s">
        <v>12</v>
      </c>
    </row>
    <row r="941" spans="1:8">
      <c r="A941" t="n">
        <v>8102</v>
      </c>
      <c r="B941" s="23" t="n">
        <v>16</v>
      </c>
      <c r="C941" s="7" t="n">
        <v>0</v>
      </c>
    </row>
    <row r="942" spans="1:8">
      <c r="A942" t="s">
        <v>4</v>
      </c>
      <c r="B942" s="4" t="s">
        <v>5</v>
      </c>
      <c r="C942" s="4" t="s">
        <v>12</v>
      </c>
      <c r="D942" s="4" t="s">
        <v>7</v>
      </c>
      <c r="E942" s="4" t="s">
        <v>13</v>
      </c>
      <c r="F942" s="4" t="s">
        <v>27</v>
      </c>
      <c r="G942" s="4" t="s">
        <v>7</v>
      </c>
      <c r="H942" s="4" t="s">
        <v>7</v>
      </c>
      <c r="I942" s="4" t="s">
        <v>7</v>
      </c>
      <c r="J942" s="4" t="s">
        <v>13</v>
      </c>
      <c r="K942" s="4" t="s">
        <v>27</v>
      </c>
      <c r="L942" s="4" t="s">
        <v>7</v>
      </c>
      <c r="M942" s="4" t="s">
        <v>7</v>
      </c>
      <c r="N942" s="4" t="s">
        <v>7</v>
      </c>
      <c r="O942" s="4" t="s">
        <v>13</v>
      </c>
      <c r="P942" s="4" t="s">
        <v>27</v>
      </c>
      <c r="Q942" s="4" t="s">
        <v>7</v>
      </c>
      <c r="R942" s="4" t="s">
        <v>7</v>
      </c>
    </row>
    <row r="943" spans="1:8">
      <c r="A943" t="n">
        <v>8105</v>
      </c>
      <c r="B943" s="49" t="n">
        <v>26</v>
      </c>
      <c r="C943" s="7" t="n">
        <v>12</v>
      </c>
      <c r="D943" s="7" t="n">
        <v>17</v>
      </c>
      <c r="E943" s="7" t="n">
        <v>12385</v>
      </c>
      <c r="F943" s="7" t="s">
        <v>127</v>
      </c>
      <c r="G943" s="7" t="n">
        <v>2</v>
      </c>
      <c r="H943" s="7" t="n">
        <v>3</v>
      </c>
      <c r="I943" s="7" t="n">
        <v>17</v>
      </c>
      <c r="J943" s="7" t="n">
        <v>12386</v>
      </c>
      <c r="K943" s="7" t="s">
        <v>128</v>
      </c>
      <c r="L943" s="7" t="n">
        <v>2</v>
      </c>
      <c r="M943" s="7" t="n">
        <v>3</v>
      </c>
      <c r="N943" s="7" t="n">
        <v>17</v>
      </c>
      <c r="O943" s="7" t="n">
        <v>12387</v>
      </c>
      <c r="P943" s="7" t="s">
        <v>129</v>
      </c>
      <c r="Q943" s="7" t="n">
        <v>2</v>
      </c>
      <c r="R943" s="7" t="n">
        <v>0</v>
      </c>
    </row>
    <row r="944" spans="1:8">
      <c r="A944" t="s">
        <v>4</v>
      </c>
      <c r="B944" s="4" t="s">
        <v>5</v>
      </c>
    </row>
    <row r="945" spans="1:18">
      <c r="A945" t="n">
        <v>8356</v>
      </c>
      <c r="B945" s="21" t="n">
        <v>28</v>
      </c>
    </row>
    <row r="946" spans="1:18">
      <c r="A946" t="s">
        <v>4</v>
      </c>
      <c r="B946" s="4" t="s">
        <v>5</v>
      </c>
      <c r="C946" s="4" t="s">
        <v>7</v>
      </c>
      <c r="D946" s="4" t="s">
        <v>12</v>
      </c>
      <c r="E946" s="4" t="s">
        <v>8</v>
      </c>
    </row>
    <row r="947" spans="1:18">
      <c r="A947" t="n">
        <v>8357</v>
      </c>
      <c r="B947" s="48" t="n">
        <v>51</v>
      </c>
      <c r="C947" s="7" t="n">
        <v>4</v>
      </c>
      <c r="D947" s="7" t="n">
        <v>0</v>
      </c>
      <c r="E947" s="7" t="s">
        <v>130</v>
      </c>
    </row>
    <row r="948" spans="1:18">
      <c r="A948" t="s">
        <v>4</v>
      </c>
      <c r="B948" s="4" t="s">
        <v>5</v>
      </c>
      <c r="C948" s="4" t="s">
        <v>12</v>
      </c>
    </row>
    <row r="949" spans="1:18">
      <c r="A949" t="n">
        <v>8371</v>
      </c>
      <c r="B949" s="23" t="n">
        <v>16</v>
      </c>
      <c r="C949" s="7" t="n">
        <v>0</v>
      </c>
    </row>
    <row r="950" spans="1:18">
      <c r="A950" t="s">
        <v>4</v>
      </c>
      <c r="B950" s="4" t="s">
        <v>5</v>
      </c>
      <c r="C950" s="4" t="s">
        <v>12</v>
      </c>
      <c r="D950" s="4" t="s">
        <v>7</v>
      </c>
      <c r="E950" s="4" t="s">
        <v>13</v>
      </c>
      <c r="F950" s="4" t="s">
        <v>27</v>
      </c>
      <c r="G950" s="4" t="s">
        <v>7</v>
      </c>
      <c r="H950" s="4" t="s">
        <v>7</v>
      </c>
    </row>
    <row r="951" spans="1:18">
      <c r="A951" t="n">
        <v>8374</v>
      </c>
      <c r="B951" s="49" t="n">
        <v>26</v>
      </c>
      <c r="C951" s="7" t="n">
        <v>0</v>
      </c>
      <c r="D951" s="7" t="n">
        <v>17</v>
      </c>
      <c r="E951" s="7" t="n">
        <v>65077</v>
      </c>
      <c r="F951" s="7" t="s">
        <v>131</v>
      </c>
      <c r="G951" s="7" t="n">
        <v>2</v>
      </c>
      <c r="H951" s="7" t="n">
        <v>0</v>
      </c>
    </row>
    <row r="952" spans="1:18">
      <c r="A952" t="s">
        <v>4</v>
      </c>
      <c r="B952" s="4" t="s">
        <v>5</v>
      </c>
    </row>
    <row r="953" spans="1:18">
      <c r="A953" t="n">
        <v>8462</v>
      </c>
      <c r="B953" s="21" t="n">
        <v>28</v>
      </c>
    </row>
    <row r="954" spans="1:18">
      <c r="A954" t="s">
        <v>4</v>
      </c>
      <c r="B954" s="4" t="s">
        <v>5</v>
      </c>
      <c r="C954" s="4" t="s">
        <v>12</v>
      </c>
      <c r="D954" s="4" t="s">
        <v>26</v>
      </c>
      <c r="E954" s="4" t="s">
        <v>26</v>
      </c>
      <c r="F954" s="4" t="s">
        <v>26</v>
      </c>
      <c r="G954" s="4" t="s">
        <v>12</v>
      </c>
      <c r="H954" s="4" t="s">
        <v>12</v>
      </c>
    </row>
    <row r="955" spans="1:18">
      <c r="A955" t="n">
        <v>8463</v>
      </c>
      <c r="B955" s="47" t="n">
        <v>60</v>
      </c>
      <c r="C955" s="7" t="n">
        <v>0</v>
      </c>
      <c r="D955" s="7" t="n">
        <v>0</v>
      </c>
      <c r="E955" s="7" t="n">
        <v>0</v>
      </c>
      <c r="F955" s="7" t="n">
        <v>0</v>
      </c>
      <c r="G955" s="7" t="n">
        <v>1000</v>
      </c>
      <c r="H955" s="7" t="n">
        <v>0</v>
      </c>
    </row>
    <row r="956" spans="1:18">
      <c r="A956" t="s">
        <v>4</v>
      </c>
      <c r="B956" s="4" t="s">
        <v>5</v>
      </c>
      <c r="C956" s="4" t="s">
        <v>12</v>
      </c>
    </row>
    <row r="957" spans="1:18">
      <c r="A957" t="n">
        <v>8482</v>
      </c>
      <c r="B957" s="23" t="n">
        <v>16</v>
      </c>
      <c r="C957" s="7" t="n">
        <v>1000</v>
      </c>
    </row>
    <row r="958" spans="1:18">
      <c r="A958" t="s">
        <v>4</v>
      </c>
      <c r="B958" s="4" t="s">
        <v>5</v>
      </c>
      <c r="C958" s="4" t="s">
        <v>12</v>
      </c>
      <c r="D958" s="4" t="s">
        <v>26</v>
      </c>
      <c r="E958" s="4" t="s">
        <v>26</v>
      </c>
      <c r="F958" s="4" t="s">
        <v>26</v>
      </c>
      <c r="G958" s="4" t="s">
        <v>12</v>
      </c>
      <c r="H958" s="4" t="s">
        <v>12</v>
      </c>
    </row>
    <row r="959" spans="1:18">
      <c r="A959" t="n">
        <v>8485</v>
      </c>
      <c r="B959" s="47" t="n">
        <v>60</v>
      </c>
      <c r="C959" s="7" t="n">
        <v>0</v>
      </c>
      <c r="D959" s="7" t="n">
        <v>0</v>
      </c>
      <c r="E959" s="7" t="n">
        <v>-20</v>
      </c>
      <c r="F959" s="7" t="n">
        <v>0</v>
      </c>
      <c r="G959" s="7" t="n">
        <v>1000</v>
      </c>
      <c r="H959" s="7" t="n">
        <v>0</v>
      </c>
    </row>
    <row r="960" spans="1:18">
      <c r="A960" t="s">
        <v>4</v>
      </c>
      <c r="B960" s="4" t="s">
        <v>5</v>
      </c>
      <c r="C960" s="4" t="s">
        <v>12</v>
      </c>
    </row>
    <row r="961" spans="1:8">
      <c r="A961" t="n">
        <v>8504</v>
      </c>
      <c r="B961" s="23" t="n">
        <v>16</v>
      </c>
      <c r="C961" s="7" t="n">
        <v>1000</v>
      </c>
    </row>
    <row r="962" spans="1:8">
      <c r="A962" t="s">
        <v>4</v>
      </c>
      <c r="B962" s="4" t="s">
        <v>5</v>
      </c>
      <c r="C962" s="4" t="s">
        <v>7</v>
      </c>
      <c r="D962" s="4" t="s">
        <v>12</v>
      </c>
      <c r="E962" s="4" t="s">
        <v>8</v>
      </c>
    </row>
    <row r="963" spans="1:8">
      <c r="A963" t="n">
        <v>8507</v>
      </c>
      <c r="B963" s="48" t="n">
        <v>51</v>
      </c>
      <c r="C963" s="7" t="n">
        <v>4</v>
      </c>
      <c r="D963" s="7" t="n">
        <v>0</v>
      </c>
      <c r="E963" s="7" t="s">
        <v>132</v>
      </c>
    </row>
    <row r="964" spans="1:8">
      <c r="A964" t="s">
        <v>4</v>
      </c>
      <c r="B964" s="4" t="s">
        <v>5</v>
      </c>
      <c r="C964" s="4" t="s">
        <v>12</v>
      </c>
    </row>
    <row r="965" spans="1:8">
      <c r="A965" t="n">
        <v>8521</v>
      </c>
      <c r="B965" s="23" t="n">
        <v>16</v>
      </c>
      <c r="C965" s="7" t="n">
        <v>0</v>
      </c>
    </row>
    <row r="966" spans="1:8">
      <c r="A966" t="s">
        <v>4</v>
      </c>
      <c r="B966" s="4" t="s">
        <v>5</v>
      </c>
      <c r="C966" s="4" t="s">
        <v>12</v>
      </c>
      <c r="D966" s="4" t="s">
        <v>7</v>
      </c>
      <c r="E966" s="4" t="s">
        <v>13</v>
      </c>
      <c r="F966" s="4" t="s">
        <v>27</v>
      </c>
      <c r="G966" s="4" t="s">
        <v>7</v>
      </c>
      <c r="H966" s="4" t="s">
        <v>7</v>
      </c>
    </row>
    <row r="967" spans="1:8">
      <c r="A967" t="n">
        <v>8524</v>
      </c>
      <c r="B967" s="49" t="n">
        <v>26</v>
      </c>
      <c r="C967" s="7" t="n">
        <v>0</v>
      </c>
      <c r="D967" s="7" t="n">
        <v>17</v>
      </c>
      <c r="E967" s="7" t="n">
        <v>65078</v>
      </c>
      <c r="F967" s="7" t="s">
        <v>133</v>
      </c>
      <c r="G967" s="7" t="n">
        <v>2</v>
      </c>
      <c r="H967" s="7" t="n">
        <v>0</v>
      </c>
    </row>
    <row r="968" spans="1:8">
      <c r="A968" t="s">
        <v>4</v>
      </c>
      <c r="B968" s="4" t="s">
        <v>5</v>
      </c>
    </row>
    <row r="969" spans="1:8">
      <c r="A969" t="n">
        <v>8582</v>
      </c>
      <c r="B969" s="21" t="n">
        <v>28</v>
      </c>
    </row>
    <row r="970" spans="1:8">
      <c r="A970" t="s">
        <v>4</v>
      </c>
      <c r="B970" s="4" t="s">
        <v>5</v>
      </c>
      <c r="C970" s="4" t="s">
        <v>12</v>
      </c>
      <c r="D970" s="4" t="s">
        <v>7</v>
      </c>
    </row>
    <row r="971" spans="1:8">
      <c r="A971" t="n">
        <v>8583</v>
      </c>
      <c r="B971" s="50" t="n">
        <v>89</v>
      </c>
      <c r="C971" s="7" t="n">
        <v>65533</v>
      </c>
      <c r="D971" s="7" t="n">
        <v>1</v>
      </c>
    </row>
    <row r="972" spans="1:8">
      <c r="A972" t="s">
        <v>4</v>
      </c>
      <c r="B972" s="4" t="s">
        <v>5</v>
      </c>
      <c r="C972" s="4" t="s">
        <v>7</v>
      </c>
      <c r="D972" s="4" t="s">
        <v>12</v>
      </c>
      <c r="E972" s="4" t="s">
        <v>26</v>
      </c>
    </row>
    <row r="973" spans="1:8">
      <c r="A973" t="n">
        <v>8587</v>
      </c>
      <c r="B973" s="26" t="n">
        <v>58</v>
      </c>
      <c r="C973" s="7" t="n">
        <v>101</v>
      </c>
      <c r="D973" s="7" t="n">
        <v>500</v>
      </c>
      <c r="E973" s="7" t="n">
        <v>1</v>
      </c>
    </row>
    <row r="974" spans="1:8">
      <c r="A974" t="s">
        <v>4</v>
      </c>
      <c r="B974" s="4" t="s">
        <v>5</v>
      </c>
      <c r="C974" s="4" t="s">
        <v>7</v>
      </c>
      <c r="D974" s="4" t="s">
        <v>12</v>
      </c>
    </row>
    <row r="975" spans="1:8">
      <c r="A975" t="n">
        <v>8595</v>
      </c>
      <c r="B975" s="26" t="n">
        <v>58</v>
      </c>
      <c r="C975" s="7" t="n">
        <v>254</v>
      </c>
      <c r="D975" s="7" t="n">
        <v>0</v>
      </c>
    </row>
    <row r="976" spans="1:8">
      <c r="A976" t="s">
        <v>4</v>
      </c>
      <c r="B976" s="4" t="s">
        <v>5</v>
      </c>
      <c r="C976" s="4" t="s">
        <v>7</v>
      </c>
      <c r="D976" s="4" t="s">
        <v>12</v>
      </c>
      <c r="E976" s="4" t="s">
        <v>8</v>
      </c>
      <c r="F976" s="4" t="s">
        <v>8</v>
      </c>
      <c r="G976" s="4" t="s">
        <v>8</v>
      </c>
      <c r="H976" s="4" t="s">
        <v>8</v>
      </c>
    </row>
    <row r="977" spans="1:8">
      <c r="A977" t="n">
        <v>8599</v>
      </c>
      <c r="B977" s="48" t="n">
        <v>51</v>
      </c>
      <c r="C977" s="7" t="n">
        <v>3</v>
      </c>
      <c r="D977" s="7" t="n">
        <v>0</v>
      </c>
      <c r="E977" s="7" t="s">
        <v>67</v>
      </c>
      <c r="F977" s="7" t="s">
        <v>67</v>
      </c>
      <c r="G977" s="7" t="s">
        <v>66</v>
      </c>
      <c r="H977" s="7" t="s">
        <v>67</v>
      </c>
    </row>
    <row r="978" spans="1:8">
      <c r="A978" t="s">
        <v>4</v>
      </c>
      <c r="B978" s="4" t="s">
        <v>5</v>
      </c>
      <c r="C978" s="4" t="s">
        <v>7</v>
      </c>
      <c r="D978" s="4" t="s">
        <v>7</v>
      </c>
      <c r="E978" s="4" t="s">
        <v>26</v>
      </c>
      <c r="F978" s="4" t="s">
        <v>26</v>
      </c>
      <c r="G978" s="4" t="s">
        <v>26</v>
      </c>
      <c r="H978" s="4" t="s">
        <v>12</v>
      </c>
    </row>
    <row r="979" spans="1:8">
      <c r="A979" t="n">
        <v>8612</v>
      </c>
      <c r="B979" s="25" t="n">
        <v>45</v>
      </c>
      <c r="C979" s="7" t="n">
        <v>2</v>
      </c>
      <c r="D979" s="7" t="n">
        <v>3</v>
      </c>
      <c r="E979" s="7" t="n">
        <v>-3.1800000667572</v>
      </c>
      <c r="F979" s="7" t="n">
        <v>1.39999997615814</v>
      </c>
      <c r="G979" s="7" t="n">
        <v>1.79999995231628</v>
      </c>
      <c r="H979" s="7" t="n">
        <v>0</v>
      </c>
    </row>
    <row r="980" spans="1:8">
      <c r="A980" t="s">
        <v>4</v>
      </c>
      <c r="B980" s="4" t="s">
        <v>5</v>
      </c>
      <c r="C980" s="4" t="s">
        <v>7</v>
      </c>
      <c r="D980" s="4" t="s">
        <v>7</v>
      </c>
      <c r="E980" s="4" t="s">
        <v>26</v>
      </c>
      <c r="F980" s="4" t="s">
        <v>26</v>
      </c>
      <c r="G980" s="4" t="s">
        <v>26</v>
      </c>
      <c r="H980" s="4" t="s">
        <v>12</v>
      </c>
      <c r="I980" s="4" t="s">
        <v>7</v>
      </c>
    </row>
    <row r="981" spans="1:8">
      <c r="A981" t="n">
        <v>8629</v>
      </c>
      <c r="B981" s="25" t="n">
        <v>45</v>
      </c>
      <c r="C981" s="7" t="n">
        <v>4</v>
      </c>
      <c r="D981" s="7" t="n">
        <v>3</v>
      </c>
      <c r="E981" s="7" t="n">
        <v>2.32999992370605</v>
      </c>
      <c r="F981" s="7" t="n">
        <v>277.859985351563</v>
      </c>
      <c r="G981" s="7" t="n">
        <v>0</v>
      </c>
      <c r="H981" s="7" t="n">
        <v>0</v>
      </c>
      <c r="I981" s="7" t="n">
        <v>0</v>
      </c>
    </row>
    <row r="982" spans="1:8">
      <c r="A982" t="s">
        <v>4</v>
      </c>
      <c r="B982" s="4" t="s">
        <v>5</v>
      </c>
      <c r="C982" s="4" t="s">
        <v>7</v>
      </c>
      <c r="D982" s="4" t="s">
        <v>7</v>
      </c>
      <c r="E982" s="4" t="s">
        <v>26</v>
      </c>
      <c r="F982" s="4" t="s">
        <v>12</v>
      </c>
    </row>
    <row r="983" spans="1:8">
      <c r="A983" t="n">
        <v>8647</v>
      </c>
      <c r="B983" s="25" t="n">
        <v>45</v>
      </c>
      <c r="C983" s="7" t="n">
        <v>5</v>
      </c>
      <c r="D983" s="7" t="n">
        <v>3</v>
      </c>
      <c r="E983" s="7" t="n">
        <v>2.5</v>
      </c>
      <c r="F983" s="7" t="n">
        <v>0</v>
      </c>
    </row>
    <row r="984" spans="1:8">
      <c r="A984" t="s">
        <v>4</v>
      </c>
      <c r="B984" s="4" t="s">
        <v>5</v>
      </c>
      <c r="C984" s="4" t="s">
        <v>7</v>
      </c>
      <c r="D984" s="4" t="s">
        <v>7</v>
      </c>
      <c r="E984" s="4" t="s">
        <v>26</v>
      </c>
      <c r="F984" s="4" t="s">
        <v>12</v>
      </c>
    </row>
    <row r="985" spans="1:8">
      <c r="A985" t="n">
        <v>8656</v>
      </c>
      <c r="B985" s="25" t="n">
        <v>45</v>
      </c>
      <c r="C985" s="7" t="n">
        <v>11</v>
      </c>
      <c r="D985" s="7" t="n">
        <v>3</v>
      </c>
      <c r="E985" s="7" t="n">
        <v>26.6000003814697</v>
      </c>
      <c r="F985" s="7" t="n">
        <v>0</v>
      </c>
    </row>
    <row r="986" spans="1:8">
      <c r="A986" t="s">
        <v>4</v>
      </c>
      <c r="B986" s="4" t="s">
        <v>5</v>
      </c>
      <c r="C986" s="4" t="s">
        <v>7</v>
      </c>
      <c r="D986" s="4" t="s">
        <v>7</v>
      </c>
      <c r="E986" s="4" t="s">
        <v>26</v>
      </c>
      <c r="F986" s="4" t="s">
        <v>26</v>
      </c>
      <c r="G986" s="4" t="s">
        <v>26</v>
      </c>
      <c r="H986" s="4" t="s">
        <v>12</v>
      </c>
    </row>
    <row r="987" spans="1:8">
      <c r="A987" t="n">
        <v>8665</v>
      </c>
      <c r="B987" s="25" t="n">
        <v>45</v>
      </c>
      <c r="C987" s="7" t="n">
        <v>2</v>
      </c>
      <c r="D987" s="7" t="n">
        <v>3</v>
      </c>
      <c r="E987" s="7" t="n">
        <v>-3.1800000667572</v>
      </c>
      <c r="F987" s="7" t="n">
        <v>1.39999997615814</v>
      </c>
      <c r="G987" s="7" t="n">
        <v>1.79999995231628</v>
      </c>
      <c r="H987" s="7" t="n">
        <v>20000</v>
      </c>
    </row>
    <row r="988" spans="1:8">
      <c r="A988" t="s">
        <v>4</v>
      </c>
      <c r="B988" s="4" t="s">
        <v>5</v>
      </c>
      <c r="C988" s="4" t="s">
        <v>7</v>
      </c>
      <c r="D988" s="4" t="s">
        <v>7</v>
      </c>
      <c r="E988" s="4" t="s">
        <v>26</v>
      </c>
      <c r="F988" s="4" t="s">
        <v>26</v>
      </c>
      <c r="G988" s="4" t="s">
        <v>26</v>
      </c>
      <c r="H988" s="4" t="s">
        <v>12</v>
      </c>
      <c r="I988" s="4" t="s">
        <v>7</v>
      </c>
    </row>
    <row r="989" spans="1:8">
      <c r="A989" t="n">
        <v>8682</v>
      </c>
      <c r="B989" s="25" t="n">
        <v>45</v>
      </c>
      <c r="C989" s="7" t="n">
        <v>4</v>
      </c>
      <c r="D989" s="7" t="n">
        <v>3</v>
      </c>
      <c r="E989" s="7" t="n">
        <v>0.239999994635582</v>
      </c>
      <c r="F989" s="7" t="n">
        <v>280.239990234375</v>
      </c>
      <c r="G989" s="7" t="n">
        <v>0</v>
      </c>
      <c r="H989" s="7" t="n">
        <v>20000</v>
      </c>
      <c r="I989" s="7" t="n">
        <v>1</v>
      </c>
    </row>
    <row r="990" spans="1:8">
      <c r="A990" t="s">
        <v>4</v>
      </c>
      <c r="B990" s="4" t="s">
        <v>5</v>
      </c>
      <c r="C990" s="4" t="s">
        <v>7</v>
      </c>
      <c r="D990" s="4" t="s">
        <v>7</v>
      </c>
      <c r="E990" s="4" t="s">
        <v>26</v>
      </c>
      <c r="F990" s="4" t="s">
        <v>12</v>
      </c>
    </row>
    <row r="991" spans="1:8">
      <c r="A991" t="n">
        <v>8700</v>
      </c>
      <c r="B991" s="25" t="n">
        <v>45</v>
      </c>
      <c r="C991" s="7" t="n">
        <v>5</v>
      </c>
      <c r="D991" s="7" t="n">
        <v>3</v>
      </c>
      <c r="E991" s="7" t="n">
        <v>2.40000009536743</v>
      </c>
      <c r="F991" s="7" t="n">
        <v>20000</v>
      </c>
    </row>
    <row r="992" spans="1:8">
      <c r="A992" t="s">
        <v>4</v>
      </c>
      <c r="B992" s="4" t="s">
        <v>5</v>
      </c>
      <c r="C992" s="4" t="s">
        <v>12</v>
      </c>
      <c r="D992" s="4" t="s">
        <v>7</v>
      </c>
      <c r="E992" s="4" t="s">
        <v>8</v>
      </c>
      <c r="F992" s="4" t="s">
        <v>26</v>
      </c>
      <c r="G992" s="4" t="s">
        <v>26</v>
      </c>
      <c r="H992" s="4" t="s">
        <v>26</v>
      </c>
    </row>
    <row r="993" spans="1:9">
      <c r="A993" t="n">
        <v>8709</v>
      </c>
      <c r="B993" s="44" t="n">
        <v>48</v>
      </c>
      <c r="C993" s="7" t="n">
        <v>0</v>
      </c>
      <c r="D993" s="7" t="n">
        <v>0</v>
      </c>
      <c r="E993" s="7" t="s">
        <v>51</v>
      </c>
      <c r="F993" s="7" t="n">
        <v>-1</v>
      </c>
      <c r="G993" s="7" t="n">
        <v>1</v>
      </c>
      <c r="H993" s="7" t="n">
        <v>2.80259692864963e-45</v>
      </c>
    </row>
    <row r="994" spans="1:9">
      <c r="A994" t="s">
        <v>4</v>
      </c>
      <c r="B994" s="4" t="s">
        <v>5</v>
      </c>
      <c r="C994" s="4" t="s">
        <v>7</v>
      </c>
      <c r="D994" s="4" t="s">
        <v>12</v>
      </c>
    </row>
    <row r="995" spans="1:9">
      <c r="A995" t="n">
        <v>8737</v>
      </c>
      <c r="B995" s="26" t="n">
        <v>58</v>
      </c>
      <c r="C995" s="7" t="n">
        <v>255</v>
      </c>
      <c r="D995" s="7" t="n">
        <v>0</v>
      </c>
    </row>
    <row r="996" spans="1:9">
      <c r="A996" t="s">
        <v>4</v>
      </c>
      <c r="B996" s="4" t="s">
        <v>5</v>
      </c>
      <c r="C996" s="4" t="s">
        <v>12</v>
      </c>
      <c r="D996" s="4" t="s">
        <v>26</v>
      </c>
      <c r="E996" s="4" t="s">
        <v>26</v>
      </c>
      <c r="F996" s="4" t="s">
        <v>26</v>
      </c>
      <c r="G996" s="4" t="s">
        <v>12</v>
      </c>
      <c r="H996" s="4" t="s">
        <v>12</v>
      </c>
    </row>
    <row r="997" spans="1:9">
      <c r="A997" t="n">
        <v>8741</v>
      </c>
      <c r="B997" s="47" t="n">
        <v>60</v>
      </c>
      <c r="C997" s="7" t="n">
        <v>0</v>
      </c>
      <c r="D997" s="7" t="n">
        <v>0</v>
      </c>
      <c r="E997" s="7" t="n">
        <v>0</v>
      </c>
      <c r="F997" s="7" t="n">
        <v>0</v>
      </c>
      <c r="G997" s="7" t="n">
        <v>1000</v>
      </c>
      <c r="H997" s="7" t="n">
        <v>0</v>
      </c>
    </row>
    <row r="998" spans="1:9">
      <c r="A998" t="s">
        <v>4</v>
      </c>
      <c r="B998" s="4" t="s">
        <v>5</v>
      </c>
      <c r="C998" s="4" t="s">
        <v>12</v>
      </c>
    </row>
    <row r="999" spans="1:9">
      <c r="A999" t="n">
        <v>8760</v>
      </c>
      <c r="B999" s="23" t="n">
        <v>16</v>
      </c>
      <c r="C999" s="7" t="n">
        <v>500</v>
      </c>
    </row>
    <row r="1000" spans="1:9">
      <c r="A1000" t="s">
        <v>4</v>
      </c>
      <c r="B1000" s="4" t="s">
        <v>5</v>
      </c>
      <c r="C1000" s="4" t="s">
        <v>12</v>
      </c>
      <c r="D1000" s="4" t="s">
        <v>26</v>
      </c>
      <c r="E1000" s="4" t="s">
        <v>26</v>
      </c>
      <c r="F1000" s="4" t="s">
        <v>26</v>
      </c>
      <c r="G1000" s="4" t="s">
        <v>12</v>
      </c>
      <c r="H1000" s="4" t="s">
        <v>12</v>
      </c>
    </row>
    <row r="1001" spans="1:9">
      <c r="A1001" t="n">
        <v>8763</v>
      </c>
      <c r="B1001" s="47" t="n">
        <v>60</v>
      </c>
      <c r="C1001" s="7" t="n">
        <v>80</v>
      </c>
      <c r="D1001" s="7" t="n">
        <v>-45</v>
      </c>
      <c r="E1001" s="7" t="n">
        <v>0</v>
      </c>
      <c r="F1001" s="7" t="n">
        <v>0</v>
      </c>
      <c r="G1001" s="7" t="n">
        <v>1000</v>
      </c>
      <c r="H1001" s="7" t="n">
        <v>0</v>
      </c>
    </row>
    <row r="1002" spans="1:9">
      <c r="A1002" t="s">
        <v>4</v>
      </c>
      <c r="B1002" s="4" t="s">
        <v>5</v>
      </c>
      <c r="C1002" s="4" t="s">
        <v>12</v>
      </c>
    </row>
    <row r="1003" spans="1:9">
      <c r="A1003" t="n">
        <v>8782</v>
      </c>
      <c r="B1003" s="23" t="n">
        <v>16</v>
      </c>
      <c r="C1003" s="7" t="n">
        <v>1000</v>
      </c>
    </row>
    <row r="1004" spans="1:9">
      <c r="A1004" t="s">
        <v>4</v>
      </c>
      <c r="B1004" s="4" t="s">
        <v>5</v>
      </c>
      <c r="C1004" s="4" t="s">
        <v>7</v>
      </c>
      <c r="D1004" s="4" t="s">
        <v>12</v>
      </c>
      <c r="E1004" s="4" t="s">
        <v>8</v>
      </c>
    </row>
    <row r="1005" spans="1:9">
      <c r="A1005" t="n">
        <v>8785</v>
      </c>
      <c r="B1005" s="48" t="n">
        <v>51</v>
      </c>
      <c r="C1005" s="7" t="n">
        <v>4</v>
      </c>
      <c r="D1005" s="7" t="n">
        <v>80</v>
      </c>
      <c r="E1005" s="7" t="s">
        <v>72</v>
      </c>
    </row>
    <row r="1006" spans="1:9">
      <c r="A1006" t="s">
        <v>4</v>
      </c>
      <c r="B1006" s="4" t="s">
        <v>5</v>
      </c>
      <c r="C1006" s="4" t="s">
        <v>12</v>
      </c>
    </row>
    <row r="1007" spans="1:9">
      <c r="A1007" t="n">
        <v>8799</v>
      </c>
      <c r="B1007" s="23" t="n">
        <v>16</v>
      </c>
      <c r="C1007" s="7" t="n">
        <v>0</v>
      </c>
    </row>
    <row r="1008" spans="1:9">
      <c r="A1008" t="s">
        <v>4</v>
      </c>
      <c r="B1008" s="4" t="s">
        <v>5</v>
      </c>
      <c r="C1008" s="4" t="s">
        <v>12</v>
      </c>
      <c r="D1008" s="4" t="s">
        <v>7</v>
      </c>
      <c r="E1008" s="4" t="s">
        <v>13</v>
      </c>
      <c r="F1008" s="4" t="s">
        <v>27</v>
      </c>
      <c r="G1008" s="4" t="s">
        <v>7</v>
      </c>
      <c r="H1008" s="4" t="s">
        <v>7</v>
      </c>
      <c r="I1008" s="4" t="s">
        <v>7</v>
      </c>
      <c r="J1008" s="4" t="s">
        <v>13</v>
      </c>
      <c r="K1008" s="4" t="s">
        <v>27</v>
      </c>
      <c r="L1008" s="4" t="s">
        <v>7</v>
      </c>
      <c r="M1008" s="4" t="s">
        <v>7</v>
      </c>
    </row>
    <row r="1009" spans="1:13">
      <c r="A1009" t="n">
        <v>8802</v>
      </c>
      <c r="B1009" s="49" t="n">
        <v>26</v>
      </c>
      <c r="C1009" s="7" t="n">
        <v>80</v>
      </c>
      <c r="D1009" s="7" t="n">
        <v>17</v>
      </c>
      <c r="E1009" s="7" t="n">
        <v>25336</v>
      </c>
      <c r="F1009" s="7" t="s">
        <v>134</v>
      </c>
      <c r="G1009" s="7" t="n">
        <v>2</v>
      </c>
      <c r="H1009" s="7" t="n">
        <v>3</v>
      </c>
      <c r="I1009" s="7" t="n">
        <v>17</v>
      </c>
      <c r="J1009" s="7" t="n">
        <v>25337</v>
      </c>
      <c r="K1009" s="7" t="s">
        <v>135</v>
      </c>
      <c r="L1009" s="7" t="n">
        <v>2</v>
      </c>
      <c r="M1009" s="7" t="n">
        <v>0</v>
      </c>
    </row>
    <row r="1010" spans="1:13">
      <c r="A1010" t="s">
        <v>4</v>
      </c>
      <c r="B1010" s="4" t="s">
        <v>5</v>
      </c>
    </row>
    <row r="1011" spans="1:13">
      <c r="A1011" t="n">
        <v>9002</v>
      </c>
      <c r="B1011" s="21" t="n">
        <v>28</v>
      </c>
    </row>
    <row r="1012" spans="1:13">
      <c r="A1012" t="s">
        <v>4</v>
      </c>
      <c r="B1012" s="4" t="s">
        <v>5</v>
      </c>
      <c r="C1012" s="4" t="s">
        <v>12</v>
      </c>
      <c r="D1012" s="4" t="s">
        <v>12</v>
      </c>
      <c r="E1012" s="4" t="s">
        <v>12</v>
      </c>
    </row>
    <row r="1013" spans="1:13">
      <c r="A1013" t="n">
        <v>9003</v>
      </c>
      <c r="B1013" s="53" t="n">
        <v>61</v>
      </c>
      <c r="C1013" s="7" t="n">
        <v>0</v>
      </c>
      <c r="D1013" s="7" t="n">
        <v>80</v>
      </c>
      <c r="E1013" s="7" t="n">
        <v>1000</v>
      </c>
    </row>
    <row r="1014" spans="1:13">
      <c r="A1014" t="s">
        <v>4</v>
      </c>
      <c r="B1014" s="4" t="s">
        <v>5</v>
      </c>
      <c r="C1014" s="4" t="s">
        <v>7</v>
      </c>
      <c r="D1014" s="4" t="s">
        <v>12</v>
      </c>
      <c r="E1014" s="4" t="s">
        <v>8</v>
      </c>
    </row>
    <row r="1015" spans="1:13">
      <c r="A1015" t="n">
        <v>9010</v>
      </c>
      <c r="B1015" s="48" t="n">
        <v>51</v>
      </c>
      <c r="C1015" s="7" t="n">
        <v>4</v>
      </c>
      <c r="D1015" s="7" t="n">
        <v>0</v>
      </c>
      <c r="E1015" s="7" t="s">
        <v>68</v>
      </c>
    </row>
    <row r="1016" spans="1:13">
      <c r="A1016" t="s">
        <v>4</v>
      </c>
      <c r="B1016" s="4" t="s">
        <v>5</v>
      </c>
      <c r="C1016" s="4" t="s">
        <v>12</v>
      </c>
    </row>
    <row r="1017" spans="1:13">
      <c r="A1017" t="n">
        <v>9024</v>
      </c>
      <c r="B1017" s="23" t="n">
        <v>16</v>
      </c>
      <c r="C1017" s="7" t="n">
        <v>0</v>
      </c>
    </row>
    <row r="1018" spans="1:13">
      <c r="A1018" t="s">
        <v>4</v>
      </c>
      <c r="B1018" s="4" t="s">
        <v>5</v>
      </c>
      <c r="C1018" s="4" t="s">
        <v>12</v>
      </c>
      <c r="D1018" s="4" t="s">
        <v>7</v>
      </c>
      <c r="E1018" s="4" t="s">
        <v>13</v>
      </c>
      <c r="F1018" s="4" t="s">
        <v>27</v>
      </c>
      <c r="G1018" s="4" t="s">
        <v>7</v>
      </c>
      <c r="H1018" s="4" t="s">
        <v>7</v>
      </c>
      <c r="I1018" s="4" t="s">
        <v>7</v>
      </c>
      <c r="J1018" s="4" t="s">
        <v>13</v>
      </c>
      <c r="K1018" s="4" t="s">
        <v>27</v>
      </c>
      <c r="L1018" s="4" t="s">
        <v>7</v>
      </c>
      <c r="M1018" s="4" t="s">
        <v>7</v>
      </c>
    </row>
    <row r="1019" spans="1:13">
      <c r="A1019" t="n">
        <v>9027</v>
      </c>
      <c r="B1019" s="49" t="n">
        <v>26</v>
      </c>
      <c r="C1019" s="7" t="n">
        <v>0</v>
      </c>
      <c r="D1019" s="7" t="n">
        <v>17</v>
      </c>
      <c r="E1019" s="7" t="n">
        <v>65079</v>
      </c>
      <c r="F1019" s="7" t="s">
        <v>136</v>
      </c>
      <c r="G1019" s="7" t="n">
        <v>2</v>
      </c>
      <c r="H1019" s="7" t="n">
        <v>3</v>
      </c>
      <c r="I1019" s="7" t="n">
        <v>17</v>
      </c>
      <c r="J1019" s="7" t="n">
        <v>65080</v>
      </c>
      <c r="K1019" s="7" t="s">
        <v>137</v>
      </c>
      <c r="L1019" s="7" t="n">
        <v>2</v>
      </c>
      <c r="M1019" s="7" t="n">
        <v>0</v>
      </c>
    </row>
    <row r="1020" spans="1:13">
      <c r="A1020" t="s">
        <v>4</v>
      </c>
      <c r="B1020" s="4" t="s">
        <v>5</v>
      </c>
    </row>
    <row r="1021" spans="1:13">
      <c r="A1021" t="n">
        <v>9171</v>
      </c>
      <c r="B1021" s="21" t="n">
        <v>28</v>
      </c>
    </row>
    <row r="1022" spans="1:13">
      <c r="A1022" t="s">
        <v>4</v>
      </c>
      <c r="B1022" s="4" t="s">
        <v>5</v>
      </c>
      <c r="C1022" s="4" t="s">
        <v>7</v>
      </c>
      <c r="D1022" s="4" t="s">
        <v>12</v>
      </c>
      <c r="E1022" s="4" t="s">
        <v>8</v>
      </c>
    </row>
    <row r="1023" spans="1:13">
      <c r="A1023" t="n">
        <v>9172</v>
      </c>
      <c r="B1023" s="48" t="n">
        <v>51</v>
      </c>
      <c r="C1023" s="7" t="n">
        <v>4</v>
      </c>
      <c r="D1023" s="7" t="n">
        <v>12</v>
      </c>
      <c r="E1023" s="7" t="s">
        <v>138</v>
      </c>
    </row>
    <row r="1024" spans="1:13">
      <c r="A1024" t="s">
        <v>4</v>
      </c>
      <c r="B1024" s="4" t="s">
        <v>5</v>
      </c>
      <c r="C1024" s="4" t="s">
        <v>12</v>
      </c>
    </row>
    <row r="1025" spans="1:13">
      <c r="A1025" t="n">
        <v>9186</v>
      </c>
      <c r="B1025" s="23" t="n">
        <v>16</v>
      </c>
      <c r="C1025" s="7" t="n">
        <v>0</v>
      </c>
    </row>
    <row r="1026" spans="1:13">
      <c r="A1026" t="s">
        <v>4</v>
      </c>
      <c r="B1026" s="4" t="s">
        <v>5</v>
      </c>
      <c r="C1026" s="4" t="s">
        <v>12</v>
      </c>
      <c r="D1026" s="4" t="s">
        <v>7</v>
      </c>
      <c r="E1026" s="4" t="s">
        <v>13</v>
      </c>
      <c r="F1026" s="4" t="s">
        <v>27</v>
      </c>
      <c r="G1026" s="4" t="s">
        <v>7</v>
      </c>
      <c r="H1026" s="4" t="s">
        <v>7</v>
      </c>
      <c r="I1026" s="4" t="s">
        <v>7</v>
      </c>
      <c r="J1026" s="4" t="s">
        <v>13</v>
      </c>
      <c r="K1026" s="4" t="s">
        <v>27</v>
      </c>
      <c r="L1026" s="4" t="s">
        <v>7</v>
      </c>
      <c r="M1026" s="4" t="s">
        <v>7</v>
      </c>
    </row>
    <row r="1027" spans="1:13">
      <c r="A1027" t="n">
        <v>9189</v>
      </c>
      <c r="B1027" s="49" t="n">
        <v>26</v>
      </c>
      <c r="C1027" s="7" t="n">
        <v>12</v>
      </c>
      <c r="D1027" s="7" t="n">
        <v>17</v>
      </c>
      <c r="E1027" s="7" t="n">
        <v>12388</v>
      </c>
      <c r="F1027" s="7" t="s">
        <v>139</v>
      </c>
      <c r="G1027" s="7" t="n">
        <v>2</v>
      </c>
      <c r="H1027" s="7" t="n">
        <v>3</v>
      </c>
      <c r="I1027" s="7" t="n">
        <v>17</v>
      </c>
      <c r="J1027" s="7" t="n">
        <v>12389</v>
      </c>
      <c r="K1027" s="7" t="s">
        <v>140</v>
      </c>
      <c r="L1027" s="7" t="n">
        <v>2</v>
      </c>
      <c r="M1027" s="7" t="n">
        <v>0</v>
      </c>
    </row>
    <row r="1028" spans="1:13">
      <c r="A1028" t="s">
        <v>4</v>
      </c>
      <c r="B1028" s="4" t="s">
        <v>5</v>
      </c>
    </row>
    <row r="1029" spans="1:13">
      <c r="A1029" t="n">
        <v>9296</v>
      </c>
      <c r="B1029" s="21" t="n">
        <v>28</v>
      </c>
    </row>
    <row r="1030" spans="1:13">
      <c r="A1030" t="s">
        <v>4</v>
      </c>
      <c r="B1030" s="4" t="s">
        <v>5</v>
      </c>
      <c r="C1030" s="4" t="s">
        <v>7</v>
      </c>
      <c r="D1030" s="4" t="s">
        <v>26</v>
      </c>
      <c r="E1030" s="4" t="s">
        <v>12</v>
      </c>
      <c r="F1030" s="4" t="s">
        <v>7</v>
      </c>
    </row>
    <row r="1031" spans="1:13">
      <c r="A1031" t="n">
        <v>9297</v>
      </c>
      <c r="B1031" s="52" t="n">
        <v>49</v>
      </c>
      <c r="C1031" s="7" t="n">
        <v>3</v>
      </c>
      <c r="D1031" s="7" t="n">
        <v>1</v>
      </c>
      <c r="E1031" s="7" t="n">
        <v>500</v>
      </c>
      <c r="F1031" s="7" t="n">
        <v>0</v>
      </c>
    </row>
    <row r="1032" spans="1:13">
      <c r="A1032" t="s">
        <v>4</v>
      </c>
      <c r="B1032" s="4" t="s">
        <v>5</v>
      </c>
      <c r="C1032" s="4" t="s">
        <v>7</v>
      </c>
      <c r="D1032" s="4" t="s">
        <v>12</v>
      </c>
      <c r="E1032" s="4" t="s">
        <v>26</v>
      </c>
    </row>
    <row r="1033" spans="1:13">
      <c r="A1033" t="n">
        <v>9306</v>
      </c>
      <c r="B1033" s="26" t="n">
        <v>58</v>
      </c>
      <c r="C1033" s="7" t="n">
        <v>0</v>
      </c>
      <c r="D1033" s="7" t="n">
        <v>1000</v>
      </c>
      <c r="E1033" s="7" t="n">
        <v>1</v>
      </c>
    </row>
    <row r="1034" spans="1:13">
      <c r="A1034" t="s">
        <v>4</v>
      </c>
      <c r="B1034" s="4" t="s">
        <v>5</v>
      </c>
      <c r="C1034" s="4" t="s">
        <v>7</v>
      </c>
      <c r="D1034" s="4" t="s">
        <v>12</v>
      </c>
    </row>
    <row r="1035" spans="1:13">
      <c r="A1035" t="n">
        <v>9314</v>
      </c>
      <c r="B1035" s="26" t="n">
        <v>58</v>
      </c>
      <c r="C1035" s="7" t="n">
        <v>255</v>
      </c>
      <c r="D1035" s="7" t="n">
        <v>0</v>
      </c>
    </row>
    <row r="1036" spans="1:13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7</v>
      </c>
    </row>
    <row r="1037" spans="1:13">
      <c r="A1037" t="n">
        <v>9318</v>
      </c>
      <c r="B1037" s="43" t="n">
        <v>36</v>
      </c>
      <c r="C1037" s="7" t="n">
        <v>9</v>
      </c>
      <c r="D1037" s="7" t="n">
        <v>12</v>
      </c>
      <c r="E1037" s="7" t="n">
        <v>0</v>
      </c>
    </row>
    <row r="1038" spans="1:13">
      <c r="A1038" t="s">
        <v>4</v>
      </c>
      <c r="B1038" s="4" t="s">
        <v>5</v>
      </c>
      <c r="C1038" s="4" t="s">
        <v>7</v>
      </c>
      <c r="D1038" s="4" t="s">
        <v>12</v>
      </c>
      <c r="E1038" s="4" t="s">
        <v>7</v>
      </c>
    </row>
    <row r="1039" spans="1:13">
      <c r="A1039" t="n">
        <v>9323</v>
      </c>
      <c r="B1039" s="43" t="n">
        <v>36</v>
      </c>
      <c r="C1039" s="7" t="n">
        <v>9</v>
      </c>
      <c r="D1039" s="7" t="n">
        <v>80</v>
      </c>
      <c r="E1039" s="7" t="n">
        <v>0</v>
      </c>
    </row>
    <row r="1040" spans="1:13">
      <c r="A1040" t="s">
        <v>4</v>
      </c>
      <c r="B1040" s="4" t="s">
        <v>5</v>
      </c>
      <c r="C1040" s="4" t="s">
        <v>12</v>
      </c>
    </row>
    <row r="1041" spans="1:13">
      <c r="A1041" t="n">
        <v>9328</v>
      </c>
      <c r="B1041" s="58" t="n">
        <v>12</v>
      </c>
      <c r="C1041" s="7" t="n">
        <v>10497</v>
      </c>
    </row>
    <row r="1042" spans="1:13">
      <c r="A1042" t="s">
        <v>4</v>
      </c>
      <c r="B1042" s="4" t="s">
        <v>5</v>
      </c>
      <c r="C1042" s="4" t="s">
        <v>12</v>
      </c>
      <c r="D1042" s="4" t="s">
        <v>7</v>
      </c>
      <c r="E1042" s="4" t="s">
        <v>12</v>
      </c>
    </row>
    <row r="1043" spans="1:13">
      <c r="A1043" t="n">
        <v>9331</v>
      </c>
      <c r="B1043" s="59" t="n">
        <v>104</v>
      </c>
      <c r="C1043" s="7" t="n">
        <v>131</v>
      </c>
      <c r="D1043" s="7" t="n">
        <v>1</v>
      </c>
      <c r="E1043" s="7" t="n">
        <v>1</v>
      </c>
    </row>
    <row r="1044" spans="1:13">
      <c r="A1044" t="s">
        <v>4</v>
      </c>
      <c r="B1044" s="4" t="s">
        <v>5</v>
      </c>
    </row>
    <row r="1045" spans="1:13">
      <c r="A1045" t="n">
        <v>9337</v>
      </c>
      <c r="B1045" s="5" t="n">
        <v>1</v>
      </c>
    </row>
    <row r="1046" spans="1:13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12</v>
      </c>
    </row>
    <row r="1047" spans="1:13">
      <c r="A1047" t="n">
        <v>9338</v>
      </c>
      <c r="B1047" s="60" t="n">
        <v>135</v>
      </c>
      <c r="C1047" s="7" t="n">
        <v>0</v>
      </c>
      <c r="D1047" s="7" t="n">
        <v>80</v>
      </c>
      <c r="E1047" s="7" t="n">
        <v>64</v>
      </c>
    </row>
    <row r="1048" spans="1:13">
      <c r="A1048" t="s">
        <v>4</v>
      </c>
      <c r="B1048" s="4" t="s">
        <v>5</v>
      </c>
      <c r="C1048" s="4" t="s">
        <v>7</v>
      </c>
      <c r="D1048" s="4" t="s">
        <v>12</v>
      </c>
      <c r="E1048" s="4" t="s">
        <v>12</v>
      </c>
    </row>
    <row r="1049" spans="1:13">
      <c r="A1049" t="n">
        <v>9344</v>
      </c>
      <c r="B1049" s="60" t="n">
        <v>135</v>
      </c>
      <c r="C1049" s="7" t="n">
        <v>0</v>
      </c>
      <c r="D1049" s="7" t="n">
        <v>12</v>
      </c>
      <c r="E1049" s="7" t="n">
        <v>64</v>
      </c>
    </row>
    <row r="1050" spans="1:13">
      <c r="A1050" t="s">
        <v>4</v>
      </c>
      <c r="B1050" s="4" t="s">
        <v>5</v>
      </c>
      <c r="C1050" s="4" t="s">
        <v>12</v>
      </c>
      <c r="D1050" s="4" t="s">
        <v>26</v>
      </c>
      <c r="E1050" s="4" t="s">
        <v>26</v>
      </c>
      <c r="F1050" s="4" t="s">
        <v>26</v>
      </c>
      <c r="G1050" s="4" t="s">
        <v>26</v>
      </c>
    </row>
    <row r="1051" spans="1:13">
      <c r="A1051" t="n">
        <v>9350</v>
      </c>
      <c r="B1051" s="32" t="n">
        <v>46</v>
      </c>
      <c r="C1051" s="7" t="n">
        <v>61456</v>
      </c>
      <c r="D1051" s="7" t="n">
        <v>-2.34999990463257</v>
      </c>
      <c r="E1051" s="7" t="n">
        <v>0</v>
      </c>
      <c r="F1051" s="7" t="n">
        <v>-0.800000011920929</v>
      </c>
      <c r="G1051" s="7" t="n">
        <v>88.6999969482422</v>
      </c>
    </row>
    <row r="1052" spans="1:13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26</v>
      </c>
      <c r="F1052" s="4" t="s">
        <v>26</v>
      </c>
      <c r="G1052" s="4" t="s">
        <v>26</v>
      </c>
      <c r="H1052" s="4" t="s">
        <v>12</v>
      </c>
      <c r="I1052" s="4" t="s">
        <v>7</v>
      </c>
    </row>
    <row r="1053" spans="1:13">
      <c r="A1053" t="n">
        <v>9369</v>
      </c>
      <c r="B1053" s="25" t="n">
        <v>45</v>
      </c>
      <c r="C1053" s="7" t="n">
        <v>4</v>
      </c>
      <c r="D1053" s="7" t="n">
        <v>3</v>
      </c>
      <c r="E1053" s="7" t="n">
        <v>7.80999994277954</v>
      </c>
      <c r="F1053" s="7" t="n">
        <v>281.369995117188</v>
      </c>
      <c r="G1053" s="7" t="n">
        <v>0</v>
      </c>
      <c r="H1053" s="7" t="n">
        <v>0</v>
      </c>
      <c r="I1053" s="7" t="n">
        <v>0</v>
      </c>
    </row>
    <row r="1054" spans="1:13">
      <c r="A1054" t="s">
        <v>4</v>
      </c>
      <c r="B1054" s="4" t="s">
        <v>5</v>
      </c>
      <c r="C1054" s="4" t="s">
        <v>12</v>
      </c>
    </row>
    <row r="1055" spans="1:13">
      <c r="A1055" t="n">
        <v>9387</v>
      </c>
      <c r="B1055" s="23" t="n">
        <v>16</v>
      </c>
      <c r="C1055" s="7" t="n">
        <v>500</v>
      </c>
    </row>
    <row r="1056" spans="1:13">
      <c r="A1056" t="s">
        <v>4</v>
      </c>
      <c r="B1056" s="4" t="s">
        <v>5</v>
      </c>
      <c r="C1056" s="4" t="s">
        <v>7</v>
      </c>
      <c r="D1056" s="4" t="s">
        <v>8</v>
      </c>
    </row>
    <row r="1057" spans="1:9">
      <c r="A1057" t="n">
        <v>9390</v>
      </c>
      <c r="B1057" s="6" t="n">
        <v>2</v>
      </c>
      <c r="C1057" s="7" t="n">
        <v>10</v>
      </c>
      <c r="D1057" s="7" t="s">
        <v>141</v>
      </c>
    </row>
    <row r="1058" spans="1:9">
      <c r="A1058" t="s">
        <v>4</v>
      </c>
      <c r="B1058" s="4" t="s">
        <v>5</v>
      </c>
      <c r="C1058" s="4" t="s">
        <v>12</v>
      </c>
    </row>
    <row r="1059" spans="1:9">
      <c r="A1059" t="n">
        <v>9405</v>
      </c>
      <c r="B1059" s="23" t="n">
        <v>16</v>
      </c>
      <c r="C1059" s="7" t="n">
        <v>0</v>
      </c>
    </row>
    <row r="1060" spans="1:9">
      <c r="A1060" t="s">
        <v>4</v>
      </c>
      <c r="B1060" s="4" t="s">
        <v>5</v>
      </c>
      <c r="C1060" s="4" t="s">
        <v>7</v>
      </c>
      <c r="D1060" s="4" t="s">
        <v>12</v>
      </c>
    </row>
    <row r="1061" spans="1:9">
      <c r="A1061" t="n">
        <v>9408</v>
      </c>
      <c r="B1061" s="26" t="n">
        <v>58</v>
      </c>
      <c r="C1061" s="7" t="n">
        <v>105</v>
      </c>
      <c r="D1061" s="7" t="n">
        <v>300</v>
      </c>
    </row>
    <row r="1062" spans="1:9">
      <c r="A1062" t="s">
        <v>4</v>
      </c>
      <c r="B1062" s="4" t="s">
        <v>5</v>
      </c>
      <c r="C1062" s="4" t="s">
        <v>26</v>
      </c>
      <c r="D1062" s="4" t="s">
        <v>12</v>
      </c>
    </row>
    <row r="1063" spans="1:9">
      <c r="A1063" t="n">
        <v>9412</v>
      </c>
      <c r="B1063" s="37" t="n">
        <v>103</v>
      </c>
      <c r="C1063" s="7" t="n">
        <v>1</v>
      </c>
      <c r="D1063" s="7" t="n">
        <v>300</v>
      </c>
    </row>
    <row r="1064" spans="1:9">
      <c r="A1064" t="s">
        <v>4</v>
      </c>
      <c r="B1064" s="4" t="s">
        <v>5</v>
      </c>
      <c r="C1064" s="4" t="s">
        <v>7</v>
      </c>
      <c r="D1064" s="4" t="s">
        <v>12</v>
      </c>
    </row>
    <row r="1065" spans="1:9">
      <c r="A1065" t="n">
        <v>9419</v>
      </c>
      <c r="B1065" s="39" t="n">
        <v>72</v>
      </c>
      <c r="C1065" s="7" t="n">
        <v>4</v>
      </c>
      <c r="D1065" s="7" t="n">
        <v>0</v>
      </c>
    </row>
    <row r="1066" spans="1:9">
      <c r="A1066" t="s">
        <v>4</v>
      </c>
      <c r="B1066" s="4" t="s">
        <v>5</v>
      </c>
      <c r="C1066" s="4" t="s">
        <v>13</v>
      </c>
    </row>
    <row r="1067" spans="1:9">
      <c r="A1067" t="n">
        <v>9423</v>
      </c>
      <c r="B1067" s="61" t="n">
        <v>15</v>
      </c>
      <c r="C1067" s="7" t="n">
        <v>1073741824</v>
      </c>
    </row>
    <row r="1068" spans="1:9">
      <c r="A1068" t="s">
        <v>4</v>
      </c>
      <c r="B1068" s="4" t="s">
        <v>5</v>
      </c>
      <c r="C1068" s="4" t="s">
        <v>7</v>
      </c>
    </row>
    <row r="1069" spans="1:9">
      <c r="A1069" t="n">
        <v>9428</v>
      </c>
      <c r="B1069" s="38" t="n">
        <v>64</v>
      </c>
      <c r="C1069" s="7" t="n">
        <v>3</v>
      </c>
    </row>
    <row r="1070" spans="1:9">
      <c r="A1070" t="s">
        <v>4</v>
      </c>
      <c r="B1070" s="4" t="s">
        <v>5</v>
      </c>
      <c r="C1070" s="4" t="s">
        <v>7</v>
      </c>
    </row>
    <row r="1071" spans="1:9">
      <c r="A1071" t="n">
        <v>9430</v>
      </c>
      <c r="B1071" s="36" t="n">
        <v>74</v>
      </c>
      <c r="C1071" s="7" t="n">
        <v>67</v>
      </c>
    </row>
    <row r="1072" spans="1:9">
      <c r="A1072" t="s">
        <v>4</v>
      </c>
      <c r="B1072" s="4" t="s">
        <v>5</v>
      </c>
      <c r="C1072" s="4" t="s">
        <v>7</v>
      </c>
      <c r="D1072" s="4" t="s">
        <v>7</v>
      </c>
      <c r="E1072" s="4" t="s">
        <v>12</v>
      </c>
    </row>
    <row r="1073" spans="1:5">
      <c r="A1073" t="n">
        <v>9432</v>
      </c>
      <c r="B1073" s="25" t="n">
        <v>45</v>
      </c>
      <c r="C1073" s="7" t="n">
        <v>8</v>
      </c>
      <c r="D1073" s="7" t="n">
        <v>1</v>
      </c>
      <c r="E1073" s="7" t="n">
        <v>0</v>
      </c>
    </row>
    <row r="1074" spans="1:5">
      <c r="A1074" t="s">
        <v>4</v>
      </c>
      <c r="B1074" s="4" t="s">
        <v>5</v>
      </c>
      <c r="C1074" s="4" t="s">
        <v>12</v>
      </c>
    </row>
    <row r="1075" spans="1:5">
      <c r="A1075" t="n">
        <v>9437</v>
      </c>
      <c r="B1075" s="62" t="n">
        <v>13</v>
      </c>
      <c r="C1075" s="7" t="n">
        <v>6409</v>
      </c>
    </row>
    <row r="1076" spans="1:5">
      <c r="A1076" t="s">
        <v>4</v>
      </c>
      <c r="B1076" s="4" t="s">
        <v>5</v>
      </c>
      <c r="C1076" s="4" t="s">
        <v>12</v>
      </c>
    </row>
    <row r="1077" spans="1:5">
      <c r="A1077" t="n">
        <v>9440</v>
      </c>
      <c r="B1077" s="62" t="n">
        <v>13</v>
      </c>
      <c r="C1077" s="7" t="n">
        <v>6408</v>
      </c>
    </row>
    <row r="1078" spans="1:5">
      <c r="A1078" t="s">
        <v>4</v>
      </c>
      <c r="B1078" s="4" t="s">
        <v>5</v>
      </c>
      <c r="C1078" s="4" t="s">
        <v>12</v>
      </c>
    </row>
    <row r="1079" spans="1:5">
      <c r="A1079" t="n">
        <v>9443</v>
      </c>
      <c r="B1079" s="58" t="n">
        <v>12</v>
      </c>
      <c r="C1079" s="7" t="n">
        <v>6464</v>
      </c>
    </row>
    <row r="1080" spans="1:5">
      <c r="A1080" t="s">
        <v>4</v>
      </c>
      <c r="B1080" s="4" t="s">
        <v>5</v>
      </c>
      <c r="C1080" s="4" t="s">
        <v>12</v>
      </c>
    </row>
    <row r="1081" spans="1:5">
      <c r="A1081" t="n">
        <v>9446</v>
      </c>
      <c r="B1081" s="62" t="n">
        <v>13</v>
      </c>
      <c r="C1081" s="7" t="n">
        <v>6465</v>
      </c>
    </row>
    <row r="1082" spans="1:5">
      <c r="A1082" t="s">
        <v>4</v>
      </c>
      <c r="B1082" s="4" t="s">
        <v>5</v>
      </c>
      <c r="C1082" s="4" t="s">
        <v>12</v>
      </c>
    </row>
    <row r="1083" spans="1:5">
      <c r="A1083" t="n">
        <v>9449</v>
      </c>
      <c r="B1083" s="62" t="n">
        <v>13</v>
      </c>
      <c r="C1083" s="7" t="n">
        <v>6466</v>
      </c>
    </row>
    <row r="1084" spans="1:5">
      <c r="A1084" t="s">
        <v>4</v>
      </c>
      <c r="B1084" s="4" t="s">
        <v>5</v>
      </c>
      <c r="C1084" s="4" t="s">
        <v>12</v>
      </c>
    </row>
    <row r="1085" spans="1:5">
      <c r="A1085" t="n">
        <v>9452</v>
      </c>
      <c r="B1085" s="62" t="n">
        <v>13</v>
      </c>
      <c r="C1085" s="7" t="n">
        <v>6467</v>
      </c>
    </row>
    <row r="1086" spans="1:5">
      <c r="A1086" t="s">
        <v>4</v>
      </c>
      <c r="B1086" s="4" t="s">
        <v>5</v>
      </c>
      <c r="C1086" s="4" t="s">
        <v>12</v>
      </c>
    </row>
    <row r="1087" spans="1:5">
      <c r="A1087" t="n">
        <v>9455</v>
      </c>
      <c r="B1087" s="62" t="n">
        <v>13</v>
      </c>
      <c r="C1087" s="7" t="n">
        <v>6468</v>
      </c>
    </row>
    <row r="1088" spans="1:5">
      <c r="A1088" t="s">
        <v>4</v>
      </c>
      <c r="B1088" s="4" t="s">
        <v>5</v>
      </c>
      <c r="C1088" s="4" t="s">
        <v>12</v>
      </c>
    </row>
    <row r="1089" spans="1:5">
      <c r="A1089" t="n">
        <v>9458</v>
      </c>
      <c r="B1089" s="62" t="n">
        <v>13</v>
      </c>
      <c r="C1089" s="7" t="n">
        <v>6469</v>
      </c>
    </row>
    <row r="1090" spans="1:5">
      <c r="A1090" t="s">
        <v>4</v>
      </c>
      <c r="B1090" s="4" t="s">
        <v>5</v>
      </c>
      <c r="C1090" s="4" t="s">
        <v>12</v>
      </c>
    </row>
    <row r="1091" spans="1:5">
      <c r="A1091" t="n">
        <v>9461</v>
      </c>
      <c r="B1091" s="62" t="n">
        <v>13</v>
      </c>
      <c r="C1091" s="7" t="n">
        <v>6470</v>
      </c>
    </row>
    <row r="1092" spans="1:5">
      <c r="A1092" t="s">
        <v>4</v>
      </c>
      <c r="B1092" s="4" t="s">
        <v>5</v>
      </c>
      <c r="C1092" s="4" t="s">
        <v>12</v>
      </c>
    </row>
    <row r="1093" spans="1:5">
      <c r="A1093" t="n">
        <v>9464</v>
      </c>
      <c r="B1093" s="62" t="n">
        <v>13</v>
      </c>
      <c r="C1093" s="7" t="n">
        <v>6471</v>
      </c>
    </row>
    <row r="1094" spans="1:5">
      <c r="A1094" t="s">
        <v>4</v>
      </c>
      <c r="B1094" s="4" t="s">
        <v>5</v>
      </c>
      <c r="C1094" s="4" t="s">
        <v>7</v>
      </c>
    </row>
    <row r="1095" spans="1:5">
      <c r="A1095" t="n">
        <v>9467</v>
      </c>
      <c r="B1095" s="36" t="n">
        <v>74</v>
      </c>
      <c r="C1095" s="7" t="n">
        <v>18</v>
      </c>
    </row>
    <row r="1096" spans="1:5">
      <c r="A1096" t="s">
        <v>4</v>
      </c>
      <c r="B1096" s="4" t="s">
        <v>5</v>
      </c>
      <c r="C1096" s="4" t="s">
        <v>7</v>
      </c>
    </row>
    <row r="1097" spans="1:5">
      <c r="A1097" t="n">
        <v>9469</v>
      </c>
      <c r="B1097" s="36" t="n">
        <v>74</v>
      </c>
      <c r="C1097" s="7" t="n">
        <v>45</v>
      </c>
    </row>
    <row r="1098" spans="1:5">
      <c r="A1098" t="s">
        <v>4</v>
      </c>
      <c r="B1098" s="4" t="s">
        <v>5</v>
      </c>
      <c r="C1098" s="4" t="s">
        <v>12</v>
      </c>
    </row>
    <row r="1099" spans="1:5">
      <c r="A1099" t="n">
        <v>9471</v>
      </c>
      <c r="B1099" s="23" t="n">
        <v>16</v>
      </c>
      <c r="C1099" s="7" t="n">
        <v>0</v>
      </c>
    </row>
    <row r="1100" spans="1:5">
      <c r="A1100" t="s">
        <v>4</v>
      </c>
      <c r="B1100" s="4" t="s">
        <v>5</v>
      </c>
      <c r="C1100" s="4" t="s">
        <v>7</v>
      </c>
      <c r="D1100" s="4" t="s">
        <v>7</v>
      </c>
      <c r="E1100" s="4" t="s">
        <v>7</v>
      </c>
      <c r="F1100" s="4" t="s">
        <v>7</v>
      </c>
    </row>
    <row r="1101" spans="1:5">
      <c r="A1101" t="n">
        <v>9474</v>
      </c>
      <c r="B1101" s="9" t="n">
        <v>14</v>
      </c>
      <c r="C1101" s="7" t="n">
        <v>0</v>
      </c>
      <c r="D1101" s="7" t="n">
        <v>8</v>
      </c>
      <c r="E1101" s="7" t="n">
        <v>0</v>
      </c>
      <c r="F1101" s="7" t="n">
        <v>0</v>
      </c>
    </row>
    <row r="1102" spans="1:5">
      <c r="A1102" t="s">
        <v>4</v>
      </c>
      <c r="B1102" s="4" t="s">
        <v>5</v>
      </c>
      <c r="C1102" s="4" t="s">
        <v>7</v>
      </c>
      <c r="D1102" s="4" t="s">
        <v>8</v>
      </c>
    </row>
    <row r="1103" spans="1:5">
      <c r="A1103" t="n">
        <v>9479</v>
      </c>
      <c r="B1103" s="6" t="n">
        <v>2</v>
      </c>
      <c r="C1103" s="7" t="n">
        <v>11</v>
      </c>
      <c r="D1103" s="7" t="s">
        <v>11</v>
      </c>
    </row>
    <row r="1104" spans="1:5">
      <c r="A1104" t="s">
        <v>4</v>
      </c>
      <c r="B1104" s="4" t="s">
        <v>5</v>
      </c>
      <c r="C1104" s="4" t="s">
        <v>12</v>
      </c>
    </row>
    <row r="1105" spans="1:6">
      <c r="A1105" t="n">
        <v>9493</v>
      </c>
      <c r="B1105" s="23" t="n">
        <v>16</v>
      </c>
      <c r="C1105" s="7" t="n">
        <v>0</v>
      </c>
    </row>
    <row r="1106" spans="1:6">
      <c r="A1106" t="s">
        <v>4</v>
      </c>
      <c r="B1106" s="4" t="s">
        <v>5</v>
      </c>
      <c r="C1106" s="4" t="s">
        <v>7</v>
      </c>
      <c r="D1106" s="4" t="s">
        <v>8</v>
      </c>
    </row>
    <row r="1107" spans="1:6">
      <c r="A1107" t="n">
        <v>9496</v>
      </c>
      <c r="B1107" s="6" t="n">
        <v>2</v>
      </c>
      <c r="C1107" s="7" t="n">
        <v>11</v>
      </c>
      <c r="D1107" s="7" t="s">
        <v>142</v>
      </c>
    </row>
    <row r="1108" spans="1:6">
      <c r="A1108" t="s">
        <v>4</v>
      </c>
      <c r="B1108" s="4" t="s">
        <v>5</v>
      </c>
      <c r="C1108" s="4" t="s">
        <v>12</v>
      </c>
    </row>
    <row r="1109" spans="1:6">
      <c r="A1109" t="n">
        <v>9505</v>
      </c>
      <c r="B1109" s="23" t="n">
        <v>16</v>
      </c>
      <c r="C1109" s="7" t="n">
        <v>0</v>
      </c>
    </row>
    <row r="1110" spans="1:6">
      <c r="A1110" t="s">
        <v>4</v>
      </c>
      <c r="B1110" s="4" t="s">
        <v>5</v>
      </c>
      <c r="C1110" s="4" t="s">
        <v>13</v>
      </c>
    </row>
    <row r="1111" spans="1:6">
      <c r="A1111" t="n">
        <v>9508</v>
      </c>
      <c r="B1111" s="61" t="n">
        <v>15</v>
      </c>
      <c r="C1111" s="7" t="n">
        <v>2048</v>
      </c>
    </row>
    <row r="1112" spans="1:6">
      <c r="A1112" t="s">
        <v>4</v>
      </c>
      <c r="B1112" s="4" t="s">
        <v>5</v>
      </c>
      <c r="C1112" s="4" t="s">
        <v>7</v>
      </c>
      <c r="D1112" s="4" t="s">
        <v>8</v>
      </c>
    </row>
    <row r="1113" spans="1:6">
      <c r="A1113" t="n">
        <v>9513</v>
      </c>
      <c r="B1113" s="6" t="n">
        <v>2</v>
      </c>
      <c r="C1113" s="7" t="n">
        <v>10</v>
      </c>
      <c r="D1113" s="7" t="s">
        <v>30</v>
      </c>
    </row>
    <row r="1114" spans="1:6">
      <c r="A1114" t="s">
        <v>4</v>
      </c>
      <c r="B1114" s="4" t="s">
        <v>5</v>
      </c>
      <c r="C1114" s="4" t="s">
        <v>12</v>
      </c>
    </row>
    <row r="1115" spans="1:6">
      <c r="A1115" t="n">
        <v>9531</v>
      </c>
      <c r="B1115" s="23" t="n">
        <v>16</v>
      </c>
      <c r="C1115" s="7" t="n">
        <v>0</v>
      </c>
    </row>
    <row r="1116" spans="1:6">
      <c r="A1116" t="s">
        <v>4</v>
      </c>
      <c r="B1116" s="4" t="s">
        <v>5</v>
      </c>
      <c r="C1116" s="4" t="s">
        <v>7</v>
      </c>
      <c r="D1116" s="4" t="s">
        <v>8</v>
      </c>
    </row>
    <row r="1117" spans="1:6">
      <c r="A1117" t="n">
        <v>9534</v>
      </c>
      <c r="B1117" s="6" t="n">
        <v>2</v>
      </c>
      <c r="C1117" s="7" t="n">
        <v>10</v>
      </c>
      <c r="D1117" s="7" t="s">
        <v>31</v>
      </c>
    </row>
    <row r="1118" spans="1:6">
      <c r="A1118" t="s">
        <v>4</v>
      </c>
      <c r="B1118" s="4" t="s">
        <v>5</v>
      </c>
      <c r="C1118" s="4" t="s">
        <v>12</v>
      </c>
    </row>
    <row r="1119" spans="1:6">
      <c r="A1119" t="n">
        <v>9553</v>
      </c>
      <c r="B1119" s="23" t="n">
        <v>16</v>
      </c>
      <c r="C1119" s="7" t="n">
        <v>0</v>
      </c>
    </row>
    <row r="1120" spans="1:6">
      <c r="A1120" t="s">
        <v>4</v>
      </c>
      <c r="B1120" s="4" t="s">
        <v>5</v>
      </c>
      <c r="C1120" s="4" t="s">
        <v>7</v>
      </c>
      <c r="D1120" s="4" t="s">
        <v>12</v>
      </c>
      <c r="E1120" s="4" t="s">
        <v>26</v>
      </c>
    </row>
    <row r="1121" spans="1:5">
      <c r="A1121" t="n">
        <v>9556</v>
      </c>
      <c r="B1121" s="26" t="n">
        <v>58</v>
      </c>
      <c r="C1121" s="7" t="n">
        <v>100</v>
      </c>
      <c r="D1121" s="7" t="n">
        <v>300</v>
      </c>
      <c r="E1121" s="7" t="n">
        <v>1</v>
      </c>
    </row>
    <row r="1122" spans="1:5">
      <c r="A1122" t="s">
        <v>4</v>
      </c>
      <c r="B1122" s="4" t="s">
        <v>5</v>
      </c>
      <c r="C1122" s="4" t="s">
        <v>7</v>
      </c>
      <c r="D1122" s="4" t="s">
        <v>12</v>
      </c>
    </row>
    <row r="1123" spans="1:5">
      <c r="A1123" t="n">
        <v>9564</v>
      </c>
      <c r="B1123" s="26" t="n">
        <v>58</v>
      </c>
      <c r="C1123" s="7" t="n">
        <v>255</v>
      </c>
      <c r="D1123" s="7" t="n">
        <v>0</v>
      </c>
    </row>
    <row r="1124" spans="1:5">
      <c r="A1124" t="s">
        <v>4</v>
      </c>
      <c r="B1124" s="4" t="s">
        <v>5</v>
      </c>
      <c r="C1124" s="4" t="s">
        <v>7</v>
      </c>
    </row>
    <row r="1125" spans="1:5">
      <c r="A1125" t="n">
        <v>9568</v>
      </c>
      <c r="B1125" s="24" t="n">
        <v>23</v>
      </c>
      <c r="C1125" s="7" t="n">
        <v>0</v>
      </c>
    </row>
    <row r="1126" spans="1:5">
      <c r="A1126" t="s">
        <v>4</v>
      </c>
      <c r="B1126" s="4" t="s">
        <v>5</v>
      </c>
    </row>
    <row r="1127" spans="1:5">
      <c r="A1127" t="n">
        <v>9570</v>
      </c>
      <c r="B1127" s="5" t="n">
        <v>1</v>
      </c>
    </row>
    <row r="1128" spans="1:5" s="3" customFormat="1" customHeight="0">
      <c r="A1128" s="3" t="s">
        <v>2</v>
      </c>
      <c r="B1128" s="3" t="s">
        <v>143</v>
      </c>
    </row>
    <row r="1129" spans="1:5">
      <c r="A1129" t="s">
        <v>4</v>
      </c>
      <c r="B1129" s="4" t="s">
        <v>5</v>
      </c>
      <c r="C1129" s="4" t="s">
        <v>7</v>
      </c>
      <c r="D1129" s="4" t="s">
        <v>7</v>
      </c>
      <c r="E1129" s="4" t="s">
        <v>7</v>
      </c>
      <c r="F1129" s="4" t="s">
        <v>7</v>
      </c>
    </row>
    <row r="1130" spans="1:5">
      <c r="A1130" t="n">
        <v>9572</v>
      </c>
      <c r="B1130" s="9" t="n">
        <v>14</v>
      </c>
      <c r="C1130" s="7" t="n">
        <v>2</v>
      </c>
      <c r="D1130" s="7" t="n">
        <v>0</v>
      </c>
      <c r="E1130" s="7" t="n">
        <v>0</v>
      </c>
      <c r="F1130" s="7" t="n">
        <v>0</v>
      </c>
    </row>
    <row r="1131" spans="1:5">
      <c r="A1131" t="s">
        <v>4</v>
      </c>
      <c r="B1131" s="4" t="s">
        <v>5</v>
      </c>
      <c r="C1131" s="4" t="s">
        <v>7</v>
      </c>
      <c r="D1131" s="34" t="s">
        <v>41</v>
      </c>
      <c r="E1131" s="4" t="s">
        <v>5</v>
      </c>
      <c r="F1131" s="4" t="s">
        <v>7</v>
      </c>
      <c r="G1131" s="4" t="s">
        <v>12</v>
      </c>
      <c r="H1131" s="34" t="s">
        <v>42</v>
      </c>
      <c r="I1131" s="4" t="s">
        <v>7</v>
      </c>
      <c r="J1131" s="4" t="s">
        <v>13</v>
      </c>
      <c r="K1131" s="4" t="s">
        <v>7</v>
      </c>
      <c r="L1131" s="4" t="s">
        <v>7</v>
      </c>
      <c r="M1131" s="34" t="s">
        <v>41</v>
      </c>
      <c r="N1131" s="4" t="s">
        <v>5</v>
      </c>
      <c r="O1131" s="4" t="s">
        <v>7</v>
      </c>
      <c r="P1131" s="4" t="s">
        <v>12</v>
      </c>
      <c r="Q1131" s="34" t="s">
        <v>42</v>
      </c>
      <c r="R1131" s="4" t="s">
        <v>7</v>
      </c>
      <c r="S1131" s="4" t="s">
        <v>13</v>
      </c>
      <c r="T1131" s="4" t="s">
        <v>7</v>
      </c>
      <c r="U1131" s="4" t="s">
        <v>7</v>
      </c>
      <c r="V1131" s="4" t="s">
        <v>7</v>
      </c>
      <c r="W1131" s="4" t="s">
        <v>20</v>
      </c>
    </row>
    <row r="1132" spans="1:5">
      <c r="A1132" t="n">
        <v>9577</v>
      </c>
      <c r="B1132" s="13" t="n">
        <v>5</v>
      </c>
      <c r="C1132" s="7" t="n">
        <v>28</v>
      </c>
      <c r="D1132" s="34" t="s">
        <v>3</v>
      </c>
      <c r="E1132" s="8" t="n">
        <v>162</v>
      </c>
      <c r="F1132" s="7" t="n">
        <v>3</v>
      </c>
      <c r="G1132" s="7" t="n">
        <v>28801</v>
      </c>
      <c r="H1132" s="34" t="s">
        <v>3</v>
      </c>
      <c r="I1132" s="7" t="n">
        <v>0</v>
      </c>
      <c r="J1132" s="7" t="n">
        <v>1</v>
      </c>
      <c r="K1132" s="7" t="n">
        <v>2</v>
      </c>
      <c r="L1132" s="7" t="n">
        <v>28</v>
      </c>
      <c r="M1132" s="34" t="s">
        <v>3</v>
      </c>
      <c r="N1132" s="8" t="n">
        <v>162</v>
      </c>
      <c r="O1132" s="7" t="n">
        <v>3</v>
      </c>
      <c r="P1132" s="7" t="n">
        <v>28801</v>
      </c>
      <c r="Q1132" s="34" t="s">
        <v>3</v>
      </c>
      <c r="R1132" s="7" t="n">
        <v>0</v>
      </c>
      <c r="S1132" s="7" t="n">
        <v>2</v>
      </c>
      <c r="T1132" s="7" t="n">
        <v>2</v>
      </c>
      <c r="U1132" s="7" t="n">
        <v>11</v>
      </c>
      <c r="V1132" s="7" t="n">
        <v>1</v>
      </c>
      <c r="W1132" s="14" t="n">
        <f t="normal" ca="1">A1136</f>
        <v>0</v>
      </c>
    </row>
    <row r="1133" spans="1:5">
      <c r="A1133" t="s">
        <v>4</v>
      </c>
      <c r="B1133" s="4" t="s">
        <v>5</v>
      </c>
      <c r="C1133" s="4" t="s">
        <v>7</v>
      </c>
      <c r="D1133" s="4" t="s">
        <v>12</v>
      </c>
      <c r="E1133" s="4" t="s">
        <v>26</v>
      </c>
    </row>
    <row r="1134" spans="1:5">
      <c r="A1134" t="n">
        <v>9606</v>
      </c>
      <c r="B1134" s="26" t="n">
        <v>58</v>
      </c>
      <c r="C1134" s="7" t="n">
        <v>0</v>
      </c>
      <c r="D1134" s="7" t="n">
        <v>0</v>
      </c>
      <c r="E1134" s="7" t="n">
        <v>1</v>
      </c>
    </row>
    <row r="1135" spans="1:5">
      <c r="A1135" t="s">
        <v>4</v>
      </c>
      <c r="B1135" s="4" t="s">
        <v>5</v>
      </c>
      <c r="C1135" s="4" t="s">
        <v>7</v>
      </c>
      <c r="D1135" s="34" t="s">
        <v>41</v>
      </c>
      <c r="E1135" s="4" t="s">
        <v>5</v>
      </c>
      <c r="F1135" s="4" t="s">
        <v>7</v>
      </c>
      <c r="G1135" s="4" t="s">
        <v>12</v>
      </c>
      <c r="H1135" s="34" t="s">
        <v>42</v>
      </c>
      <c r="I1135" s="4" t="s">
        <v>7</v>
      </c>
      <c r="J1135" s="4" t="s">
        <v>13</v>
      </c>
      <c r="K1135" s="4" t="s">
        <v>7</v>
      </c>
      <c r="L1135" s="4" t="s">
        <v>7</v>
      </c>
      <c r="M1135" s="34" t="s">
        <v>41</v>
      </c>
      <c r="N1135" s="4" t="s">
        <v>5</v>
      </c>
      <c r="O1135" s="4" t="s">
        <v>7</v>
      </c>
      <c r="P1135" s="4" t="s">
        <v>12</v>
      </c>
      <c r="Q1135" s="34" t="s">
        <v>42</v>
      </c>
      <c r="R1135" s="4" t="s">
        <v>7</v>
      </c>
      <c r="S1135" s="4" t="s">
        <v>13</v>
      </c>
      <c r="T1135" s="4" t="s">
        <v>7</v>
      </c>
      <c r="U1135" s="4" t="s">
        <v>7</v>
      </c>
      <c r="V1135" s="4" t="s">
        <v>7</v>
      </c>
      <c r="W1135" s="4" t="s">
        <v>20</v>
      </c>
    </row>
    <row r="1136" spans="1:5">
      <c r="A1136" t="n">
        <v>9614</v>
      </c>
      <c r="B1136" s="13" t="n">
        <v>5</v>
      </c>
      <c r="C1136" s="7" t="n">
        <v>28</v>
      </c>
      <c r="D1136" s="34" t="s">
        <v>3</v>
      </c>
      <c r="E1136" s="8" t="n">
        <v>162</v>
      </c>
      <c r="F1136" s="7" t="n">
        <v>3</v>
      </c>
      <c r="G1136" s="7" t="n">
        <v>28801</v>
      </c>
      <c r="H1136" s="34" t="s">
        <v>3</v>
      </c>
      <c r="I1136" s="7" t="n">
        <v>0</v>
      </c>
      <c r="J1136" s="7" t="n">
        <v>1</v>
      </c>
      <c r="K1136" s="7" t="n">
        <v>3</v>
      </c>
      <c r="L1136" s="7" t="n">
        <v>28</v>
      </c>
      <c r="M1136" s="34" t="s">
        <v>3</v>
      </c>
      <c r="N1136" s="8" t="n">
        <v>162</v>
      </c>
      <c r="O1136" s="7" t="n">
        <v>3</v>
      </c>
      <c r="P1136" s="7" t="n">
        <v>28801</v>
      </c>
      <c r="Q1136" s="34" t="s">
        <v>3</v>
      </c>
      <c r="R1136" s="7" t="n">
        <v>0</v>
      </c>
      <c r="S1136" s="7" t="n">
        <v>2</v>
      </c>
      <c r="T1136" s="7" t="n">
        <v>3</v>
      </c>
      <c r="U1136" s="7" t="n">
        <v>9</v>
      </c>
      <c r="V1136" s="7" t="n">
        <v>1</v>
      </c>
      <c r="W1136" s="14" t="n">
        <f t="normal" ca="1">A1146</f>
        <v>0</v>
      </c>
    </row>
    <row r="1137" spans="1:23">
      <c r="A1137" t="s">
        <v>4</v>
      </c>
      <c r="B1137" s="4" t="s">
        <v>5</v>
      </c>
      <c r="C1137" s="4" t="s">
        <v>7</v>
      </c>
      <c r="D1137" s="34" t="s">
        <v>41</v>
      </c>
      <c r="E1137" s="4" t="s">
        <v>5</v>
      </c>
      <c r="F1137" s="4" t="s">
        <v>12</v>
      </c>
      <c r="G1137" s="4" t="s">
        <v>7</v>
      </c>
      <c r="H1137" s="4" t="s">
        <v>7</v>
      </c>
      <c r="I1137" s="4" t="s">
        <v>8</v>
      </c>
      <c r="J1137" s="34" t="s">
        <v>42</v>
      </c>
      <c r="K1137" s="4" t="s">
        <v>7</v>
      </c>
      <c r="L1137" s="4" t="s">
        <v>7</v>
      </c>
      <c r="M1137" s="34" t="s">
        <v>41</v>
      </c>
      <c r="N1137" s="4" t="s">
        <v>5</v>
      </c>
      <c r="O1137" s="4" t="s">
        <v>7</v>
      </c>
      <c r="P1137" s="34" t="s">
        <v>42</v>
      </c>
      <c r="Q1137" s="4" t="s">
        <v>7</v>
      </c>
      <c r="R1137" s="4" t="s">
        <v>13</v>
      </c>
      <c r="S1137" s="4" t="s">
        <v>7</v>
      </c>
      <c r="T1137" s="4" t="s">
        <v>7</v>
      </c>
      <c r="U1137" s="4" t="s">
        <v>7</v>
      </c>
      <c r="V1137" s="34" t="s">
        <v>41</v>
      </c>
      <c r="W1137" s="4" t="s">
        <v>5</v>
      </c>
      <c r="X1137" s="4" t="s">
        <v>7</v>
      </c>
      <c r="Y1137" s="34" t="s">
        <v>42</v>
      </c>
      <c r="Z1137" s="4" t="s">
        <v>7</v>
      </c>
      <c r="AA1137" s="4" t="s">
        <v>13</v>
      </c>
      <c r="AB1137" s="4" t="s">
        <v>7</v>
      </c>
      <c r="AC1137" s="4" t="s">
        <v>7</v>
      </c>
      <c r="AD1137" s="4" t="s">
        <v>7</v>
      </c>
      <c r="AE1137" s="4" t="s">
        <v>20</v>
      </c>
    </row>
    <row r="1138" spans="1:23">
      <c r="A1138" t="n">
        <v>9643</v>
      </c>
      <c r="B1138" s="13" t="n">
        <v>5</v>
      </c>
      <c r="C1138" s="7" t="n">
        <v>28</v>
      </c>
      <c r="D1138" s="34" t="s">
        <v>3</v>
      </c>
      <c r="E1138" s="35" t="n">
        <v>47</v>
      </c>
      <c r="F1138" s="7" t="n">
        <v>61456</v>
      </c>
      <c r="G1138" s="7" t="n">
        <v>2</v>
      </c>
      <c r="H1138" s="7" t="n">
        <v>0</v>
      </c>
      <c r="I1138" s="7" t="s">
        <v>43</v>
      </c>
      <c r="J1138" s="34" t="s">
        <v>3</v>
      </c>
      <c r="K1138" s="7" t="n">
        <v>8</v>
      </c>
      <c r="L1138" s="7" t="n">
        <v>28</v>
      </c>
      <c r="M1138" s="34" t="s">
        <v>3</v>
      </c>
      <c r="N1138" s="36" t="n">
        <v>74</v>
      </c>
      <c r="O1138" s="7" t="n">
        <v>65</v>
      </c>
      <c r="P1138" s="34" t="s">
        <v>3</v>
      </c>
      <c r="Q1138" s="7" t="n">
        <v>0</v>
      </c>
      <c r="R1138" s="7" t="n">
        <v>1</v>
      </c>
      <c r="S1138" s="7" t="n">
        <v>3</v>
      </c>
      <c r="T1138" s="7" t="n">
        <v>9</v>
      </c>
      <c r="U1138" s="7" t="n">
        <v>28</v>
      </c>
      <c r="V1138" s="34" t="s">
        <v>3</v>
      </c>
      <c r="W1138" s="36" t="n">
        <v>74</v>
      </c>
      <c r="X1138" s="7" t="n">
        <v>65</v>
      </c>
      <c r="Y1138" s="34" t="s">
        <v>3</v>
      </c>
      <c r="Z1138" s="7" t="n">
        <v>0</v>
      </c>
      <c r="AA1138" s="7" t="n">
        <v>2</v>
      </c>
      <c r="AB1138" s="7" t="n">
        <v>3</v>
      </c>
      <c r="AC1138" s="7" t="n">
        <v>9</v>
      </c>
      <c r="AD1138" s="7" t="n">
        <v>1</v>
      </c>
      <c r="AE1138" s="14" t="n">
        <f t="normal" ca="1">A1142</f>
        <v>0</v>
      </c>
    </row>
    <row r="1139" spans="1:23">
      <c r="A1139" t="s">
        <v>4</v>
      </c>
      <c r="B1139" s="4" t="s">
        <v>5</v>
      </c>
      <c r="C1139" s="4" t="s">
        <v>12</v>
      </c>
      <c r="D1139" s="4" t="s">
        <v>7</v>
      </c>
      <c r="E1139" s="4" t="s">
        <v>7</v>
      </c>
      <c r="F1139" s="4" t="s">
        <v>8</v>
      </c>
    </row>
    <row r="1140" spans="1:23">
      <c r="A1140" t="n">
        <v>9691</v>
      </c>
      <c r="B1140" s="35" t="n">
        <v>47</v>
      </c>
      <c r="C1140" s="7" t="n">
        <v>61456</v>
      </c>
      <c r="D1140" s="7" t="n">
        <v>0</v>
      </c>
      <c r="E1140" s="7" t="n">
        <v>0</v>
      </c>
      <c r="F1140" s="7" t="s">
        <v>44</v>
      </c>
    </row>
    <row r="1141" spans="1:23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26</v>
      </c>
    </row>
    <row r="1142" spans="1:23">
      <c r="A1142" t="n">
        <v>9704</v>
      </c>
      <c r="B1142" s="26" t="n">
        <v>58</v>
      </c>
      <c r="C1142" s="7" t="n">
        <v>0</v>
      </c>
      <c r="D1142" s="7" t="n">
        <v>300</v>
      </c>
      <c r="E1142" s="7" t="n">
        <v>1</v>
      </c>
    </row>
    <row r="1143" spans="1:23">
      <c r="A1143" t="s">
        <v>4</v>
      </c>
      <c r="B1143" s="4" t="s">
        <v>5</v>
      </c>
      <c r="C1143" s="4" t="s">
        <v>7</v>
      </c>
      <c r="D1143" s="4" t="s">
        <v>12</v>
      </c>
    </row>
    <row r="1144" spans="1:23">
      <c r="A1144" t="n">
        <v>9712</v>
      </c>
      <c r="B1144" s="26" t="n">
        <v>58</v>
      </c>
      <c r="C1144" s="7" t="n">
        <v>255</v>
      </c>
      <c r="D1144" s="7" t="n">
        <v>0</v>
      </c>
    </row>
    <row r="1145" spans="1:23">
      <c r="A1145" t="s">
        <v>4</v>
      </c>
      <c r="B1145" s="4" t="s">
        <v>5</v>
      </c>
      <c r="C1145" s="4" t="s">
        <v>7</v>
      </c>
      <c r="D1145" s="4" t="s">
        <v>7</v>
      </c>
      <c r="E1145" s="4" t="s">
        <v>7</v>
      </c>
      <c r="F1145" s="4" t="s">
        <v>7</v>
      </c>
    </row>
    <row r="1146" spans="1:23">
      <c r="A1146" t="n">
        <v>9716</v>
      </c>
      <c r="B1146" s="9" t="n">
        <v>14</v>
      </c>
      <c r="C1146" s="7" t="n">
        <v>0</v>
      </c>
      <c r="D1146" s="7" t="n">
        <v>0</v>
      </c>
      <c r="E1146" s="7" t="n">
        <v>0</v>
      </c>
      <c r="F1146" s="7" t="n">
        <v>64</v>
      </c>
    </row>
    <row r="1147" spans="1:23">
      <c r="A1147" t="s">
        <v>4</v>
      </c>
      <c r="B1147" s="4" t="s">
        <v>5</v>
      </c>
      <c r="C1147" s="4" t="s">
        <v>7</v>
      </c>
      <c r="D1147" s="4" t="s">
        <v>12</v>
      </c>
    </row>
    <row r="1148" spans="1:23">
      <c r="A1148" t="n">
        <v>9721</v>
      </c>
      <c r="B1148" s="17" t="n">
        <v>22</v>
      </c>
      <c r="C1148" s="7" t="n">
        <v>0</v>
      </c>
      <c r="D1148" s="7" t="n">
        <v>28801</v>
      </c>
    </row>
    <row r="1149" spans="1:23">
      <c r="A1149" t="s">
        <v>4</v>
      </c>
      <c r="B1149" s="4" t="s">
        <v>5</v>
      </c>
      <c r="C1149" s="4" t="s">
        <v>7</v>
      </c>
      <c r="D1149" s="4" t="s">
        <v>12</v>
      </c>
    </row>
    <row r="1150" spans="1:23">
      <c r="A1150" t="n">
        <v>9725</v>
      </c>
      <c r="B1150" s="26" t="n">
        <v>58</v>
      </c>
      <c r="C1150" s="7" t="n">
        <v>5</v>
      </c>
      <c r="D1150" s="7" t="n">
        <v>300</v>
      </c>
    </row>
    <row r="1151" spans="1:23">
      <c r="A1151" t="s">
        <v>4</v>
      </c>
      <c r="B1151" s="4" t="s">
        <v>5</v>
      </c>
      <c r="C1151" s="4" t="s">
        <v>26</v>
      </c>
      <c r="D1151" s="4" t="s">
        <v>12</v>
      </c>
    </row>
    <row r="1152" spans="1:23">
      <c r="A1152" t="n">
        <v>9729</v>
      </c>
      <c r="B1152" s="37" t="n">
        <v>103</v>
      </c>
      <c r="C1152" s="7" t="n">
        <v>0</v>
      </c>
      <c r="D1152" s="7" t="n">
        <v>300</v>
      </c>
    </row>
    <row r="1153" spans="1:31">
      <c r="A1153" t="s">
        <v>4</v>
      </c>
      <c r="B1153" s="4" t="s">
        <v>5</v>
      </c>
      <c r="C1153" s="4" t="s">
        <v>7</v>
      </c>
    </row>
    <row r="1154" spans="1:31">
      <c r="A1154" t="n">
        <v>9736</v>
      </c>
      <c r="B1154" s="38" t="n">
        <v>64</v>
      </c>
      <c r="C1154" s="7" t="n">
        <v>7</v>
      </c>
    </row>
    <row r="1155" spans="1:31">
      <c r="A1155" t="s">
        <v>4</v>
      </c>
      <c r="B1155" s="4" t="s">
        <v>5</v>
      </c>
      <c r="C1155" s="4" t="s">
        <v>7</v>
      </c>
      <c r="D1155" s="4" t="s">
        <v>12</v>
      </c>
    </row>
    <row r="1156" spans="1:31">
      <c r="A1156" t="n">
        <v>9738</v>
      </c>
      <c r="B1156" s="39" t="n">
        <v>72</v>
      </c>
      <c r="C1156" s="7" t="n">
        <v>5</v>
      </c>
      <c r="D1156" s="7" t="n">
        <v>0</v>
      </c>
    </row>
    <row r="1157" spans="1:31">
      <c r="A1157" t="s">
        <v>4</v>
      </c>
      <c r="B1157" s="4" t="s">
        <v>5</v>
      </c>
      <c r="C1157" s="4" t="s">
        <v>7</v>
      </c>
      <c r="D1157" s="34" t="s">
        <v>41</v>
      </c>
      <c r="E1157" s="4" t="s">
        <v>5</v>
      </c>
      <c r="F1157" s="4" t="s">
        <v>7</v>
      </c>
      <c r="G1157" s="4" t="s">
        <v>12</v>
      </c>
      <c r="H1157" s="34" t="s">
        <v>42</v>
      </c>
      <c r="I1157" s="4" t="s">
        <v>7</v>
      </c>
      <c r="J1157" s="4" t="s">
        <v>13</v>
      </c>
      <c r="K1157" s="4" t="s">
        <v>7</v>
      </c>
      <c r="L1157" s="4" t="s">
        <v>7</v>
      </c>
      <c r="M1157" s="4" t="s">
        <v>20</v>
      </c>
    </row>
    <row r="1158" spans="1:31">
      <c r="A1158" t="n">
        <v>9742</v>
      </c>
      <c r="B1158" s="13" t="n">
        <v>5</v>
      </c>
      <c r="C1158" s="7" t="n">
        <v>28</v>
      </c>
      <c r="D1158" s="34" t="s">
        <v>3</v>
      </c>
      <c r="E1158" s="8" t="n">
        <v>162</v>
      </c>
      <c r="F1158" s="7" t="n">
        <v>4</v>
      </c>
      <c r="G1158" s="7" t="n">
        <v>28801</v>
      </c>
      <c r="H1158" s="34" t="s">
        <v>3</v>
      </c>
      <c r="I1158" s="7" t="n">
        <v>0</v>
      </c>
      <c r="J1158" s="7" t="n">
        <v>1</v>
      </c>
      <c r="K1158" s="7" t="n">
        <v>2</v>
      </c>
      <c r="L1158" s="7" t="n">
        <v>1</v>
      </c>
      <c r="M1158" s="14" t="n">
        <f t="normal" ca="1">A1164</f>
        <v>0</v>
      </c>
    </row>
    <row r="1159" spans="1:31">
      <c r="A1159" t="s">
        <v>4</v>
      </c>
      <c r="B1159" s="4" t="s">
        <v>5</v>
      </c>
      <c r="C1159" s="4" t="s">
        <v>7</v>
      </c>
      <c r="D1159" s="4" t="s">
        <v>8</v>
      </c>
    </row>
    <row r="1160" spans="1:31">
      <c r="A1160" t="n">
        <v>9759</v>
      </c>
      <c r="B1160" s="6" t="n">
        <v>2</v>
      </c>
      <c r="C1160" s="7" t="n">
        <v>10</v>
      </c>
      <c r="D1160" s="7" t="s">
        <v>45</v>
      </c>
    </row>
    <row r="1161" spans="1:31">
      <c r="A1161" t="s">
        <v>4</v>
      </c>
      <c r="B1161" s="4" t="s">
        <v>5</v>
      </c>
      <c r="C1161" s="4" t="s">
        <v>12</v>
      </c>
    </row>
    <row r="1162" spans="1:31">
      <c r="A1162" t="n">
        <v>9776</v>
      </c>
      <c r="B1162" s="23" t="n">
        <v>16</v>
      </c>
      <c r="C1162" s="7" t="n">
        <v>0</v>
      </c>
    </row>
    <row r="1163" spans="1:31">
      <c r="A1163" t="s">
        <v>4</v>
      </c>
      <c r="B1163" s="4" t="s">
        <v>5</v>
      </c>
      <c r="C1163" s="4" t="s">
        <v>12</v>
      </c>
      <c r="D1163" s="4" t="s">
        <v>13</v>
      </c>
    </row>
    <row r="1164" spans="1:31">
      <c r="A1164" t="n">
        <v>9779</v>
      </c>
      <c r="B1164" s="33" t="n">
        <v>43</v>
      </c>
      <c r="C1164" s="7" t="n">
        <v>61456</v>
      </c>
      <c r="D1164" s="7" t="n">
        <v>1</v>
      </c>
    </row>
    <row r="1165" spans="1:31">
      <c r="A1165" t="s">
        <v>4</v>
      </c>
      <c r="B1165" s="4" t="s">
        <v>5</v>
      </c>
      <c r="C1165" s="4" t="s">
        <v>12</v>
      </c>
      <c r="D1165" s="4" t="s">
        <v>7</v>
      </c>
      <c r="E1165" s="4" t="s">
        <v>7</v>
      </c>
      <c r="F1165" s="4" t="s">
        <v>8</v>
      </c>
    </row>
    <row r="1166" spans="1:31">
      <c r="A1166" t="n">
        <v>9786</v>
      </c>
      <c r="B1166" s="42" t="n">
        <v>20</v>
      </c>
      <c r="C1166" s="7" t="n">
        <v>0</v>
      </c>
      <c r="D1166" s="7" t="n">
        <v>3</v>
      </c>
      <c r="E1166" s="7" t="n">
        <v>10</v>
      </c>
      <c r="F1166" s="7" t="s">
        <v>50</v>
      </c>
    </row>
    <row r="1167" spans="1:31">
      <c r="A1167" t="s">
        <v>4</v>
      </c>
      <c r="B1167" s="4" t="s">
        <v>5</v>
      </c>
      <c r="C1167" s="4" t="s">
        <v>12</v>
      </c>
    </row>
    <row r="1168" spans="1:31">
      <c r="A1168" t="n">
        <v>9804</v>
      </c>
      <c r="B1168" s="23" t="n">
        <v>16</v>
      </c>
      <c r="C1168" s="7" t="n">
        <v>0</v>
      </c>
    </row>
    <row r="1169" spans="1:13">
      <c r="A1169" t="s">
        <v>4</v>
      </c>
      <c r="B1169" s="4" t="s">
        <v>5</v>
      </c>
      <c r="C1169" s="4" t="s">
        <v>12</v>
      </c>
      <c r="D1169" s="4" t="s">
        <v>7</v>
      </c>
      <c r="E1169" s="4" t="s">
        <v>7</v>
      </c>
      <c r="F1169" s="4" t="s">
        <v>8</v>
      </c>
    </row>
    <row r="1170" spans="1:13">
      <c r="A1170" t="n">
        <v>9807</v>
      </c>
      <c r="B1170" s="42" t="n">
        <v>20</v>
      </c>
      <c r="C1170" s="7" t="n">
        <v>80</v>
      </c>
      <c r="D1170" s="7" t="n">
        <v>3</v>
      </c>
      <c r="E1170" s="7" t="n">
        <v>10</v>
      </c>
      <c r="F1170" s="7" t="s">
        <v>50</v>
      </c>
    </row>
    <row r="1171" spans="1:13">
      <c r="A1171" t="s">
        <v>4</v>
      </c>
      <c r="B1171" s="4" t="s">
        <v>5</v>
      </c>
      <c r="C1171" s="4" t="s">
        <v>12</v>
      </c>
    </row>
    <row r="1172" spans="1:13">
      <c r="A1172" t="n">
        <v>9825</v>
      </c>
      <c r="B1172" s="23" t="n">
        <v>16</v>
      </c>
      <c r="C1172" s="7" t="n">
        <v>0</v>
      </c>
    </row>
    <row r="1173" spans="1:13">
      <c r="A1173" t="s">
        <v>4</v>
      </c>
      <c r="B1173" s="4" t="s">
        <v>5</v>
      </c>
      <c r="C1173" s="4" t="s">
        <v>12</v>
      </c>
      <c r="D1173" s="4" t="s">
        <v>7</v>
      </c>
      <c r="E1173" s="4" t="s">
        <v>7</v>
      </c>
      <c r="F1173" s="4" t="s">
        <v>8</v>
      </c>
    </row>
    <row r="1174" spans="1:13">
      <c r="A1174" t="n">
        <v>9828</v>
      </c>
      <c r="B1174" s="42" t="n">
        <v>20</v>
      </c>
      <c r="C1174" s="7" t="n">
        <v>12</v>
      </c>
      <c r="D1174" s="7" t="n">
        <v>3</v>
      </c>
      <c r="E1174" s="7" t="n">
        <v>10</v>
      </c>
      <c r="F1174" s="7" t="s">
        <v>50</v>
      </c>
    </row>
    <row r="1175" spans="1:13">
      <c r="A1175" t="s">
        <v>4</v>
      </c>
      <c r="B1175" s="4" t="s">
        <v>5</v>
      </c>
      <c r="C1175" s="4" t="s">
        <v>12</v>
      </c>
    </row>
    <row r="1176" spans="1:13">
      <c r="A1176" t="n">
        <v>9846</v>
      </c>
      <c r="B1176" s="23" t="n">
        <v>16</v>
      </c>
      <c r="C1176" s="7" t="n">
        <v>0</v>
      </c>
    </row>
    <row r="1177" spans="1:13">
      <c r="A1177" t="s">
        <v>4</v>
      </c>
      <c r="B1177" s="4" t="s">
        <v>5</v>
      </c>
      <c r="C1177" s="4" t="s">
        <v>7</v>
      </c>
      <c r="D1177" s="4" t="s">
        <v>12</v>
      </c>
      <c r="E1177" s="4" t="s">
        <v>7</v>
      </c>
      <c r="F1177" s="4" t="s">
        <v>8</v>
      </c>
      <c r="G1177" s="4" t="s">
        <v>8</v>
      </c>
      <c r="H1177" s="4" t="s">
        <v>8</v>
      </c>
      <c r="I1177" s="4" t="s">
        <v>8</v>
      </c>
      <c r="J1177" s="4" t="s">
        <v>8</v>
      </c>
      <c r="K1177" s="4" t="s">
        <v>8</v>
      </c>
      <c r="L1177" s="4" t="s">
        <v>8</v>
      </c>
      <c r="M1177" s="4" t="s">
        <v>8</v>
      </c>
      <c r="N1177" s="4" t="s">
        <v>8</v>
      </c>
      <c r="O1177" s="4" t="s">
        <v>8</v>
      </c>
      <c r="P1177" s="4" t="s">
        <v>8</v>
      </c>
      <c r="Q1177" s="4" t="s">
        <v>8</v>
      </c>
      <c r="R1177" s="4" t="s">
        <v>8</v>
      </c>
      <c r="S1177" s="4" t="s">
        <v>8</v>
      </c>
      <c r="T1177" s="4" t="s">
        <v>8</v>
      </c>
      <c r="U1177" s="4" t="s">
        <v>8</v>
      </c>
    </row>
    <row r="1178" spans="1:13">
      <c r="A1178" t="n">
        <v>9849</v>
      </c>
      <c r="B1178" s="43" t="n">
        <v>36</v>
      </c>
      <c r="C1178" s="7" t="n">
        <v>8</v>
      </c>
      <c r="D1178" s="7" t="n">
        <v>0</v>
      </c>
      <c r="E1178" s="7" t="n">
        <v>0</v>
      </c>
      <c r="F1178" s="7" t="s">
        <v>144</v>
      </c>
      <c r="G1178" s="7" t="s">
        <v>14</v>
      </c>
      <c r="H1178" s="7" t="s">
        <v>14</v>
      </c>
      <c r="I1178" s="7" t="s">
        <v>14</v>
      </c>
      <c r="J1178" s="7" t="s">
        <v>14</v>
      </c>
      <c r="K1178" s="7" t="s">
        <v>14</v>
      </c>
      <c r="L1178" s="7" t="s">
        <v>14</v>
      </c>
      <c r="M1178" s="7" t="s">
        <v>14</v>
      </c>
      <c r="N1178" s="7" t="s">
        <v>14</v>
      </c>
      <c r="O1178" s="7" t="s">
        <v>14</v>
      </c>
      <c r="P1178" s="7" t="s">
        <v>14</v>
      </c>
      <c r="Q1178" s="7" t="s">
        <v>14</v>
      </c>
      <c r="R1178" s="7" t="s">
        <v>14</v>
      </c>
      <c r="S1178" s="7" t="s">
        <v>14</v>
      </c>
      <c r="T1178" s="7" t="s">
        <v>14</v>
      </c>
      <c r="U1178" s="7" t="s">
        <v>14</v>
      </c>
    </row>
    <row r="1179" spans="1:13">
      <c r="A1179" t="s">
        <v>4</v>
      </c>
      <c r="B1179" s="4" t="s">
        <v>5</v>
      </c>
      <c r="C1179" s="4" t="s">
        <v>12</v>
      </c>
      <c r="D1179" s="4" t="s">
        <v>26</v>
      </c>
      <c r="E1179" s="4" t="s">
        <v>26</v>
      </c>
      <c r="F1179" s="4" t="s">
        <v>26</v>
      </c>
      <c r="G1179" s="4" t="s">
        <v>26</v>
      </c>
    </row>
    <row r="1180" spans="1:13">
      <c r="A1180" t="n">
        <v>9881</v>
      </c>
      <c r="B1180" s="32" t="n">
        <v>46</v>
      </c>
      <c r="C1180" s="7" t="n">
        <v>0</v>
      </c>
      <c r="D1180" s="7" t="n">
        <v>-3.14000010490417</v>
      </c>
      <c r="E1180" s="7" t="n">
        <v>0</v>
      </c>
      <c r="F1180" s="7" t="n">
        <v>0.870000004768372</v>
      </c>
      <c r="G1180" s="7" t="n">
        <v>12.6000003814697</v>
      </c>
    </row>
    <row r="1181" spans="1:13">
      <c r="A1181" t="s">
        <v>4</v>
      </c>
      <c r="B1181" s="4" t="s">
        <v>5</v>
      </c>
      <c r="C1181" s="4" t="s">
        <v>12</v>
      </c>
      <c r="D1181" s="4" t="s">
        <v>26</v>
      </c>
      <c r="E1181" s="4" t="s">
        <v>26</v>
      </c>
      <c r="F1181" s="4" t="s">
        <v>26</v>
      </c>
      <c r="G1181" s="4" t="s">
        <v>26</v>
      </c>
    </row>
    <row r="1182" spans="1:13">
      <c r="A1182" t="n">
        <v>9900</v>
      </c>
      <c r="B1182" s="32" t="n">
        <v>46</v>
      </c>
      <c r="C1182" s="7" t="n">
        <v>80</v>
      </c>
      <c r="D1182" s="7" t="n">
        <v>-3.54999995231628</v>
      </c>
      <c r="E1182" s="7" t="n">
        <v>0</v>
      </c>
      <c r="F1182" s="7" t="n">
        <v>2.24000000953674</v>
      </c>
      <c r="G1182" s="7" t="n">
        <v>169</v>
      </c>
    </row>
    <row r="1183" spans="1:13">
      <c r="A1183" t="s">
        <v>4</v>
      </c>
      <c r="B1183" s="4" t="s">
        <v>5</v>
      </c>
      <c r="C1183" s="4" t="s">
        <v>12</v>
      </c>
      <c r="D1183" s="4" t="s">
        <v>26</v>
      </c>
      <c r="E1183" s="4" t="s">
        <v>26</v>
      </c>
      <c r="F1183" s="4" t="s">
        <v>26</v>
      </c>
      <c r="G1183" s="4" t="s">
        <v>26</v>
      </c>
    </row>
    <row r="1184" spans="1:13">
      <c r="A1184" t="n">
        <v>9919</v>
      </c>
      <c r="B1184" s="32" t="n">
        <v>46</v>
      </c>
      <c r="C1184" s="7" t="n">
        <v>12</v>
      </c>
      <c r="D1184" s="7" t="n">
        <v>-2.13000011444092</v>
      </c>
      <c r="E1184" s="7" t="n">
        <v>0</v>
      </c>
      <c r="F1184" s="7" t="n">
        <v>1.99000000953674</v>
      </c>
      <c r="G1184" s="7" t="n">
        <v>231.899993896484</v>
      </c>
    </row>
    <row r="1185" spans="1:21">
      <c r="A1185" t="s">
        <v>4</v>
      </c>
      <c r="B1185" s="4" t="s">
        <v>5</v>
      </c>
      <c r="C1185" s="4" t="s">
        <v>12</v>
      </c>
    </row>
    <row r="1186" spans="1:21">
      <c r="A1186" t="n">
        <v>9938</v>
      </c>
      <c r="B1186" s="23" t="n">
        <v>16</v>
      </c>
      <c r="C1186" s="7" t="n">
        <v>0</v>
      </c>
    </row>
    <row r="1187" spans="1:21">
      <c r="A1187" t="s">
        <v>4</v>
      </c>
      <c r="B1187" s="4" t="s">
        <v>5</v>
      </c>
      <c r="C1187" s="4" t="s">
        <v>12</v>
      </c>
      <c r="D1187" s="4" t="s">
        <v>12</v>
      </c>
      <c r="E1187" s="4" t="s">
        <v>12</v>
      </c>
    </row>
    <row r="1188" spans="1:21">
      <c r="A1188" t="n">
        <v>9941</v>
      </c>
      <c r="B1188" s="53" t="n">
        <v>61</v>
      </c>
      <c r="C1188" s="7" t="n">
        <v>12</v>
      </c>
      <c r="D1188" s="7" t="n">
        <v>0</v>
      </c>
      <c r="E1188" s="7" t="n">
        <v>0</v>
      </c>
    </row>
    <row r="1189" spans="1:21">
      <c r="A1189" t="s">
        <v>4</v>
      </c>
      <c r="B1189" s="4" t="s">
        <v>5</v>
      </c>
      <c r="C1189" s="4" t="s">
        <v>12</v>
      </c>
      <c r="D1189" s="4" t="s">
        <v>12</v>
      </c>
      <c r="E1189" s="4" t="s">
        <v>12</v>
      </c>
    </row>
    <row r="1190" spans="1:21">
      <c r="A1190" t="n">
        <v>9948</v>
      </c>
      <c r="B1190" s="53" t="n">
        <v>61</v>
      </c>
      <c r="C1190" s="7" t="n">
        <v>80</v>
      </c>
      <c r="D1190" s="7" t="n">
        <v>0</v>
      </c>
      <c r="E1190" s="7" t="n">
        <v>0</v>
      </c>
    </row>
    <row r="1191" spans="1:21">
      <c r="A1191" t="s">
        <v>4</v>
      </c>
      <c r="B1191" s="4" t="s">
        <v>5</v>
      </c>
      <c r="C1191" s="4" t="s">
        <v>7</v>
      </c>
      <c r="D1191" s="4" t="s">
        <v>7</v>
      </c>
      <c r="E1191" s="4" t="s">
        <v>26</v>
      </c>
      <c r="F1191" s="4" t="s">
        <v>26</v>
      </c>
      <c r="G1191" s="4" t="s">
        <v>26</v>
      </c>
      <c r="H1191" s="4" t="s">
        <v>12</v>
      </c>
    </row>
    <row r="1192" spans="1:21">
      <c r="A1192" t="n">
        <v>9955</v>
      </c>
      <c r="B1192" s="25" t="n">
        <v>45</v>
      </c>
      <c r="C1192" s="7" t="n">
        <v>2</v>
      </c>
      <c r="D1192" s="7" t="n">
        <v>3</v>
      </c>
      <c r="E1192" s="7" t="n">
        <v>-2.86999988555908</v>
      </c>
      <c r="F1192" s="7" t="n">
        <v>1.3400000333786</v>
      </c>
      <c r="G1192" s="7" t="n">
        <v>1.9099999666214</v>
      </c>
      <c r="H1192" s="7" t="n">
        <v>0</v>
      </c>
    </row>
    <row r="1193" spans="1:21">
      <c r="A1193" t="s">
        <v>4</v>
      </c>
      <c r="B1193" s="4" t="s">
        <v>5</v>
      </c>
      <c r="C1193" s="4" t="s">
        <v>7</v>
      </c>
      <c r="D1193" s="4" t="s">
        <v>7</v>
      </c>
      <c r="E1193" s="4" t="s">
        <v>26</v>
      </c>
      <c r="F1193" s="4" t="s">
        <v>26</v>
      </c>
      <c r="G1193" s="4" t="s">
        <v>26</v>
      </c>
      <c r="H1193" s="4" t="s">
        <v>12</v>
      </c>
      <c r="I1193" s="4" t="s">
        <v>7</v>
      </c>
    </row>
    <row r="1194" spans="1:21">
      <c r="A1194" t="n">
        <v>9972</v>
      </c>
      <c r="B1194" s="25" t="n">
        <v>45</v>
      </c>
      <c r="C1194" s="7" t="n">
        <v>4</v>
      </c>
      <c r="D1194" s="7" t="n">
        <v>3</v>
      </c>
      <c r="E1194" s="7" t="n">
        <v>8.01000022888184</v>
      </c>
      <c r="F1194" s="7" t="n">
        <v>194.949996948242</v>
      </c>
      <c r="G1194" s="7" t="n">
        <v>0</v>
      </c>
      <c r="H1194" s="7" t="n">
        <v>0</v>
      </c>
      <c r="I1194" s="7" t="n">
        <v>0</v>
      </c>
    </row>
    <row r="1195" spans="1:21">
      <c r="A1195" t="s">
        <v>4</v>
      </c>
      <c r="B1195" s="4" t="s">
        <v>5</v>
      </c>
      <c r="C1195" s="4" t="s">
        <v>7</v>
      </c>
      <c r="D1195" s="4" t="s">
        <v>7</v>
      </c>
      <c r="E1195" s="4" t="s">
        <v>26</v>
      </c>
      <c r="F1195" s="4" t="s">
        <v>12</v>
      </c>
    </row>
    <row r="1196" spans="1:21">
      <c r="A1196" t="n">
        <v>9990</v>
      </c>
      <c r="B1196" s="25" t="n">
        <v>45</v>
      </c>
      <c r="C1196" s="7" t="n">
        <v>5</v>
      </c>
      <c r="D1196" s="7" t="n">
        <v>3</v>
      </c>
      <c r="E1196" s="7" t="n">
        <v>3.20000004768372</v>
      </c>
      <c r="F1196" s="7" t="n">
        <v>0</v>
      </c>
    </row>
    <row r="1197" spans="1:21">
      <c r="A1197" t="s">
        <v>4</v>
      </c>
      <c r="B1197" s="4" t="s">
        <v>5</v>
      </c>
      <c r="C1197" s="4" t="s">
        <v>7</v>
      </c>
      <c r="D1197" s="4" t="s">
        <v>7</v>
      </c>
      <c r="E1197" s="4" t="s">
        <v>26</v>
      </c>
      <c r="F1197" s="4" t="s">
        <v>12</v>
      </c>
    </row>
    <row r="1198" spans="1:21">
      <c r="A1198" t="n">
        <v>9999</v>
      </c>
      <c r="B1198" s="25" t="n">
        <v>45</v>
      </c>
      <c r="C1198" s="7" t="n">
        <v>5</v>
      </c>
      <c r="D1198" s="7" t="n">
        <v>3</v>
      </c>
      <c r="E1198" s="7" t="n">
        <v>2.90000009536743</v>
      </c>
      <c r="F1198" s="7" t="n">
        <v>3000</v>
      </c>
    </row>
    <row r="1199" spans="1:21">
      <c r="A1199" t="s">
        <v>4</v>
      </c>
      <c r="B1199" s="4" t="s">
        <v>5</v>
      </c>
      <c r="C1199" s="4" t="s">
        <v>7</v>
      </c>
      <c r="D1199" s="4" t="s">
        <v>7</v>
      </c>
      <c r="E1199" s="4" t="s">
        <v>26</v>
      </c>
      <c r="F1199" s="4" t="s">
        <v>12</v>
      </c>
    </row>
    <row r="1200" spans="1:21">
      <c r="A1200" t="n">
        <v>10008</v>
      </c>
      <c r="B1200" s="25" t="n">
        <v>45</v>
      </c>
      <c r="C1200" s="7" t="n">
        <v>11</v>
      </c>
      <c r="D1200" s="7" t="n">
        <v>3</v>
      </c>
      <c r="E1200" s="7" t="n">
        <v>34.5999984741211</v>
      </c>
      <c r="F1200" s="7" t="n">
        <v>0</v>
      </c>
    </row>
    <row r="1201" spans="1:9">
      <c r="A1201" t="s">
        <v>4</v>
      </c>
      <c r="B1201" s="4" t="s">
        <v>5</v>
      </c>
      <c r="C1201" s="4" t="s">
        <v>7</v>
      </c>
      <c r="D1201" s="4" t="s">
        <v>12</v>
      </c>
      <c r="E1201" s="4" t="s">
        <v>26</v>
      </c>
    </row>
    <row r="1202" spans="1:9">
      <c r="A1202" t="n">
        <v>10017</v>
      </c>
      <c r="B1202" s="26" t="n">
        <v>58</v>
      </c>
      <c r="C1202" s="7" t="n">
        <v>100</v>
      </c>
      <c r="D1202" s="7" t="n">
        <v>1000</v>
      </c>
      <c r="E1202" s="7" t="n">
        <v>1</v>
      </c>
    </row>
    <row r="1203" spans="1:9">
      <c r="A1203" t="s">
        <v>4</v>
      </c>
      <c r="B1203" s="4" t="s">
        <v>5</v>
      </c>
      <c r="C1203" s="4" t="s">
        <v>7</v>
      </c>
      <c r="D1203" s="4" t="s">
        <v>12</v>
      </c>
    </row>
    <row r="1204" spans="1:9">
      <c r="A1204" t="n">
        <v>10025</v>
      </c>
      <c r="B1204" s="26" t="n">
        <v>58</v>
      </c>
      <c r="C1204" s="7" t="n">
        <v>255</v>
      </c>
      <c r="D1204" s="7" t="n">
        <v>0</v>
      </c>
    </row>
    <row r="1205" spans="1:9">
      <c r="A1205" t="s">
        <v>4</v>
      </c>
      <c r="B1205" s="4" t="s">
        <v>5</v>
      </c>
      <c r="C1205" s="4" t="s">
        <v>12</v>
      </c>
    </row>
    <row r="1206" spans="1:9">
      <c r="A1206" t="n">
        <v>10029</v>
      </c>
      <c r="B1206" s="23" t="n">
        <v>16</v>
      </c>
      <c r="C1206" s="7" t="n">
        <v>1000</v>
      </c>
    </row>
    <row r="1207" spans="1:9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7</v>
      </c>
      <c r="F1207" s="4" t="s">
        <v>7</v>
      </c>
      <c r="G1207" s="4" t="s">
        <v>20</v>
      </c>
    </row>
    <row r="1208" spans="1:9">
      <c r="A1208" t="n">
        <v>10032</v>
      </c>
      <c r="B1208" s="13" t="n">
        <v>5</v>
      </c>
      <c r="C1208" s="7" t="n">
        <v>30</v>
      </c>
      <c r="D1208" s="7" t="n">
        <v>10912</v>
      </c>
      <c r="E1208" s="7" t="n">
        <v>8</v>
      </c>
      <c r="F1208" s="7" t="n">
        <v>1</v>
      </c>
      <c r="G1208" s="14" t="n">
        <f t="normal" ca="1">A1304</f>
        <v>0</v>
      </c>
    </row>
    <row r="1209" spans="1:9">
      <c r="A1209" t="s">
        <v>4</v>
      </c>
      <c r="B1209" s="4" t="s">
        <v>5</v>
      </c>
      <c r="C1209" s="4" t="s">
        <v>7</v>
      </c>
      <c r="D1209" s="4" t="s">
        <v>12</v>
      </c>
      <c r="E1209" s="4" t="s">
        <v>8</v>
      </c>
    </row>
    <row r="1210" spans="1:9">
      <c r="A1210" t="n">
        <v>10042</v>
      </c>
      <c r="B1210" s="48" t="n">
        <v>51</v>
      </c>
      <c r="C1210" s="7" t="n">
        <v>4</v>
      </c>
      <c r="D1210" s="7" t="n">
        <v>12</v>
      </c>
      <c r="E1210" s="7" t="s">
        <v>99</v>
      </c>
    </row>
    <row r="1211" spans="1:9">
      <c r="A1211" t="s">
        <v>4</v>
      </c>
      <c r="B1211" s="4" t="s">
        <v>5</v>
      </c>
      <c r="C1211" s="4" t="s">
        <v>12</v>
      </c>
    </row>
    <row r="1212" spans="1:9">
      <c r="A1212" t="n">
        <v>10055</v>
      </c>
      <c r="B1212" s="23" t="n">
        <v>16</v>
      </c>
      <c r="C1212" s="7" t="n">
        <v>0</v>
      </c>
    </row>
    <row r="1213" spans="1:9">
      <c r="A1213" t="s">
        <v>4</v>
      </c>
      <c r="B1213" s="4" t="s">
        <v>5</v>
      </c>
      <c r="C1213" s="4" t="s">
        <v>12</v>
      </c>
      <c r="D1213" s="4" t="s">
        <v>27</v>
      </c>
      <c r="E1213" s="4" t="s">
        <v>7</v>
      </c>
      <c r="F1213" s="4" t="s">
        <v>7</v>
      </c>
    </row>
    <row r="1214" spans="1:9">
      <c r="A1214" t="n">
        <v>10058</v>
      </c>
      <c r="B1214" s="49" t="n">
        <v>26</v>
      </c>
      <c r="C1214" s="7" t="n">
        <v>12</v>
      </c>
      <c r="D1214" s="7" t="s">
        <v>145</v>
      </c>
      <c r="E1214" s="7" t="n">
        <v>2</v>
      </c>
      <c r="F1214" s="7" t="n">
        <v>0</v>
      </c>
    </row>
    <row r="1215" spans="1:9">
      <c r="A1215" t="s">
        <v>4</v>
      </c>
      <c r="B1215" s="4" t="s">
        <v>5</v>
      </c>
    </row>
    <row r="1216" spans="1:9">
      <c r="A1216" t="n">
        <v>10081</v>
      </c>
      <c r="B1216" s="21" t="n">
        <v>28</v>
      </c>
    </row>
    <row r="1217" spans="1:7">
      <c r="A1217" t="s">
        <v>4</v>
      </c>
      <c r="B1217" s="4" t="s">
        <v>5</v>
      </c>
      <c r="C1217" s="4" t="s">
        <v>7</v>
      </c>
      <c r="D1217" s="4" t="s">
        <v>12</v>
      </c>
      <c r="E1217" s="4" t="s">
        <v>8</v>
      </c>
    </row>
    <row r="1218" spans="1:7">
      <c r="A1218" t="n">
        <v>10082</v>
      </c>
      <c r="B1218" s="48" t="n">
        <v>51</v>
      </c>
      <c r="C1218" s="7" t="n">
        <v>4</v>
      </c>
      <c r="D1218" s="7" t="n">
        <v>80</v>
      </c>
      <c r="E1218" s="7" t="s">
        <v>95</v>
      </c>
    </row>
    <row r="1219" spans="1:7">
      <c r="A1219" t="s">
        <v>4</v>
      </c>
      <c r="B1219" s="4" t="s">
        <v>5</v>
      </c>
      <c r="C1219" s="4" t="s">
        <v>12</v>
      </c>
    </row>
    <row r="1220" spans="1:7">
      <c r="A1220" t="n">
        <v>10095</v>
      </c>
      <c r="B1220" s="23" t="n">
        <v>16</v>
      </c>
      <c r="C1220" s="7" t="n">
        <v>0</v>
      </c>
    </row>
    <row r="1221" spans="1:7">
      <c r="A1221" t="s">
        <v>4</v>
      </c>
      <c r="B1221" s="4" t="s">
        <v>5</v>
      </c>
      <c r="C1221" s="4" t="s">
        <v>12</v>
      </c>
      <c r="D1221" s="4" t="s">
        <v>27</v>
      </c>
      <c r="E1221" s="4" t="s">
        <v>7</v>
      </c>
      <c r="F1221" s="4" t="s">
        <v>7</v>
      </c>
    </row>
    <row r="1222" spans="1:7">
      <c r="A1222" t="n">
        <v>10098</v>
      </c>
      <c r="B1222" s="49" t="n">
        <v>26</v>
      </c>
      <c r="C1222" s="7" t="n">
        <v>80</v>
      </c>
      <c r="D1222" s="7" t="s">
        <v>146</v>
      </c>
      <c r="E1222" s="7" t="n">
        <v>2</v>
      </c>
      <c r="F1222" s="7" t="n">
        <v>0</v>
      </c>
    </row>
    <row r="1223" spans="1:7">
      <c r="A1223" t="s">
        <v>4</v>
      </c>
      <c r="B1223" s="4" t="s">
        <v>5</v>
      </c>
    </row>
    <row r="1224" spans="1:7">
      <c r="A1224" t="n">
        <v>10226</v>
      </c>
      <c r="B1224" s="21" t="n">
        <v>28</v>
      </c>
    </row>
    <row r="1225" spans="1:7">
      <c r="A1225" t="s">
        <v>4</v>
      </c>
      <c r="B1225" s="4" t="s">
        <v>5</v>
      </c>
      <c r="C1225" s="4" t="s">
        <v>12</v>
      </c>
      <c r="D1225" s="4" t="s">
        <v>7</v>
      </c>
      <c r="E1225" s="4" t="s">
        <v>7</v>
      </c>
      <c r="F1225" s="4" t="s">
        <v>8</v>
      </c>
    </row>
    <row r="1226" spans="1:7">
      <c r="A1226" t="n">
        <v>10227</v>
      </c>
      <c r="B1226" s="35" t="n">
        <v>47</v>
      </c>
      <c r="C1226" s="7" t="n">
        <v>0</v>
      </c>
      <c r="D1226" s="7" t="n">
        <v>0</v>
      </c>
      <c r="E1226" s="7" t="n">
        <v>0</v>
      </c>
      <c r="F1226" s="7" t="s">
        <v>144</v>
      </c>
    </row>
    <row r="1227" spans="1:7">
      <c r="A1227" t="s">
        <v>4</v>
      </c>
      <c r="B1227" s="4" t="s">
        <v>5</v>
      </c>
      <c r="C1227" s="4" t="s">
        <v>7</v>
      </c>
      <c r="D1227" s="4" t="s">
        <v>12</v>
      </c>
      <c r="E1227" s="4" t="s">
        <v>8</v>
      </c>
    </row>
    <row r="1228" spans="1:7">
      <c r="A1228" t="n">
        <v>10244</v>
      </c>
      <c r="B1228" s="48" t="n">
        <v>51</v>
      </c>
      <c r="C1228" s="7" t="n">
        <v>4</v>
      </c>
      <c r="D1228" s="7" t="n">
        <v>0</v>
      </c>
      <c r="E1228" s="7" t="s">
        <v>97</v>
      </c>
    </row>
    <row r="1229" spans="1:7">
      <c r="A1229" t="s">
        <v>4</v>
      </c>
      <c r="B1229" s="4" t="s">
        <v>5</v>
      </c>
      <c r="C1229" s="4" t="s">
        <v>12</v>
      </c>
    </row>
    <row r="1230" spans="1:7">
      <c r="A1230" t="n">
        <v>10257</v>
      </c>
      <c r="B1230" s="23" t="n">
        <v>16</v>
      </c>
      <c r="C1230" s="7" t="n">
        <v>0</v>
      </c>
    </row>
    <row r="1231" spans="1:7">
      <c r="A1231" t="s">
        <v>4</v>
      </c>
      <c r="B1231" s="4" t="s">
        <v>5</v>
      </c>
      <c r="C1231" s="4" t="s">
        <v>12</v>
      </c>
      <c r="D1231" s="4" t="s">
        <v>27</v>
      </c>
      <c r="E1231" s="4" t="s">
        <v>7</v>
      </c>
      <c r="F1231" s="4" t="s">
        <v>7</v>
      </c>
      <c r="G1231" s="4" t="s">
        <v>27</v>
      </c>
      <c r="H1231" s="4" t="s">
        <v>7</v>
      </c>
      <c r="I1231" s="4" t="s">
        <v>7</v>
      </c>
      <c r="J1231" s="4" t="s">
        <v>27</v>
      </c>
      <c r="K1231" s="4" t="s">
        <v>7</v>
      </c>
      <c r="L1231" s="4" t="s">
        <v>7</v>
      </c>
    </row>
    <row r="1232" spans="1:7">
      <c r="A1232" t="n">
        <v>10260</v>
      </c>
      <c r="B1232" s="49" t="n">
        <v>26</v>
      </c>
      <c r="C1232" s="7" t="n">
        <v>0</v>
      </c>
      <c r="D1232" s="7" t="s">
        <v>147</v>
      </c>
      <c r="E1232" s="7" t="n">
        <v>2</v>
      </c>
      <c r="F1232" s="7" t="n">
        <v>3</v>
      </c>
      <c r="G1232" s="7" t="s">
        <v>148</v>
      </c>
      <c r="H1232" s="7" t="n">
        <v>2</v>
      </c>
      <c r="I1232" s="7" t="n">
        <v>3</v>
      </c>
      <c r="J1232" s="7" t="s">
        <v>149</v>
      </c>
      <c r="K1232" s="7" t="n">
        <v>2</v>
      </c>
      <c r="L1232" s="7" t="n">
        <v>0</v>
      </c>
    </row>
    <row r="1233" spans="1:12">
      <c r="A1233" t="s">
        <v>4</v>
      </c>
      <c r="B1233" s="4" t="s">
        <v>5</v>
      </c>
    </row>
    <row r="1234" spans="1:12">
      <c r="A1234" t="n">
        <v>10407</v>
      </c>
      <c r="B1234" s="21" t="n">
        <v>28</v>
      </c>
    </row>
    <row r="1235" spans="1:12">
      <c r="A1235" t="s">
        <v>4</v>
      </c>
      <c r="B1235" s="4" t="s">
        <v>5</v>
      </c>
      <c r="C1235" s="4" t="s">
        <v>7</v>
      </c>
      <c r="D1235" s="4" t="s">
        <v>12</v>
      </c>
      <c r="E1235" s="4" t="s">
        <v>8</v>
      </c>
    </row>
    <row r="1236" spans="1:12">
      <c r="A1236" t="n">
        <v>10408</v>
      </c>
      <c r="B1236" s="48" t="n">
        <v>51</v>
      </c>
      <c r="C1236" s="7" t="n">
        <v>4</v>
      </c>
      <c r="D1236" s="7" t="n">
        <v>12</v>
      </c>
      <c r="E1236" s="7" t="s">
        <v>150</v>
      </c>
    </row>
    <row r="1237" spans="1:12">
      <c r="A1237" t="s">
        <v>4</v>
      </c>
      <c r="B1237" s="4" t="s">
        <v>5</v>
      </c>
      <c r="C1237" s="4" t="s">
        <v>12</v>
      </c>
    </row>
    <row r="1238" spans="1:12">
      <c r="A1238" t="n">
        <v>10422</v>
      </c>
      <c r="B1238" s="23" t="n">
        <v>16</v>
      </c>
      <c r="C1238" s="7" t="n">
        <v>0</v>
      </c>
    </row>
    <row r="1239" spans="1:12">
      <c r="A1239" t="s">
        <v>4</v>
      </c>
      <c r="B1239" s="4" t="s">
        <v>5</v>
      </c>
      <c r="C1239" s="4" t="s">
        <v>12</v>
      </c>
      <c r="D1239" s="4" t="s">
        <v>27</v>
      </c>
      <c r="E1239" s="4" t="s">
        <v>7</v>
      </c>
      <c r="F1239" s="4" t="s">
        <v>7</v>
      </c>
    </row>
    <row r="1240" spans="1:12">
      <c r="A1240" t="n">
        <v>10425</v>
      </c>
      <c r="B1240" s="49" t="n">
        <v>26</v>
      </c>
      <c r="C1240" s="7" t="n">
        <v>12</v>
      </c>
      <c r="D1240" s="7" t="s">
        <v>151</v>
      </c>
      <c r="E1240" s="7" t="n">
        <v>2</v>
      </c>
      <c r="F1240" s="7" t="n">
        <v>0</v>
      </c>
    </row>
    <row r="1241" spans="1:12">
      <c r="A1241" t="s">
        <v>4</v>
      </c>
      <c r="B1241" s="4" t="s">
        <v>5</v>
      </c>
    </row>
    <row r="1242" spans="1:12">
      <c r="A1242" t="n">
        <v>10470</v>
      </c>
      <c r="B1242" s="21" t="n">
        <v>28</v>
      </c>
    </row>
    <row r="1243" spans="1:12">
      <c r="A1243" t="s">
        <v>4</v>
      </c>
      <c r="B1243" s="4" t="s">
        <v>5</v>
      </c>
      <c r="C1243" s="4" t="s">
        <v>7</v>
      </c>
      <c r="D1243" s="4" t="s">
        <v>12</v>
      </c>
      <c r="E1243" s="4" t="s">
        <v>8</v>
      </c>
    </row>
    <row r="1244" spans="1:12">
      <c r="A1244" t="n">
        <v>10471</v>
      </c>
      <c r="B1244" s="48" t="n">
        <v>51</v>
      </c>
      <c r="C1244" s="7" t="n">
        <v>4</v>
      </c>
      <c r="D1244" s="7" t="n">
        <v>80</v>
      </c>
      <c r="E1244" s="7" t="s">
        <v>72</v>
      </c>
    </row>
    <row r="1245" spans="1:12">
      <c r="A1245" t="s">
        <v>4</v>
      </c>
      <c r="B1245" s="4" t="s">
        <v>5</v>
      </c>
      <c r="C1245" s="4" t="s">
        <v>12</v>
      </c>
    </row>
    <row r="1246" spans="1:12">
      <c r="A1246" t="n">
        <v>10485</v>
      </c>
      <c r="B1246" s="23" t="n">
        <v>16</v>
      </c>
      <c r="C1246" s="7" t="n">
        <v>0</v>
      </c>
    </row>
    <row r="1247" spans="1:12">
      <c r="A1247" t="s">
        <v>4</v>
      </c>
      <c r="B1247" s="4" t="s">
        <v>5</v>
      </c>
      <c r="C1247" s="4" t="s">
        <v>12</v>
      </c>
      <c r="D1247" s="4" t="s">
        <v>27</v>
      </c>
      <c r="E1247" s="4" t="s">
        <v>7</v>
      </c>
      <c r="F1247" s="4" t="s">
        <v>7</v>
      </c>
    </row>
    <row r="1248" spans="1:12">
      <c r="A1248" t="n">
        <v>10488</v>
      </c>
      <c r="B1248" s="49" t="n">
        <v>26</v>
      </c>
      <c r="C1248" s="7" t="n">
        <v>80</v>
      </c>
      <c r="D1248" s="7" t="s">
        <v>152</v>
      </c>
      <c r="E1248" s="7" t="n">
        <v>2</v>
      </c>
      <c r="F1248" s="7" t="n">
        <v>0</v>
      </c>
    </row>
    <row r="1249" spans="1:6">
      <c r="A1249" t="s">
        <v>4</v>
      </c>
      <c r="B1249" s="4" t="s">
        <v>5</v>
      </c>
    </row>
    <row r="1250" spans="1:6">
      <c r="A1250" t="n">
        <v>10562</v>
      </c>
      <c r="B1250" s="21" t="n">
        <v>28</v>
      </c>
    </row>
    <row r="1251" spans="1:6">
      <c r="A1251" t="s">
        <v>4</v>
      </c>
      <c r="B1251" s="4" t="s">
        <v>5</v>
      </c>
      <c r="C1251" s="4" t="s">
        <v>7</v>
      </c>
      <c r="D1251" s="4" t="s">
        <v>12</v>
      </c>
      <c r="E1251" s="4" t="s">
        <v>8</v>
      </c>
    </row>
    <row r="1252" spans="1:6">
      <c r="A1252" t="n">
        <v>10563</v>
      </c>
      <c r="B1252" s="48" t="n">
        <v>51</v>
      </c>
      <c r="C1252" s="7" t="n">
        <v>4</v>
      </c>
      <c r="D1252" s="7" t="n">
        <v>0</v>
      </c>
      <c r="E1252" s="7" t="s">
        <v>153</v>
      </c>
    </row>
    <row r="1253" spans="1:6">
      <c r="A1253" t="s">
        <v>4</v>
      </c>
      <c r="B1253" s="4" t="s">
        <v>5</v>
      </c>
      <c r="C1253" s="4" t="s">
        <v>12</v>
      </c>
    </row>
    <row r="1254" spans="1:6">
      <c r="A1254" t="n">
        <v>10577</v>
      </c>
      <c r="B1254" s="23" t="n">
        <v>16</v>
      </c>
      <c r="C1254" s="7" t="n">
        <v>0</v>
      </c>
    </row>
    <row r="1255" spans="1:6">
      <c r="A1255" t="s">
        <v>4</v>
      </c>
      <c r="B1255" s="4" t="s">
        <v>5</v>
      </c>
      <c r="C1255" s="4" t="s">
        <v>12</v>
      </c>
      <c r="D1255" s="4" t="s">
        <v>27</v>
      </c>
      <c r="E1255" s="4" t="s">
        <v>7</v>
      </c>
      <c r="F1255" s="4" t="s">
        <v>7</v>
      </c>
    </row>
    <row r="1256" spans="1:6">
      <c r="A1256" t="n">
        <v>10580</v>
      </c>
      <c r="B1256" s="49" t="n">
        <v>26</v>
      </c>
      <c r="C1256" s="7" t="n">
        <v>0</v>
      </c>
      <c r="D1256" s="7" t="s">
        <v>154</v>
      </c>
      <c r="E1256" s="7" t="n">
        <v>2</v>
      </c>
      <c r="F1256" s="7" t="n">
        <v>0</v>
      </c>
    </row>
    <row r="1257" spans="1:6">
      <c r="A1257" t="s">
        <v>4</v>
      </c>
      <c r="B1257" s="4" t="s">
        <v>5</v>
      </c>
    </row>
    <row r="1258" spans="1:6">
      <c r="A1258" t="n">
        <v>10608</v>
      </c>
      <c r="B1258" s="21" t="n">
        <v>28</v>
      </c>
    </row>
    <row r="1259" spans="1:6">
      <c r="A1259" t="s">
        <v>4</v>
      </c>
      <c r="B1259" s="4" t="s">
        <v>5</v>
      </c>
      <c r="C1259" s="4" t="s">
        <v>7</v>
      </c>
      <c r="D1259" s="4" t="s">
        <v>12</v>
      </c>
      <c r="E1259" s="4" t="s">
        <v>8</v>
      </c>
      <c r="F1259" s="4" t="s">
        <v>8</v>
      </c>
      <c r="G1259" s="4" t="s">
        <v>8</v>
      </c>
      <c r="H1259" s="4" t="s">
        <v>8</v>
      </c>
    </row>
    <row r="1260" spans="1:6">
      <c r="A1260" t="n">
        <v>10609</v>
      </c>
      <c r="B1260" s="48" t="n">
        <v>51</v>
      </c>
      <c r="C1260" s="7" t="n">
        <v>3</v>
      </c>
      <c r="D1260" s="7" t="n">
        <v>80</v>
      </c>
      <c r="E1260" s="7" t="s">
        <v>67</v>
      </c>
      <c r="F1260" s="7" t="s">
        <v>67</v>
      </c>
      <c r="G1260" s="7" t="s">
        <v>66</v>
      </c>
      <c r="H1260" s="7" t="s">
        <v>67</v>
      </c>
    </row>
    <row r="1261" spans="1:6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8</v>
      </c>
    </row>
    <row r="1262" spans="1:6">
      <c r="A1262" t="n">
        <v>10622</v>
      </c>
      <c r="B1262" s="48" t="n">
        <v>51</v>
      </c>
      <c r="C1262" s="7" t="n">
        <v>4</v>
      </c>
      <c r="D1262" s="7" t="n">
        <v>12</v>
      </c>
      <c r="E1262" s="7" t="s">
        <v>155</v>
      </c>
    </row>
    <row r="1263" spans="1:6">
      <c r="A1263" t="s">
        <v>4</v>
      </c>
      <c r="B1263" s="4" t="s">
        <v>5</v>
      </c>
      <c r="C1263" s="4" t="s">
        <v>12</v>
      </c>
    </row>
    <row r="1264" spans="1:6">
      <c r="A1264" t="n">
        <v>10636</v>
      </c>
      <c r="B1264" s="23" t="n">
        <v>16</v>
      </c>
      <c r="C1264" s="7" t="n">
        <v>0</v>
      </c>
    </row>
    <row r="1265" spans="1:8">
      <c r="A1265" t="s">
        <v>4</v>
      </c>
      <c r="B1265" s="4" t="s">
        <v>5</v>
      </c>
      <c r="C1265" s="4" t="s">
        <v>12</v>
      </c>
      <c r="D1265" s="4" t="s">
        <v>27</v>
      </c>
      <c r="E1265" s="4" t="s">
        <v>7</v>
      </c>
      <c r="F1265" s="4" t="s">
        <v>7</v>
      </c>
      <c r="G1265" s="4" t="s">
        <v>27</v>
      </c>
      <c r="H1265" s="4" t="s">
        <v>7</v>
      </c>
      <c r="I1265" s="4" t="s">
        <v>7</v>
      </c>
    </row>
    <row r="1266" spans="1:8">
      <c r="A1266" t="n">
        <v>10639</v>
      </c>
      <c r="B1266" s="49" t="n">
        <v>26</v>
      </c>
      <c r="C1266" s="7" t="n">
        <v>12</v>
      </c>
      <c r="D1266" s="7" t="s">
        <v>156</v>
      </c>
      <c r="E1266" s="7" t="n">
        <v>2</v>
      </c>
      <c r="F1266" s="7" t="n">
        <v>3</v>
      </c>
      <c r="G1266" s="7" t="s">
        <v>157</v>
      </c>
      <c r="H1266" s="7" t="n">
        <v>2</v>
      </c>
      <c r="I1266" s="7" t="n">
        <v>0</v>
      </c>
    </row>
    <row r="1267" spans="1:8">
      <c r="A1267" t="s">
        <v>4</v>
      </c>
      <c r="B1267" s="4" t="s">
        <v>5</v>
      </c>
    </row>
    <row r="1268" spans="1:8">
      <c r="A1268" t="n">
        <v>10846</v>
      </c>
      <c r="B1268" s="21" t="n">
        <v>28</v>
      </c>
    </row>
    <row r="1269" spans="1:8">
      <c r="A1269" t="s">
        <v>4</v>
      </c>
      <c r="B1269" s="4" t="s">
        <v>5</v>
      </c>
      <c r="C1269" s="4" t="s">
        <v>7</v>
      </c>
      <c r="D1269" s="4" t="s">
        <v>12</v>
      </c>
      <c r="E1269" s="4" t="s">
        <v>8</v>
      </c>
    </row>
    <row r="1270" spans="1:8">
      <c r="A1270" t="n">
        <v>10847</v>
      </c>
      <c r="B1270" s="48" t="n">
        <v>51</v>
      </c>
      <c r="C1270" s="7" t="n">
        <v>4</v>
      </c>
      <c r="D1270" s="7" t="n">
        <v>0</v>
      </c>
      <c r="E1270" s="7" t="s">
        <v>158</v>
      </c>
    </row>
    <row r="1271" spans="1:8">
      <c r="A1271" t="s">
        <v>4</v>
      </c>
      <c r="B1271" s="4" t="s">
        <v>5</v>
      </c>
      <c r="C1271" s="4" t="s">
        <v>12</v>
      </c>
    </row>
    <row r="1272" spans="1:8">
      <c r="A1272" t="n">
        <v>10860</v>
      </c>
      <c r="B1272" s="23" t="n">
        <v>16</v>
      </c>
      <c r="C1272" s="7" t="n">
        <v>0</v>
      </c>
    </row>
    <row r="1273" spans="1:8">
      <c r="A1273" t="s">
        <v>4</v>
      </c>
      <c r="B1273" s="4" t="s">
        <v>5</v>
      </c>
      <c r="C1273" s="4" t="s">
        <v>12</v>
      </c>
      <c r="D1273" s="4" t="s">
        <v>27</v>
      </c>
      <c r="E1273" s="4" t="s">
        <v>7</v>
      </c>
      <c r="F1273" s="4" t="s">
        <v>7</v>
      </c>
      <c r="G1273" s="4" t="s">
        <v>27</v>
      </c>
      <c r="H1273" s="4" t="s">
        <v>7</v>
      </c>
      <c r="I1273" s="4" t="s">
        <v>7</v>
      </c>
    </row>
    <row r="1274" spans="1:8">
      <c r="A1274" t="n">
        <v>10863</v>
      </c>
      <c r="B1274" s="49" t="n">
        <v>26</v>
      </c>
      <c r="C1274" s="7" t="n">
        <v>0</v>
      </c>
      <c r="D1274" s="7" t="s">
        <v>159</v>
      </c>
      <c r="E1274" s="7" t="n">
        <v>2</v>
      </c>
      <c r="F1274" s="7" t="n">
        <v>3</v>
      </c>
      <c r="G1274" s="7" t="s">
        <v>160</v>
      </c>
      <c r="H1274" s="7" t="n">
        <v>2</v>
      </c>
      <c r="I1274" s="7" t="n">
        <v>0</v>
      </c>
    </row>
    <row r="1275" spans="1:8">
      <c r="A1275" t="s">
        <v>4</v>
      </c>
      <c r="B1275" s="4" t="s">
        <v>5</v>
      </c>
    </row>
    <row r="1276" spans="1:8">
      <c r="A1276" t="n">
        <v>10984</v>
      </c>
      <c r="B1276" s="21" t="n">
        <v>28</v>
      </c>
    </row>
    <row r="1277" spans="1:8">
      <c r="A1277" t="s">
        <v>4</v>
      </c>
      <c r="B1277" s="4" t="s">
        <v>5</v>
      </c>
      <c r="C1277" s="4" t="s">
        <v>7</v>
      </c>
      <c r="D1277" s="4" t="s">
        <v>12</v>
      </c>
      <c r="E1277" s="4" t="s">
        <v>8</v>
      </c>
    </row>
    <row r="1278" spans="1:8">
      <c r="A1278" t="n">
        <v>10985</v>
      </c>
      <c r="B1278" s="48" t="n">
        <v>51</v>
      </c>
      <c r="C1278" s="7" t="n">
        <v>4</v>
      </c>
      <c r="D1278" s="7" t="n">
        <v>12</v>
      </c>
      <c r="E1278" s="7" t="s">
        <v>161</v>
      </c>
    </row>
    <row r="1279" spans="1:8">
      <c r="A1279" t="s">
        <v>4</v>
      </c>
      <c r="B1279" s="4" t="s">
        <v>5</v>
      </c>
      <c r="C1279" s="4" t="s">
        <v>12</v>
      </c>
    </row>
    <row r="1280" spans="1:8">
      <c r="A1280" t="n">
        <v>10999</v>
      </c>
      <c r="B1280" s="23" t="n">
        <v>16</v>
      </c>
      <c r="C1280" s="7" t="n">
        <v>0</v>
      </c>
    </row>
    <row r="1281" spans="1:9">
      <c r="A1281" t="s">
        <v>4</v>
      </c>
      <c r="B1281" s="4" t="s">
        <v>5</v>
      </c>
      <c r="C1281" s="4" t="s">
        <v>12</v>
      </c>
      <c r="D1281" s="4" t="s">
        <v>27</v>
      </c>
      <c r="E1281" s="4" t="s">
        <v>7</v>
      </c>
      <c r="F1281" s="4" t="s">
        <v>7</v>
      </c>
      <c r="G1281" s="4" t="s">
        <v>27</v>
      </c>
      <c r="H1281" s="4" t="s">
        <v>7</v>
      </c>
      <c r="I1281" s="4" t="s">
        <v>7</v>
      </c>
    </row>
    <row r="1282" spans="1:9">
      <c r="A1282" t="n">
        <v>11002</v>
      </c>
      <c r="B1282" s="49" t="n">
        <v>26</v>
      </c>
      <c r="C1282" s="7" t="n">
        <v>12</v>
      </c>
      <c r="D1282" s="7" t="s">
        <v>162</v>
      </c>
      <c r="E1282" s="7" t="n">
        <v>2</v>
      </c>
      <c r="F1282" s="7" t="n">
        <v>3</v>
      </c>
      <c r="G1282" s="7" t="s">
        <v>163</v>
      </c>
      <c r="H1282" s="7" t="n">
        <v>2</v>
      </c>
      <c r="I1282" s="7" t="n">
        <v>0</v>
      </c>
    </row>
    <row r="1283" spans="1:9">
      <c r="A1283" t="s">
        <v>4</v>
      </c>
      <c r="B1283" s="4" t="s">
        <v>5</v>
      </c>
    </row>
    <row r="1284" spans="1:9">
      <c r="A1284" t="n">
        <v>11118</v>
      </c>
      <c r="B1284" s="21" t="n">
        <v>28</v>
      </c>
    </row>
    <row r="1285" spans="1:9">
      <c r="A1285" t="s">
        <v>4</v>
      </c>
      <c r="B1285" s="4" t="s">
        <v>5</v>
      </c>
      <c r="C1285" s="4" t="s">
        <v>7</v>
      </c>
      <c r="D1285" s="4" t="s">
        <v>12</v>
      </c>
      <c r="E1285" s="4" t="s">
        <v>8</v>
      </c>
    </row>
    <row r="1286" spans="1:9">
      <c r="A1286" t="n">
        <v>11119</v>
      </c>
      <c r="B1286" s="48" t="n">
        <v>51</v>
      </c>
      <c r="C1286" s="7" t="n">
        <v>4</v>
      </c>
      <c r="D1286" s="7" t="n">
        <v>0</v>
      </c>
      <c r="E1286" s="7" t="s">
        <v>158</v>
      </c>
    </row>
    <row r="1287" spans="1:9">
      <c r="A1287" t="s">
        <v>4</v>
      </c>
      <c r="B1287" s="4" t="s">
        <v>5</v>
      </c>
      <c r="C1287" s="4" t="s">
        <v>12</v>
      </c>
    </row>
    <row r="1288" spans="1:9">
      <c r="A1288" t="n">
        <v>11132</v>
      </c>
      <c r="B1288" s="23" t="n">
        <v>16</v>
      </c>
      <c r="C1288" s="7" t="n">
        <v>0</v>
      </c>
    </row>
    <row r="1289" spans="1:9">
      <c r="A1289" t="s">
        <v>4</v>
      </c>
      <c r="B1289" s="4" t="s">
        <v>5</v>
      </c>
      <c r="C1289" s="4" t="s">
        <v>12</v>
      </c>
      <c r="D1289" s="4" t="s">
        <v>27</v>
      </c>
      <c r="E1289" s="4" t="s">
        <v>7</v>
      </c>
      <c r="F1289" s="4" t="s">
        <v>7</v>
      </c>
      <c r="G1289" s="4" t="s">
        <v>27</v>
      </c>
      <c r="H1289" s="4" t="s">
        <v>7</v>
      </c>
      <c r="I1289" s="4" t="s">
        <v>7</v>
      </c>
      <c r="J1289" s="4" t="s">
        <v>27</v>
      </c>
      <c r="K1289" s="4" t="s">
        <v>7</v>
      </c>
      <c r="L1289" s="4" t="s">
        <v>7</v>
      </c>
    </row>
    <row r="1290" spans="1:9">
      <c r="A1290" t="n">
        <v>11135</v>
      </c>
      <c r="B1290" s="49" t="n">
        <v>26</v>
      </c>
      <c r="C1290" s="7" t="n">
        <v>0</v>
      </c>
      <c r="D1290" s="7" t="s">
        <v>164</v>
      </c>
      <c r="E1290" s="7" t="n">
        <v>2</v>
      </c>
      <c r="F1290" s="7" t="n">
        <v>3</v>
      </c>
      <c r="G1290" s="7" t="s">
        <v>165</v>
      </c>
      <c r="H1290" s="7" t="n">
        <v>2</v>
      </c>
      <c r="I1290" s="7" t="n">
        <v>3</v>
      </c>
      <c r="J1290" s="7" t="s">
        <v>166</v>
      </c>
      <c r="K1290" s="7" t="n">
        <v>2</v>
      </c>
      <c r="L1290" s="7" t="n">
        <v>0</v>
      </c>
    </row>
    <row r="1291" spans="1:9">
      <c r="A1291" t="s">
        <v>4</v>
      </c>
      <c r="B1291" s="4" t="s">
        <v>5</v>
      </c>
    </row>
    <row r="1292" spans="1:9">
      <c r="A1292" t="n">
        <v>11277</v>
      </c>
      <c r="B1292" s="21" t="n">
        <v>28</v>
      </c>
    </row>
    <row r="1293" spans="1:9">
      <c r="A1293" t="s">
        <v>4</v>
      </c>
      <c r="B1293" s="4" t="s">
        <v>5</v>
      </c>
      <c r="C1293" s="4" t="s">
        <v>7</v>
      </c>
      <c r="D1293" s="4" t="s">
        <v>12</v>
      </c>
      <c r="E1293" s="4" t="s">
        <v>8</v>
      </c>
    </row>
    <row r="1294" spans="1:9">
      <c r="A1294" t="n">
        <v>11278</v>
      </c>
      <c r="B1294" s="48" t="n">
        <v>51</v>
      </c>
      <c r="C1294" s="7" t="n">
        <v>4</v>
      </c>
      <c r="D1294" s="7" t="n">
        <v>12</v>
      </c>
      <c r="E1294" s="7" t="s">
        <v>61</v>
      </c>
    </row>
    <row r="1295" spans="1:9">
      <c r="A1295" t="s">
        <v>4</v>
      </c>
      <c r="B1295" s="4" t="s">
        <v>5</v>
      </c>
      <c r="C1295" s="4" t="s">
        <v>12</v>
      </c>
    </row>
    <row r="1296" spans="1:9">
      <c r="A1296" t="n">
        <v>11292</v>
      </c>
      <c r="B1296" s="23" t="n">
        <v>16</v>
      </c>
      <c r="C1296" s="7" t="n">
        <v>0</v>
      </c>
    </row>
    <row r="1297" spans="1:12">
      <c r="A1297" t="s">
        <v>4</v>
      </c>
      <c r="B1297" s="4" t="s">
        <v>5</v>
      </c>
      <c r="C1297" s="4" t="s">
        <v>12</v>
      </c>
      <c r="D1297" s="4" t="s">
        <v>27</v>
      </c>
      <c r="E1297" s="4" t="s">
        <v>7</v>
      </c>
      <c r="F1297" s="4" t="s">
        <v>7</v>
      </c>
      <c r="G1297" s="4" t="s">
        <v>27</v>
      </c>
      <c r="H1297" s="4" t="s">
        <v>7</v>
      </c>
      <c r="I1297" s="4" t="s">
        <v>7</v>
      </c>
      <c r="J1297" s="4" t="s">
        <v>27</v>
      </c>
      <c r="K1297" s="4" t="s">
        <v>7</v>
      </c>
      <c r="L1297" s="4" t="s">
        <v>7</v>
      </c>
    </row>
    <row r="1298" spans="1:12">
      <c r="A1298" t="n">
        <v>11295</v>
      </c>
      <c r="B1298" s="49" t="n">
        <v>26</v>
      </c>
      <c r="C1298" s="7" t="n">
        <v>12</v>
      </c>
      <c r="D1298" s="7" t="s">
        <v>167</v>
      </c>
      <c r="E1298" s="7" t="n">
        <v>2</v>
      </c>
      <c r="F1298" s="7" t="n">
        <v>3</v>
      </c>
      <c r="G1298" s="7" t="s">
        <v>168</v>
      </c>
      <c r="H1298" s="7" t="n">
        <v>2</v>
      </c>
      <c r="I1298" s="7" t="n">
        <v>3</v>
      </c>
      <c r="J1298" s="7" t="s">
        <v>169</v>
      </c>
      <c r="K1298" s="7" t="n">
        <v>2</v>
      </c>
      <c r="L1298" s="7" t="n">
        <v>0</v>
      </c>
    </row>
    <row r="1299" spans="1:12">
      <c r="A1299" t="s">
        <v>4</v>
      </c>
      <c r="B1299" s="4" t="s">
        <v>5</v>
      </c>
    </row>
    <row r="1300" spans="1:12">
      <c r="A1300" t="n">
        <v>11470</v>
      </c>
      <c r="B1300" s="21" t="n">
        <v>28</v>
      </c>
    </row>
    <row r="1301" spans="1:12">
      <c r="A1301" t="s">
        <v>4</v>
      </c>
      <c r="B1301" s="4" t="s">
        <v>5</v>
      </c>
      <c r="C1301" s="4" t="s">
        <v>20</v>
      </c>
    </row>
    <row r="1302" spans="1:12">
      <c r="A1302" t="n">
        <v>11471</v>
      </c>
      <c r="B1302" s="15" t="n">
        <v>3</v>
      </c>
      <c r="C1302" s="14" t="n">
        <f t="normal" ca="1">A1320</f>
        <v>0</v>
      </c>
    </row>
    <row r="1303" spans="1:12">
      <c r="A1303" t="s">
        <v>4</v>
      </c>
      <c r="B1303" s="4" t="s">
        <v>5</v>
      </c>
      <c r="C1303" s="4" t="s">
        <v>7</v>
      </c>
      <c r="D1303" s="4" t="s">
        <v>12</v>
      </c>
      <c r="E1303" s="4" t="s">
        <v>8</v>
      </c>
    </row>
    <row r="1304" spans="1:12">
      <c r="A1304" t="n">
        <v>11476</v>
      </c>
      <c r="B1304" s="48" t="n">
        <v>51</v>
      </c>
      <c r="C1304" s="7" t="n">
        <v>4</v>
      </c>
      <c r="D1304" s="7" t="n">
        <v>80</v>
      </c>
      <c r="E1304" s="7" t="s">
        <v>99</v>
      </c>
    </row>
    <row r="1305" spans="1:12">
      <c r="A1305" t="s">
        <v>4</v>
      </c>
      <c r="B1305" s="4" t="s">
        <v>5</v>
      </c>
      <c r="C1305" s="4" t="s">
        <v>12</v>
      </c>
    </row>
    <row r="1306" spans="1:12">
      <c r="A1306" t="n">
        <v>11489</v>
      </c>
      <c r="B1306" s="23" t="n">
        <v>16</v>
      </c>
      <c r="C1306" s="7" t="n">
        <v>0</v>
      </c>
    </row>
    <row r="1307" spans="1:12">
      <c r="A1307" t="s">
        <v>4</v>
      </c>
      <c r="B1307" s="4" t="s">
        <v>5</v>
      </c>
      <c r="C1307" s="4" t="s">
        <v>12</v>
      </c>
      <c r="D1307" s="4" t="s">
        <v>27</v>
      </c>
      <c r="E1307" s="4" t="s">
        <v>7</v>
      </c>
      <c r="F1307" s="4" t="s">
        <v>7</v>
      </c>
    </row>
    <row r="1308" spans="1:12">
      <c r="A1308" t="n">
        <v>11492</v>
      </c>
      <c r="B1308" s="49" t="n">
        <v>26</v>
      </c>
      <c r="C1308" s="7" t="n">
        <v>80</v>
      </c>
      <c r="D1308" s="7" t="s">
        <v>170</v>
      </c>
      <c r="E1308" s="7" t="n">
        <v>2</v>
      </c>
      <c r="F1308" s="7" t="n">
        <v>0</v>
      </c>
    </row>
    <row r="1309" spans="1:12">
      <c r="A1309" t="s">
        <v>4</v>
      </c>
      <c r="B1309" s="4" t="s">
        <v>5</v>
      </c>
    </row>
    <row r="1310" spans="1:12">
      <c r="A1310" t="n">
        <v>11504</v>
      </c>
      <c r="B1310" s="21" t="n">
        <v>28</v>
      </c>
    </row>
    <row r="1311" spans="1:12">
      <c r="A1311" t="s">
        <v>4</v>
      </c>
      <c r="B1311" s="4" t="s">
        <v>5</v>
      </c>
      <c r="C1311" s="4" t="s">
        <v>7</v>
      </c>
      <c r="D1311" s="4" t="s">
        <v>12</v>
      </c>
      <c r="E1311" s="4" t="s">
        <v>8</v>
      </c>
    </row>
    <row r="1312" spans="1:12">
      <c r="A1312" t="n">
        <v>11505</v>
      </c>
      <c r="B1312" s="48" t="n">
        <v>51</v>
      </c>
      <c r="C1312" s="7" t="n">
        <v>4</v>
      </c>
      <c r="D1312" s="7" t="n">
        <v>12</v>
      </c>
      <c r="E1312" s="7" t="s">
        <v>99</v>
      </c>
    </row>
    <row r="1313" spans="1:12">
      <c r="A1313" t="s">
        <v>4</v>
      </c>
      <c r="B1313" s="4" t="s">
        <v>5</v>
      </c>
      <c r="C1313" s="4" t="s">
        <v>12</v>
      </c>
    </row>
    <row r="1314" spans="1:12">
      <c r="A1314" t="n">
        <v>11518</v>
      </c>
      <c r="B1314" s="23" t="n">
        <v>16</v>
      </c>
      <c r="C1314" s="7" t="n">
        <v>0</v>
      </c>
    </row>
    <row r="1315" spans="1:12">
      <c r="A1315" t="s">
        <v>4</v>
      </c>
      <c r="B1315" s="4" t="s">
        <v>5</v>
      </c>
      <c r="C1315" s="4" t="s">
        <v>12</v>
      </c>
      <c r="D1315" s="4" t="s">
        <v>27</v>
      </c>
      <c r="E1315" s="4" t="s">
        <v>7</v>
      </c>
      <c r="F1315" s="4" t="s">
        <v>7</v>
      </c>
    </row>
    <row r="1316" spans="1:12">
      <c r="A1316" t="n">
        <v>11521</v>
      </c>
      <c r="B1316" s="49" t="n">
        <v>26</v>
      </c>
      <c r="C1316" s="7" t="n">
        <v>12</v>
      </c>
      <c r="D1316" s="7" t="s">
        <v>171</v>
      </c>
      <c r="E1316" s="7" t="n">
        <v>2</v>
      </c>
      <c r="F1316" s="7" t="n">
        <v>0</v>
      </c>
    </row>
    <row r="1317" spans="1:12">
      <c r="A1317" t="s">
        <v>4</v>
      </c>
      <c r="B1317" s="4" t="s">
        <v>5</v>
      </c>
    </row>
    <row r="1318" spans="1:12">
      <c r="A1318" t="n">
        <v>11550</v>
      </c>
      <c r="B1318" s="21" t="n">
        <v>28</v>
      </c>
    </row>
    <row r="1319" spans="1:12">
      <c r="A1319" t="s">
        <v>4</v>
      </c>
      <c r="B1319" s="4" t="s">
        <v>5</v>
      </c>
      <c r="C1319" s="4" t="s">
        <v>12</v>
      </c>
    </row>
    <row r="1320" spans="1:12">
      <c r="A1320" t="n">
        <v>11551</v>
      </c>
      <c r="B1320" s="58" t="n">
        <v>12</v>
      </c>
      <c r="C1320" s="7" t="n">
        <v>10912</v>
      </c>
    </row>
    <row r="1321" spans="1:12">
      <c r="A1321" t="s">
        <v>4</v>
      </c>
      <c r="B1321" s="4" t="s">
        <v>5</v>
      </c>
      <c r="C1321" s="4" t="s">
        <v>7</v>
      </c>
      <c r="D1321" s="4" t="s">
        <v>12</v>
      </c>
      <c r="E1321" s="4" t="s">
        <v>26</v>
      </c>
    </row>
    <row r="1322" spans="1:12">
      <c r="A1322" t="n">
        <v>11554</v>
      </c>
      <c r="B1322" s="26" t="n">
        <v>58</v>
      </c>
      <c r="C1322" s="7" t="n">
        <v>0</v>
      </c>
      <c r="D1322" s="7" t="n">
        <v>300</v>
      </c>
      <c r="E1322" s="7" t="n">
        <v>0.300000011920929</v>
      </c>
    </row>
    <row r="1323" spans="1:12">
      <c r="A1323" t="s">
        <v>4</v>
      </c>
      <c r="B1323" s="4" t="s">
        <v>5</v>
      </c>
      <c r="C1323" s="4" t="s">
        <v>7</v>
      </c>
      <c r="D1323" s="4" t="s">
        <v>12</v>
      </c>
    </row>
    <row r="1324" spans="1:12">
      <c r="A1324" t="n">
        <v>11562</v>
      </c>
      <c r="B1324" s="26" t="n">
        <v>58</v>
      </c>
      <c r="C1324" s="7" t="n">
        <v>255</v>
      </c>
      <c r="D1324" s="7" t="n">
        <v>0</v>
      </c>
    </row>
    <row r="1325" spans="1:12">
      <c r="A1325" t="s">
        <v>4</v>
      </c>
      <c r="B1325" s="4" t="s">
        <v>5</v>
      </c>
      <c r="C1325" s="4" t="s">
        <v>7</v>
      </c>
      <c r="D1325" s="4" t="s">
        <v>12</v>
      </c>
      <c r="E1325" s="4" t="s">
        <v>12</v>
      </c>
      <c r="F1325" s="4" t="s">
        <v>12</v>
      </c>
      <c r="G1325" s="4" t="s">
        <v>12</v>
      </c>
      <c r="H1325" s="4" t="s">
        <v>7</v>
      </c>
    </row>
    <row r="1326" spans="1:12">
      <c r="A1326" t="n">
        <v>11566</v>
      </c>
      <c r="B1326" s="19" t="n">
        <v>25</v>
      </c>
      <c r="C1326" s="7" t="n">
        <v>5</v>
      </c>
      <c r="D1326" s="7" t="n">
        <v>65535</v>
      </c>
      <c r="E1326" s="7" t="n">
        <v>160</v>
      </c>
      <c r="F1326" s="7" t="n">
        <v>65535</v>
      </c>
      <c r="G1326" s="7" t="n">
        <v>65535</v>
      </c>
      <c r="H1326" s="7" t="n">
        <v>0</v>
      </c>
    </row>
    <row r="1327" spans="1:12">
      <c r="A1327" t="s">
        <v>4</v>
      </c>
      <c r="B1327" s="4" t="s">
        <v>5</v>
      </c>
      <c r="C1327" s="4" t="s">
        <v>7</v>
      </c>
      <c r="D1327" s="4" t="s">
        <v>7</v>
      </c>
      <c r="E1327" s="4" t="s">
        <v>13</v>
      </c>
      <c r="F1327" s="4" t="s">
        <v>7</v>
      </c>
      <c r="G1327" s="4" t="s">
        <v>7</v>
      </c>
    </row>
    <row r="1328" spans="1:12">
      <c r="A1328" t="n">
        <v>11577</v>
      </c>
      <c r="B1328" s="27" t="n">
        <v>18</v>
      </c>
      <c r="C1328" s="7" t="n">
        <v>0</v>
      </c>
      <c r="D1328" s="7" t="n">
        <v>0</v>
      </c>
      <c r="E1328" s="7" t="n">
        <v>0</v>
      </c>
      <c r="F1328" s="7" t="n">
        <v>19</v>
      </c>
      <c r="G1328" s="7" t="n">
        <v>1</v>
      </c>
    </row>
    <row r="1329" spans="1:8">
      <c r="A1329" t="s">
        <v>4</v>
      </c>
      <c r="B1329" s="4" t="s">
        <v>5</v>
      </c>
      <c r="C1329" s="4" t="s">
        <v>7</v>
      </c>
      <c r="D1329" s="4" t="s">
        <v>7</v>
      </c>
      <c r="E1329" s="4" t="s">
        <v>12</v>
      </c>
      <c r="F1329" s="4" t="s">
        <v>26</v>
      </c>
    </row>
    <row r="1330" spans="1:8">
      <c r="A1330" t="n">
        <v>11586</v>
      </c>
      <c r="B1330" s="28" t="n">
        <v>107</v>
      </c>
      <c r="C1330" s="7" t="n">
        <v>0</v>
      </c>
      <c r="D1330" s="7" t="n">
        <v>0</v>
      </c>
      <c r="E1330" s="7" t="n">
        <v>0</v>
      </c>
      <c r="F1330" s="7" t="n">
        <v>32</v>
      </c>
    </row>
    <row r="1331" spans="1:8">
      <c r="A1331" t="s">
        <v>4</v>
      </c>
      <c r="B1331" s="4" t="s">
        <v>5</v>
      </c>
      <c r="C1331" s="4" t="s">
        <v>7</v>
      </c>
      <c r="D1331" s="4" t="s">
        <v>7</v>
      </c>
      <c r="E1331" s="4" t="s">
        <v>8</v>
      </c>
      <c r="F1331" s="4" t="s">
        <v>12</v>
      </c>
    </row>
    <row r="1332" spans="1:8">
      <c r="A1332" t="n">
        <v>11595</v>
      </c>
      <c r="B1332" s="28" t="n">
        <v>107</v>
      </c>
      <c r="C1332" s="7" t="n">
        <v>1</v>
      </c>
      <c r="D1332" s="7" t="n">
        <v>0</v>
      </c>
      <c r="E1332" s="7" t="s">
        <v>172</v>
      </c>
      <c r="F1332" s="7" t="n">
        <v>1</v>
      </c>
    </row>
    <row r="1333" spans="1:8">
      <c r="A1333" t="s">
        <v>4</v>
      </c>
      <c r="B1333" s="4" t="s">
        <v>5</v>
      </c>
      <c r="C1333" s="4" t="s">
        <v>7</v>
      </c>
      <c r="D1333" s="4" t="s">
        <v>7</v>
      </c>
      <c r="E1333" s="4" t="s">
        <v>8</v>
      </c>
      <c r="F1333" s="4" t="s">
        <v>12</v>
      </c>
    </row>
    <row r="1334" spans="1:8">
      <c r="A1334" t="n">
        <v>11619</v>
      </c>
      <c r="B1334" s="28" t="n">
        <v>107</v>
      </c>
      <c r="C1334" s="7" t="n">
        <v>1</v>
      </c>
      <c r="D1334" s="7" t="n">
        <v>0</v>
      </c>
      <c r="E1334" s="7" t="s">
        <v>173</v>
      </c>
      <c r="F1334" s="7" t="n">
        <v>2</v>
      </c>
    </row>
    <row r="1335" spans="1:8">
      <c r="A1335" t="s">
        <v>4</v>
      </c>
      <c r="B1335" s="4" t="s">
        <v>5</v>
      </c>
      <c r="C1335" s="4" t="s">
        <v>7</v>
      </c>
      <c r="D1335" s="4" t="s">
        <v>7</v>
      </c>
      <c r="E1335" s="4" t="s">
        <v>7</v>
      </c>
      <c r="F1335" s="4" t="s">
        <v>12</v>
      </c>
      <c r="G1335" s="4" t="s">
        <v>12</v>
      </c>
      <c r="H1335" s="4" t="s">
        <v>7</v>
      </c>
    </row>
    <row r="1336" spans="1:8">
      <c r="A1336" t="n">
        <v>11639</v>
      </c>
      <c r="B1336" s="28" t="n">
        <v>107</v>
      </c>
      <c r="C1336" s="7" t="n">
        <v>2</v>
      </c>
      <c r="D1336" s="7" t="n">
        <v>0</v>
      </c>
      <c r="E1336" s="7" t="n">
        <v>1</v>
      </c>
      <c r="F1336" s="7" t="n">
        <v>65535</v>
      </c>
      <c r="G1336" s="7" t="n">
        <v>65535</v>
      </c>
      <c r="H1336" s="7" t="n">
        <v>0</v>
      </c>
    </row>
    <row r="1337" spans="1:8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7</v>
      </c>
    </row>
    <row r="1338" spans="1:8">
      <c r="A1338" t="n">
        <v>11648</v>
      </c>
      <c r="B1338" s="28" t="n">
        <v>107</v>
      </c>
      <c r="C1338" s="7" t="n">
        <v>4</v>
      </c>
      <c r="D1338" s="7" t="n">
        <v>0</v>
      </c>
      <c r="E1338" s="7" t="n">
        <v>0</v>
      </c>
    </row>
    <row r="1339" spans="1:8">
      <c r="A1339" t="s">
        <v>4</v>
      </c>
      <c r="B1339" s="4" t="s">
        <v>5</v>
      </c>
      <c r="C1339" s="4" t="s">
        <v>7</v>
      </c>
      <c r="D1339" s="4" t="s">
        <v>7</v>
      </c>
    </row>
    <row r="1340" spans="1:8">
      <c r="A1340" t="n">
        <v>11652</v>
      </c>
      <c r="B1340" s="28" t="n">
        <v>107</v>
      </c>
      <c r="C1340" s="7" t="n">
        <v>3</v>
      </c>
      <c r="D1340" s="7" t="n">
        <v>0</v>
      </c>
    </row>
    <row r="1341" spans="1:8">
      <c r="A1341" t="s">
        <v>4</v>
      </c>
      <c r="B1341" s="4" t="s">
        <v>5</v>
      </c>
      <c r="C1341" s="4" t="s">
        <v>7</v>
      </c>
    </row>
    <row r="1342" spans="1:8">
      <c r="A1342" t="n">
        <v>11655</v>
      </c>
      <c r="B1342" s="22" t="n">
        <v>27</v>
      </c>
      <c r="C1342" s="7" t="n">
        <v>0</v>
      </c>
    </row>
    <row r="1343" spans="1:8">
      <c r="A1343" t="s">
        <v>4</v>
      </c>
      <c r="B1343" s="4" t="s">
        <v>5</v>
      </c>
      <c r="C1343" s="4" t="s">
        <v>7</v>
      </c>
      <c r="D1343" s="4" t="s">
        <v>12</v>
      </c>
      <c r="E1343" s="4" t="s">
        <v>12</v>
      </c>
      <c r="F1343" s="4" t="s">
        <v>12</v>
      </c>
      <c r="G1343" s="4" t="s">
        <v>12</v>
      </c>
      <c r="H1343" s="4" t="s">
        <v>7</v>
      </c>
    </row>
    <row r="1344" spans="1:8">
      <c r="A1344" t="n">
        <v>11657</v>
      </c>
      <c r="B1344" s="19" t="n">
        <v>25</v>
      </c>
      <c r="C1344" s="7" t="n">
        <v>5</v>
      </c>
      <c r="D1344" s="7" t="n">
        <v>65535</v>
      </c>
      <c r="E1344" s="7" t="n">
        <v>65535</v>
      </c>
      <c r="F1344" s="7" t="n">
        <v>65535</v>
      </c>
      <c r="G1344" s="7" t="n">
        <v>65535</v>
      </c>
      <c r="H1344" s="7" t="n">
        <v>0</v>
      </c>
    </row>
    <row r="1345" spans="1:8">
      <c r="A1345" t="s">
        <v>4</v>
      </c>
      <c r="B1345" s="4" t="s">
        <v>5</v>
      </c>
      <c r="C1345" s="4" t="s">
        <v>7</v>
      </c>
      <c r="D1345" s="4" t="s">
        <v>12</v>
      </c>
      <c r="E1345" s="4" t="s">
        <v>26</v>
      </c>
    </row>
    <row r="1346" spans="1:8">
      <c r="A1346" t="n">
        <v>11668</v>
      </c>
      <c r="B1346" s="26" t="n">
        <v>58</v>
      </c>
      <c r="C1346" s="7" t="n">
        <v>100</v>
      </c>
      <c r="D1346" s="7" t="n">
        <v>300</v>
      </c>
      <c r="E1346" s="7" t="n">
        <v>0.300000011920929</v>
      </c>
    </row>
    <row r="1347" spans="1:8">
      <c r="A1347" t="s">
        <v>4</v>
      </c>
      <c r="B1347" s="4" t="s">
        <v>5</v>
      </c>
      <c r="C1347" s="4" t="s">
        <v>7</v>
      </c>
      <c r="D1347" s="4" t="s">
        <v>12</v>
      </c>
    </row>
    <row r="1348" spans="1:8">
      <c r="A1348" t="n">
        <v>11676</v>
      </c>
      <c r="B1348" s="26" t="n">
        <v>58</v>
      </c>
      <c r="C1348" s="7" t="n">
        <v>255</v>
      </c>
      <c r="D1348" s="7" t="n">
        <v>0</v>
      </c>
    </row>
    <row r="1349" spans="1:8">
      <c r="A1349" t="s">
        <v>4</v>
      </c>
      <c r="B1349" s="4" t="s">
        <v>5</v>
      </c>
      <c r="C1349" s="4" t="s">
        <v>7</v>
      </c>
      <c r="D1349" s="4" t="s">
        <v>7</v>
      </c>
      <c r="E1349" s="4" t="s">
        <v>7</v>
      </c>
      <c r="F1349" s="4" t="s">
        <v>13</v>
      </c>
      <c r="G1349" s="4" t="s">
        <v>7</v>
      </c>
      <c r="H1349" s="4" t="s">
        <v>7</v>
      </c>
      <c r="I1349" s="4" t="s">
        <v>20</v>
      </c>
    </row>
    <row r="1350" spans="1:8">
      <c r="A1350" t="n">
        <v>11680</v>
      </c>
      <c r="B1350" s="13" t="n">
        <v>5</v>
      </c>
      <c r="C1350" s="7" t="n">
        <v>35</v>
      </c>
      <c r="D1350" s="7" t="n">
        <v>0</v>
      </c>
      <c r="E1350" s="7" t="n">
        <v>0</v>
      </c>
      <c r="F1350" s="7" t="n">
        <v>1</v>
      </c>
      <c r="G1350" s="7" t="n">
        <v>2</v>
      </c>
      <c r="H1350" s="7" t="n">
        <v>1</v>
      </c>
      <c r="I1350" s="14" t="n">
        <f t="normal" ca="1">A1392</f>
        <v>0</v>
      </c>
    </row>
    <row r="1351" spans="1:8">
      <c r="A1351" t="s">
        <v>4</v>
      </c>
      <c r="B1351" s="4" t="s">
        <v>5</v>
      </c>
      <c r="C1351" s="4" t="s">
        <v>7</v>
      </c>
      <c r="D1351" s="4" t="s">
        <v>12</v>
      </c>
      <c r="E1351" s="4" t="s">
        <v>8</v>
      </c>
    </row>
    <row r="1352" spans="1:8">
      <c r="A1352" t="n">
        <v>11694</v>
      </c>
      <c r="B1352" s="48" t="n">
        <v>51</v>
      </c>
      <c r="C1352" s="7" t="n">
        <v>4</v>
      </c>
      <c r="D1352" s="7" t="n">
        <v>0</v>
      </c>
      <c r="E1352" s="7" t="s">
        <v>174</v>
      </c>
    </row>
    <row r="1353" spans="1:8">
      <c r="A1353" t="s">
        <v>4</v>
      </c>
      <c r="B1353" s="4" t="s">
        <v>5</v>
      </c>
      <c r="C1353" s="4" t="s">
        <v>12</v>
      </c>
    </row>
    <row r="1354" spans="1:8">
      <c r="A1354" t="n">
        <v>11707</v>
      </c>
      <c r="B1354" s="23" t="n">
        <v>16</v>
      </c>
      <c r="C1354" s="7" t="n">
        <v>0</v>
      </c>
    </row>
    <row r="1355" spans="1:8">
      <c r="A1355" t="s">
        <v>4</v>
      </c>
      <c r="B1355" s="4" t="s">
        <v>5</v>
      </c>
      <c r="C1355" s="4" t="s">
        <v>12</v>
      </c>
      <c r="D1355" s="4" t="s">
        <v>27</v>
      </c>
      <c r="E1355" s="4" t="s">
        <v>7</v>
      </c>
      <c r="F1355" s="4" t="s">
        <v>7</v>
      </c>
    </row>
    <row r="1356" spans="1:8">
      <c r="A1356" t="n">
        <v>11710</v>
      </c>
      <c r="B1356" s="49" t="n">
        <v>26</v>
      </c>
      <c r="C1356" s="7" t="n">
        <v>0</v>
      </c>
      <c r="D1356" s="7" t="s">
        <v>175</v>
      </c>
      <c r="E1356" s="7" t="n">
        <v>2</v>
      </c>
      <c r="F1356" s="7" t="n">
        <v>0</v>
      </c>
    </row>
    <row r="1357" spans="1:8">
      <c r="A1357" t="s">
        <v>4</v>
      </c>
      <c r="B1357" s="4" t="s">
        <v>5</v>
      </c>
    </row>
    <row r="1358" spans="1:8">
      <c r="A1358" t="n">
        <v>11728</v>
      </c>
      <c r="B1358" s="21" t="n">
        <v>28</v>
      </c>
    </row>
    <row r="1359" spans="1:8">
      <c r="A1359" t="s">
        <v>4</v>
      </c>
      <c r="B1359" s="4" t="s">
        <v>5</v>
      </c>
      <c r="C1359" s="4" t="s">
        <v>7</v>
      </c>
      <c r="D1359" s="4" t="s">
        <v>12</v>
      </c>
      <c r="E1359" s="4" t="s">
        <v>8</v>
      </c>
    </row>
    <row r="1360" spans="1:8">
      <c r="A1360" t="n">
        <v>11729</v>
      </c>
      <c r="B1360" s="48" t="n">
        <v>51</v>
      </c>
      <c r="C1360" s="7" t="n">
        <v>4</v>
      </c>
      <c r="D1360" s="7" t="n">
        <v>12</v>
      </c>
      <c r="E1360" s="7" t="s">
        <v>155</v>
      </c>
    </row>
    <row r="1361" spans="1:9">
      <c r="A1361" t="s">
        <v>4</v>
      </c>
      <c r="B1361" s="4" t="s">
        <v>5</v>
      </c>
      <c r="C1361" s="4" t="s">
        <v>12</v>
      </c>
    </row>
    <row r="1362" spans="1:9">
      <c r="A1362" t="n">
        <v>11743</v>
      </c>
      <c r="B1362" s="23" t="n">
        <v>16</v>
      </c>
      <c r="C1362" s="7" t="n">
        <v>0</v>
      </c>
    </row>
    <row r="1363" spans="1:9">
      <c r="A1363" t="s">
        <v>4</v>
      </c>
      <c r="B1363" s="4" t="s">
        <v>5</v>
      </c>
      <c r="C1363" s="4" t="s">
        <v>12</v>
      </c>
      <c r="D1363" s="4" t="s">
        <v>27</v>
      </c>
      <c r="E1363" s="4" t="s">
        <v>7</v>
      </c>
      <c r="F1363" s="4" t="s">
        <v>7</v>
      </c>
    </row>
    <row r="1364" spans="1:9">
      <c r="A1364" t="n">
        <v>11746</v>
      </c>
      <c r="B1364" s="49" t="n">
        <v>26</v>
      </c>
      <c r="C1364" s="7" t="n">
        <v>12</v>
      </c>
      <c r="D1364" s="7" t="s">
        <v>176</v>
      </c>
      <c r="E1364" s="7" t="n">
        <v>2</v>
      </c>
      <c r="F1364" s="7" t="n">
        <v>0</v>
      </c>
    </row>
    <row r="1365" spans="1:9">
      <c r="A1365" t="s">
        <v>4</v>
      </c>
      <c r="B1365" s="4" t="s">
        <v>5</v>
      </c>
    </row>
    <row r="1366" spans="1:9">
      <c r="A1366" t="n">
        <v>11780</v>
      </c>
      <c r="B1366" s="21" t="n">
        <v>28</v>
      </c>
    </row>
    <row r="1367" spans="1:9">
      <c r="A1367" t="s">
        <v>4</v>
      </c>
      <c r="B1367" s="4" t="s">
        <v>5</v>
      </c>
      <c r="C1367" s="4" t="s">
        <v>7</v>
      </c>
      <c r="D1367" s="4" t="s">
        <v>12</v>
      </c>
      <c r="E1367" s="4" t="s">
        <v>26</v>
      </c>
    </row>
    <row r="1368" spans="1:9">
      <c r="A1368" t="n">
        <v>11781</v>
      </c>
      <c r="B1368" s="26" t="n">
        <v>58</v>
      </c>
      <c r="C1368" s="7" t="n">
        <v>0</v>
      </c>
      <c r="D1368" s="7" t="n">
        <v>1000</v>
      </c>
      <c r="E1368" s="7" t="n">
        <v>1</v>
      </c>
    </row>
    <row r="1369" spans="1:9">
      <c r="A1369" t="s">
        <v>4</v>
      </c>
      <c r="B1369" s="4" t="s">
        <v>5</v>
      </c>
      <c r="C1369" s="4" t="s">
        <v>7</v>
      </c>
      <c r="D1369" s="4" t="s">
        <v>12</v>
      </c>
    </row>
    <row r="1370" spans="1:9">
      <c r="A1370" t="n">
        <v>11789</v>
      </c>
      <c r="B1370" s="26" t="n">
        <v>58</v>
      </c>
      <c r="C1370" s="7" t="n">
        <v>255</v>
      </c>
      <c r="D1370" s="7" t="n">
        <v>0</v>
      </c>
    </row>
    <row r="1371" spans="1:9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7</v>
      </c>
    </row>
    <row r="1372" spans="1:9">
      <c r="A1372" t="n">
        <v>11793</v>
      </c>
      <c r="B1372" s="43" t="n">
        <v>36</v>
      </c>
      <c r="C1372" s="7" t="n">
        <v>9</v>
      </c>
      <c r="D1372" s="7" t="n">
        <v>0</v>
      </c>
      <c r="E1372" s="7" t="n">
        <v>0</v>
      </c>
    </row>
    <row r="1373" spans="1:9">
      <c r="A1373" t="s">
        <v>4</v>
      </c>
      <c r="B1373" s="4" t="s">
        <v>5</v>
      </c>
      <c r="C1373" s="4" t="s">
        <v>7</v>
      </c>
      <c r="D1373" s="4" t="s">
        <v>12</v>
      </c>
      <c r="E1373" s="4" t="s">
        <v>12</v>
      </c>
      <c r="F1373" s="4" t="s">
        <v>12</v>
      </c>
      <c r="G1373" s="4" t="s">
        <v>12</v>
      </c>
      <c r="H1373" s="4" t="s">
        <v>7</v>
      </c>
    </row>
    <row r="1374" spans="1:9">
      <c r="A1374" t="n">
        <v>11798</v>
      </c>
      <c r="B1374" s="19" t="n">
        <v>25</v>
      </c>
      <c r="C1374" s="7" t="n">
        <v>5</v>
      </c>
      <c r="D1374" s="7" t="n">
        <v>65535</v>
      </c>
      <c r="E1374" s="7" t="n">
        <v>65535</v>
      </c>
      <c r="F1374" s="7" t="n">
        <v>65535</v>
      </c>
      <c r="G1374" s="7" t="n">
        <v>65535</v>
      </c>
      <c r="H1374" s="7" t="n">
        <v>0</v>
      </c>
    </row>
    <row r="1375" spans="1:9">
      <c r="A1375" t="s">
        <v>4</v>
      </c>
      <c r="B1375" s="4" t="s">
        <v>5</v>
      </c>
      <c r="C1375" s="4" t="s">
        <v>7</v>
      </c>
      <c r="D1375" s="4" t="s">
        <v>12</v>
      </c>
      <c r="E1375" s="4" t="s">
        <v>26</v>
      </c>
      <c r="F1375" s="4" t="s">
        <v>12</v>
      </c>
      <c r="G1375" s="4" t="s">
        <v>13</v>
      </c>
      <c r="H1375" s="4" t="s">
        <v>13</v>
      </c>
      <c r="I1375" s="4" t="s">
        <v>12</v>
      </c>
      <c r="J1375" s="4" t="s">
        <v>12</v>
      </c>
      <c r="K1375" s="4" t="s">
        <v>13</v>
      </c>
      <c r="L1375" s="4" t="s">
        <v>13</v>
      </c>
      <c r="M1375" s="4" t="s">
        <v>13</v>
      </c>
      <c r="N1375" s="4" t="s">
        <v>13</v>
      </c>
      <c r="O1375" s="4" t="s">
        <v>8</v>
      </c>
    </row>
    <row r="1376" spans="1:9">
      <c r="A1376" t="n">
        <v>11809</v>
      </c>
      <c r="B1376" s="18" t="n">
        <v>50</v>
      </c>
      <c r="C1376" s="7" t="n">
        <v>0</v>
      </c>
      <c r="D1376" s="7" t="n">
        <v>12100</v>
      </c>
      <c r="E1376" s="7" t="n">
        <v>1</v>
      </c>
      <c r="F1376" s="7" t="n">
        <v>0</v>
      </c>
      <c r="G1376" s="7" t="n">
        <v>0</v>
      </c>
      <c r="H1376" s="7" t="n">
        <v>0</v>
      </c>
      <c r="I1376" s="7" t="n">
        <v>0</v>
      </c>
      <c r="J1376" s="7" t="n">
        <v>65533</v>
      </c>
      <c r="K1376" s="7" t="n">
        <v>0</v>
      </c>
      <c r="L1376" s="7" t="n">
        <v>0</v>
      </c>
      <c r="M1376" s="7" t="n">
        <v>0</v>
      </c>
      <c r="N1376" s="7" t="n">
        <v>0</v>
      </c>
      <c r="O1376" s="7" t="s">
        <v>14</v>
      </c>
    </row>
    <row r="1377" spans="1:15">
      <c r="A1377" t="s">
        <v>4</v>
      </c>
      <c r="B1377" s="4" t="s">
        <v>5</v>
      </c>
      <c r="C1377" s="4" t="s">
        <v>12</v>
      </c>
      <c r="D1377" s="4" t="s">
        <v>7</v>
      </c>
      <c r="E1377" s="4" t="s">
        <v>27</v>
      </c>
      <c r="F1377" s="4" t="s">
        <v>7</v>
      </c>
      <c r="G1377" s="4" t="s">
        <v>7</v>
      </c>
      <c r="H1377" s="4" t="s">
        <v>7</v>
      </c>
    </row>
    <row r="1378" spans="1:15">
      <c r="A1378" t="n">
        <v>11848</v>
      </c>
      <c r="B1378" s="20" t="n">
        <v>24</v>
      </c>
      <c r="C1378" s="7" t="n">
        <v>65533</v>
      </c>
      <c r="D1378" s="7" t="n">
        <v>12</v>
      </c>
      <c r="E1378" s="7" t="s">
        <v>177</v>
      </c>
      <c r="F1378" s="7" t="n">
        <v>6</v>
      </c>
      <c r="G1378" s="7" t="n">
        <v>2</v>
      </c>
      <c r="H1378" s="7" t="n">
        <v>0</v>
      </c>
    </row>
    <row r="1379" spans="1:15">
      <c r="A1379" t="s">
        <v>4</v>
      </c>
      <c r="B1379" s="4" t="s">
        <v>5</v>
      </c>
    </row>
    <row r="1380" spans="1:15">
      <c r="A1380" t="n">
        <v>11903</v>
      </c>
      <c r="B1380" s="21" t="n">
        <v>28</v>
      </c>
    </row>
    <row r="1381" spans="1:15">
      <c r="A1381" t="s">
        <v>4</v>
      </c>
      <c r="B1381" s="4" t="s">
        <v>5</v>
      </c>
      <c r="C1381" s="4" t="s">
        <v>7</v>
      </c>
    </row>
    <row r="1382" spans="1:15">
      <c r="A1382" t="n">
        <v>11904</v>
      </c>
      <c r="B1382" s="22" t="n">
        <v>27</v>
      </c>
      <c r="C1382" s="7" t="n">
        <v>0</v>
      </c>
    </row>
    <row r="1383" spans="1:15">
      <c r="A1383" t="s">
        <v>4</v>
      </c>
      <c r="B1383" s="4" t="s">
        <v>5</v>
      </c>
      <c r="C1383" s="4" t="s">
        <v>7</v>
      </c>
    </row>
    <row r="1384" spans="1:15">
      <c r="A1384" t="n">
        <v>11906</v>
      </c>
      <c r="B1384" s="22" t="n">
        <v>27</v>
      </c>
      <c r="C1384" s="7" t="n">
        <v>1</v>
      </c>
    </row>
    <row r="1385" spans="1:15">
      <c r="A1385" t="s">
        <v>4</v>
      </c>
      <c r="B1385" s="4" t="s">
        <v>5</v>
      </c>
      <c r="C1385" s="4" t="s">
        <v>7</v>
      </c>
      <c r="D1385" s="4" t="s">
        <v>12</v>
      </c>
      <c r="E1385" s="4" t="s">
        <v>12</v>
      </c>
      <c r="F1385" s="4" t="s">
        <v>12</v>
      </c>
      <c r="G1385" s="4" t="s">
        <v>12</v>
      </c>
      <c r="H1385" s="4" t="s">
        <v>7</v>
      </c>
    </row>
    <row r="1386" spans="1:15">
      <c r="A1386" t="n">
        <v>11908</v>
      </c>
      <c r="B1386" s="19" t="n">
        <v>25</v>
      </c>
      <c r="C1386" s="7" t="n">
        <v>5</v>
      </c>
      <c r="D1386" s="7" t="n">
        <v>65535</v>
      </c>
      <c r="E1386" s="7" t="n">
        <v>65535</v>
      </c>
      <c r="F1386" s="7" t="n">
        <v>65535</v>
      </c>
      <c r="G1386" s="7" t="n">
        <v>65535</v>
      </c>
      <c r="H1386" s="7" t="n">
        <v>0</v>
      </c>
    </row>
    <row r="1387" spans="1:15">
      <c r="A1387" t="s">
        <v>4</v>
      </c>
      <c r="B1387" s="4" t="s">
        <v>5</v>
      </c>
      <c r="C1387" s="4" t="s">
        <v>7</v>
      </c>
      <c r="D1387" s="4" t="s">
        <v>12</v>
      </c>
    </row>
    <row r="1388" spans="1:15">
      <c r="A1388" t="n">
        <v>11919</v>
      </c>
      <c r="B1388" s="8" t="n">
        <v>162</v>
      </c>
      <c r="C1388" s="7" t="n">
        <v>1</v>
      </c>
      <c r="D1388" s="7" t="n">
        <v>0</v>
      </c>
    </row>
    <row r="1389" spans="1:15">
      <c r="A1389" t="s">
        <v>4</v>
      </c>
      <c r="B1389" s="4" t="s">
        <v>5</v>
      </c>
      <c r="C1389" s="4" t="s">
        <v>20</v>
      </c>
    </row>
    <row r="1390" spans="1:15">
      <c r="A1390" t="n">
        <v>11923</v>
      </c>
      <c r="B1390" s="15" t="n">
        <v>3</v>
      </c>
      <c r="C1390" s="14" t="n">
        <f t="normal" ca="1">A1394</f>
        <v>0</v>
      </c>
    </row>
    <row r="1391" spans="1:15">
      <c r="A1391" t="s">
        <v>4</v>
      </c>
      <c r="B1391" s="4" t="s">
        <v>5</v>
      </c>
      <c r="C1391" s="4" t="s">
        <v>7</v>
      </c>
      <c r="D1391" s="4" t="s">
        <v>8</v>
      </c>
    </row>
    <row r="1392" spans="1:15">
      <c r="A1392" t="n">
        <v>11928</v>
      </c>
      <c r="B1392" s="6" t="n">
        <v>2</v>
      </c>
      <c r="C1392" s="7" t="n">
        <v>11</v>
      </c>
      <c r="D1392" s="7" t="s">
        <v>178</v>
      </c>
    </row>
    <row r="1393" spans="1:8">
      <c r="A1393" t="s">
        <v>4</v>
      </c>
      <c r="B1393" s="4" t="s">
        <v>5</v>
      </c>
    </row>
    <row r="1394" spans="1:8">
      <c r="A1394" t="n">
        <v>11943</v>
      </c>
      <c r="B1394" s="5" t="n">
        <v>1</v>
      </c>
    </row>
    <row r="1395" spans="1:8" s="3" customFormat="1" customHeight="0">
      <c r="A1395" s="3" t="s">
        <v>2</v>
      </c>
      <c r="B1395" s="3" t="s">
        <v>179</v>
      </c>
    </row>
    <row r="1396" spans="1:8">
      <c r="A1396" t="s">
        <v>4</v>
      </c>
      <c r="B1396" s="4" t="s">
        <v>5</v>
      </c>
      <c r="C1396" s="4" t="s">
        <v>7</v>
      </c>
      <c r="D1396" s="4" t="s">
        <v>12</v>
      </c>
      <c r="E1396" s="4" t="s">
        <v>8</v>
      </c>
    </row>
    <row r="1397" spans="1:8">
      <c r="A1397" t="n">
        <v>11944</v>
      </c>
      <c r="B1397" s="48" t="n">
        <v>51</v>
      </c>
      <c r="C1397" s="7" t="n">
        <v>4</v>
      </c>
      <c r="D1397" s="7" t="n">
        <v>0</v>
      </c>
      <c r="E1397" s="7" t="s">
        <v>97</v>
      </c>
    </row>
    <row r="1398" spans="1:8">
      <c r="A1398" t="s">
        <v>4</v>
      </c>
      <c r="B1398" s="4" t="s">
        <v>5</v>
      </c>
      <c r="C1398" s="4" t="s">
        <v>12</v>
      </c>
    </row>
    <row r="1399" spans="1:8">
      <c r="A1399" t="n">
        <v>11957</v>
      </c>
      <c r="B1399" s="23" t="n">
        <v>16</v>
      </c>
      <c r="C1399" s="7" t="n">
        <v>0</v>
      </c>
    </row>
    <row r="1400" spans="1:8">
      <c r="A1400" t="s">
        <v>4</v>
      </c>
      <c r="B1400" s="4" t="s">
        <v>5</v>
      </c>
      <c r="C1400" s="4" t="s">
        <v>12</v>
      </c>
      <c r="D1400" s="4" t="s">
        <v>27</v>
      </c>
      <c r="E1400" s="4" t="s">
        <v>7</v>
      </c>
      <c r="F1400" s="4" t="s">
        <v>7</v>
      </c>
    </row>
    <row r="1401" spans="1:8">
      <c r="A1401" t="n">
        <v>11960</v>
      </c>
      <c r="B1401" s="49" t="n">
        <v>26</v>
      </c>
      <c r="C1401" s="7" t="n">
        <v>0</v>
      </c>
      <c r="D1401" s="7" t="s">
        <v>180</v>
      </c>
      <c r="E1401" s="7" t="n">
        <v>2</v>
      </c>
      <c r="F1401" s="7" t="n">
        <v>0</v>
      </c>
    </row>
    <row r="1402" spans="1:8">
      <c r="A1402" t="s">
        <v>4</v>
      </c>
      <c r="B1402" s="4" t="s">
        <v>5</v>
      </c>
    </row>
    <row r="1403" spans="1:8">
      <c r="A1403" t="n">
        <v>11990</v>
      </c>
      <c r="B1403" s="21" t="n">
        <v>28</v>
      </c>
    </row>
    <row r="1404" spans="1:8">
      <c r="A1404" t="s">
        <v>4</v>
      </c>
      <c r="B1404" s="4" t="s">
        <v>5</v>
      </c>
      <c r="C1404" s="4" t="s">
        <v>7</v>
      </c>
      <c r="D1404" s="4" t="s">
        <v>12</v>
      </c>
      <c r="E1404" s="4" t="s">
        <v>8</v>
      </c>
    </row>
    <row r="1405" spans="1:8">
      <c r="A1405" t="n">
        <v>11991</v>
      </c>
      <c r="B1405" s="48" t="n">
        <v>51</v>
      </c>
      <c r="C1405" s="7" t="n">
        <v>4</v>
      </c>
      <c r="D1405" s="7" t="n">
        <v>12</v>
      </c>
      <c r="E1405" s="7" t="s">
        <v>72</v>
      </c>
    </row>
    <row r="1406" spans="1:8">
      <c r="A1406" t="s">
        <v>4</v>
      </c>
      <c r="B1406" s="4" t="s">
        <v>5</v>
      </c>
      <c r="C1406" s="4" t="s">
        <v>12</v>
      </c>
    </row>
    <row r="1407" spans="1:8">
      <c r="A1407" t="n">
        <v>12005</v>
      </c>
      <c r="B1407" s="23" t="n">
        <v>16</v>
      </c>
      <c r="C1407" s="7" t="n">
        <v>0</v>
      </c>
    </row>
    <row r="1408" spans="1:8">
      <c r="A1408" t="s">
        <v>4</v>
      </c>
      <c r="B1408" s="4" t="s">
        <v>5</v>
      </c>
      <c r="C1408" s="4" t="s">
        <v>12</v>
      </c>
      <c r="D1408" s="4" t="s">
        <v>27</v>
      </c>
      <c r="E1408" s="4" t="s">
        <v>7</v>
      </c>
      <c r="F1408" s="4" t="s">
        <v>7</v>
      </c>
    </row>
    <row r="1409" spans="1:6">
      <c r="A1409" t="n">
        <v>12008</v>
      </c>
      <c r="B1409" s="49" t="n">
        <v>26</v>
      </c>
      <c r="C1409" s="7" t="n">
        <v>12</v>
      </c>
      <c r="D1409" s="7" t="s">
        <v>181</v>
      </c>
      <c r="E1409" s="7" t="n">
        <v>2</v>
      </c>
      <c r="F1409" s="7" t="n">
        <v>0</v>
      </c>
    </row>
    <row r="1410" spans="1:6">
      <c r="A1410" t="s">
        <v>4</v>
      </c>
      <c r="B1410" s="4" t="s">
        <v>5</v>
      </c>
    </row>
    <row r="1411" spans="1:6">
      <c r="A1411" t="n">
        <v>12052</v>
      </c>
      <c r="B1411" s="21" t="n">
        <v>28</v>
      </c>
    </row>
    <row r="1412" spans="1:6">
      <c r="A1412" t="s">
        <v>4</v>
      </c>
      <c r="B1412" s="4" t="s">
        <v>5</v>
      </c>
      <c r="C1412" s="4" t="s">
        <v>7</v>
      </c>
      <c r="D1412" s="4" t="s">
        <v>12</v>
      </c>
      <c r="E1412" s="4" t="s">
        <v>8</v>
      </c>
    </row>
    <row r="1413" spans="1:6">
      <c r="A1413" t="n">
        <v>12053</v>
      </c>
      <c r="B1413" s="48" t="n">
        <v>51</v>
      </c>
      <c r="C1413" s="7" t="n">
        <v>4</v>
      </c>
      <c r="D1413" s="7" t="n">
        <v>80</v>
      </c>
      <c r="E1413" s="7" t="s">
        <v>99</v>
      </c>
    </row>
    <row r="1414" spans="1:6">
      <c r="A1414" t="s">
        <v>4</v>
      </c>
      <c r="B1414" s="4" t="s">
        <v>5</v>
      </c>
      <c r="C1414" s="4" t="s">
        <v>12</v>
      </c>
    </row>
    <row r="1415" spans="1:6">
      <c r="A1415" t="n">
        <v>12066</v>
      </c>
      <c r="B1415" s="23" t="n">
        <v>16</v>
      </c>
      <c r="C1415" s="7" t="n">
        <v>0</v>
      </c>
    </row>
    <row r="1416" spans="1:6">
      <c r="A1416" t="s">
        <v>4</v>
      </c>
      <c r="B1416" s="4" t="s">
        <v>5</v>
      </c>
      <c r="C1416" s="4" t="s">
        <v>12</v>
      </c>
      <c r="D1416" s="4" t="s">
        <v>27</v>
      </c>
      <c r="E1416" s="4" t="s">
        <v>7</v>
      </c>
      <c r="F1416" s="4" t="s">
        <v>7</v>
      </c>
    </row>
    <row r="1417" spans="1:6">
      <c r="A1417" t="n">
        <v>12069</v>
      </c>
      <c r="B1417" s="49" t="n">
        <v>26</v>
      </c>
      <c r="C1417" s="7" t="n">
        <v>80</v>
      </c>
      <c r="D1417" s="7" t="s">
        <v>182</v>
      </c>
      <c r="E1417" s="7" t="n">
        <v>2</v>
      </c>
      <c r="F1417" s="7" t="n">
        <v>0</v>
      </c>
    </row>
    <row r="1418" spans="1:6">
      <c r="A1418" t="s">
        <v>4</v>
      </c>
      <c r="B1418" s="4" t="s">
        <v>5</v>
      </c>
    </row>
    <row r="1419" spans="1:6">
      <c r="A1419" t="n">
        <v>12118</v>
      </c>
      <c r="B1419" s="21" t="n">
        <v>28</v>
      </c>
    </row>
    <row r="1420" spans="1:6">
      <c r="A1420" t="s">
        <v>4</v>
      </c>
      <c r="B1420" s="4" t="s">
        <v>5</v>
      </c>
      <c r="C1420" s="4" t="s">
        <v>7</v>
      </c>
      <c r="D1420" s="4" t="s">
        <v>12</v>
      </c>
      <c r="E1420" s="4" t="s">
        <v>26</v>
      </c>
    </row>
    <row r="1421" spans="1:6">
      <c r="A1421" t="n">
        <v>12119</v>
      </c>
      <c r="B1421" s="26" t="n">
        <v>58</v>
      </c>
      <c r="C1421" s="7" t="n">
        <v>0</v>
      </c>
      <c r="D1421" s="7" t="n">
        <v>1000</v>
      </c>
      <c r="E1421" s="7" t="n">
        <v>1</v>
      </c>
    </row>
    <row r="1422" spans="1:6">
      <c r="A1422" t="s">
        <v>4</v>
      </c>
      <c r="B1422" s="4" t="s">
        <v>5</v>
      </c>
      <c r="C1422" s="4" t="s">
        <v>7</v>
      </c>
      <c r="D1422" s="4" t="s">
        <v>12</v>
      </c>
    </row>
    <row r="1423" spans="1:6">
      <c r="A1423" t="n">
        <v>12127</v>
      </c>
      <c r="B1423" s="26" t="n">
        <v>58</v>
      </c>
      <c r="C1423" s="7" t="n">
        <v>255</v>
      </c>
      <c r="D1423" s="7" t="n">
        <v>0</v>
      </c>
    </row>
    <row r="1424" spans="1:6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7</v>
      </c>
    </row>
    <row r="1425" spans="1:6">
      <c r="A1425" t="n">
        <v>12131</v>
      </c>
      <c r="B1425" s="43" t="n">
        <v>36</v>
      </c>
      <c r="C1425" s="7" t="n">
        <v>9</v>
      </c>
      <c r="D1425" s="7" t="n">
        <v>0</v>
      </c>
      <c r="E1425" s="7" t="n">
        <v>0</v>
      </c>
    </row>
    <row r="1426" spans="1:6">
      <c r="A1426" t="s">
        <v>4</v>
      </c>
      <c r="B1426" s="4" t="s">
        <v>5</v>
      </c>
      <c r="C1426" s="4" t="s">
        <v>7</v>
      </c>
      <c r="D1426" s="4" t="s">
        <v>12</v>
      </c>
      <c r="E1426" s="4" t="s">
        <v>8</v>
      </c>
      <c r="F1426" s="4" t="s">
        <v>8</v>
      </c>
      <c r="G1426" s="4" t="s">
        <v>8</v>
      </c>
      <c r="H1426" s="4" t="s">
        <v>8</v>
      </c>
    </row>
    <row r="1427" spans="1:6">
      <c r="A1427" t="n">
        <v>12136</v>
      </c>
      <c r="B1427" s="48" t="n">
        <v>51</v>
      </c>
      <c r="C1427" s="7" t="n">
        <v>3</v>
      </c>
      <c r="D1427" s="7" t="n">
        <v>12</v>
      </c>
      <c r="E1427" s="7" t="s">
        <v>64</v>
      </c>
      <c r="F1427" s="7" t="s">
        <v>65</v>
      </c>
      <c r="G1427" s="7" t="s">
        <v>66</v>
      </c>
      <c r="H1427" s="7" t="s">
        <v>67</v>
      </c>
    </row>
    <row r="1428" spans="1:6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8</v>
      </c>
      <c r="F1428" s="4" t="s">
        <v>8</v>
      </c>
      <c r="G1428" s="4" t="s">
        <v>8</v>
      </c>
      <c r="H1428" s="4" t="s">
        <v>8</v>
      </c>
    </row>
    <row r="1429" spans="1:6">
      <c r="A1429" t="n">
        <v>12165</v>
      </c>
      <c r="B1429" s="48" t="n">
        <v>51</v>
      </c>
      <c r="C1429" s="7" t="n">
        <v>3</v>
      </c>
      <c r="D1429" s="7" t="n">
        <v>80</v>
      </c>
      <c r="E1429" s="7" t="s">
        <v>64</v>
      </c>
      <c r="F1429" s="7" t="s">
        <v>65</v>
      </c>
      <c r="G1429" s="7" t="s">
        <v>66</v>
      </c>
      <c r="H1429" s="7" t="s">
        <v>67</v>
      </c>
    </row>
    <row r="1430" spans="1:6">
      <c r="A1430" t="s">
        <v>4</v>
      </c>
      <c r="B1430" s="4" t="s">
        <v>5</v>
      </c>
      <c r="C1430" s="4" t="s">
        <v>12</v>
      </c>
      <c r="D1430" s="4" t="s">
        <v>26</v>
      </c>
      <c r="E1430" s="4" t="s">
        <v>26</v>
      </c>
      <c r="F1430" s="4" t="s">
        <v>26</v>
      </c>
      <c r="G1430" s="4" t="s">
        <v>12</v>
      </c>
      <c r="H1430" s="4" t="s">
        <v>12</v>
      </c>
    </row>
    <row r="1431" spans="1:6">
      <c r="A1431" t="n">
        <v>12194</v>
      </c>
      <c r="B1431" s="47" t="n">
        <v>60</v>
      </c>
      <c r="C1431" s="7" t="n">
        <v>12</v>
      </c>
      <c r="D1431" s="7" t="n">
        <v>0</v>
      </c>
      <c r="E1431" s="7" t="n">
        <v>0</v>
      </c>
      <c r="F1431" s="7" t="n">
        <v>0</v>
      </c>
      <c r="G1431" s="7" t="n">
        <v>0</v>
      </c>
      <c r="H1431" s="7" t="n">
        <v>1</v>
      </c>
    </row>
    <row r="1432" spans="1:6">
      <c r="A1432" t="s">
        <v>4</v>
      </c>
      <c r="B1432" s="4" t="s">
        <v>5</v>
      </c>
      <c r="C1432" s="4" t="s">
        <v>12</v>
      </c>
      <c r="D1432" s="4" t="s">
        <v>26</v>
      </c>
      <c r="E1432" s="4" t="s">
        <v>26</v>
      </c>
      <c r="F1432" s="4" t="s">
        <v>26</v>
      </c>
      <c r="G1432" s="4" t="s">
        <v>12</v>
      </c>
      <c r="H1432" s="4" t="s">
        <v>12</v>
      </c>
    </row>
    <row r="1433" spans="1:6">
      <c r="A1433" t="n">
        <v>12213</v>
      </c>
      <c r="B1433" s="47" t="n">
        <v>60</v>
      </c>
      <c r="C1433" s="7" t="n">
        <v>12</v>
      </c>
      <c r="D1433" s="7" t="n">
        <v>0</v>
      </c>
      <c r="E1433" s="7" t="n">
        <v>0</v>
      </c>
      <c r="F1433" s="7" t="n">
        <v>0</v>
      </c>
      <c r="G1433" s="7" t="n">
        <v>0</v>
      </c>
      <c r="H1433" s="7" t="n">
        <v>0</v>
      </c>
    </row>
    <row r="1434" spans="1:6">
      <c r="A1434" t="s">
        <v>4</v>
      </c>
      <c r="B1434" s="4" t="s">
        <v>5</v>
      </c>
      <c r="C1434" s="4" t="s">
        <v>12</v>
      </c>
      <c r="D1434" s="4" t="s">
        <v>12</v>
      </c>
      <c r="E1434" s="4" t="s">
        <v>12</v>
      </c>
    </row>
    <row r="1435" spans="1:6">
      <c r="A1435" t="n">
        <v>12232</v>
      </c>
      <c r="B1435" s="53" t="n">
        <v>61</v>
      </c>
      <c r="C1435" s="7" t="n">
        <v>12</v>
      </c>
      <c r="D1435" s="7" t="n">
        <v>65533</v>
      </c>
      <c r="E1435" s="7" t="n">
        <v>0</v>
      </c>
    </row>
    <row r="1436" spans="1:6">
      <c r="A1436" t="s">
        <v>4</v>
      </c>
      <c r="B1436" s="4" t="s">
        <v>5</v>
      </c>
      <c r="C1436" s="4" t="s">
        <v>12</v>
      </c>
      <c r="D1436" s="4" t="s">
        <v>26</v>
      </c>
      <c r="E1436" s="4" t="s">
        <v>26</v>
      </c>
      <c r="F1436" s="4" t="s">
        <v>26</v>
      </c>
      <c r="G1436" s="4" t="s">
        <v>12</v>
      </c>
      <c r="H1436" s="4" t="s">
        <v>12</v>
      </c>
    </row>
    <row r="1437" spans="1:6">
      <c r="A1437" t="n">
        <v>12239</v>
      </c>
      <c r="B1437" s="47" t="n">
        <v>60</v>
      </c>
      <c r="C1437" s="7" t="n">
        <v>80</v>
      </c>
      <c r="D1437" s="7" t="n">
        <v>0</v>
      </c>
      <c r="E1437" s="7" t="n">
        <v>0</v>
      </c>
      <c r="F1437" s="7" t="n">
        <v>0</v>
      </c>
      <c r="G1437" s="7" t="n">
        <v>0</v>
      </c>
      <c r="H1437" s="7" t="n">
        <v>1</v>
      </c>
    </row>
    <row r="1438" spans="1:6">
      <c r="A1438" t="s">
        <v>4</v>
      </c>
      <c r="B1438" s="4" t="s">
        <v>5</v>
      </c>
      <c r="C1438" s="4" t="s">
        <v>12</v>
      </c>
      <c r="D1438" s="4" t="s">
        <v>26</v>
      </c>
      <c r="E1438" s="4" t="s">
        <v>26</v>
      </c>
      <c r="F1438" s="4" t="s">
        <v>26</v>
      </c>
      <c r="G1438" s="4" t="s">
        <v>12</v>
      </c>
      <c r="H1438" s="4" t="s">
        <v>12</v>
      </c>
    </row>
    <row r="1439" spans="1:6">
      <c r="A1439" t="n">
        <v>12258</v>
      </c>
      <c r="B1439" s="47" t="n">
        <v>60</v>
      </c>
      <c r="C1439" s="7" t="n">
        <v>80</v>
      </c>
      <c r="D1439" s="7" t="n">
        <v>0</v>
      </c>
      <c r="E1439" s="7" t="n">
        <v>0</v>
      </c>
      <c r="F1439" s="7" t="n">
        <v>0</v>
      </c>
      <c r="G1439" s="7" t="n">
        <v>0</v>
      </c>
      <c r="H1439" s="7" t="n">
        <v>0</v>
      </c>
    </row>
    <row r="1440" spans="1:6">
      <c r="A1440" t="s">
        <v>4</v>
      </c>
      <c r="B1440" s="4" t="s">
        <v>5</v>
      </c>
      <c r="C1440" s="4" t="s">
        <v>12</v>
      </c>
      <c r="D1440" s="4" t="s">
        <v>12</v>
      </c>
      <c r="E1440" s="4" t="s">
        <v>12</v>
      </c>
    </row>
    <row r="1441" spans="1:8">
      <c r="A1441" t="n">
        <v>12277</v>
      </c>
      <c r="B1441" s="53" t="n">
        <v>61</v>
      </c>
      <c r="C1441" s="7" t="n">
        <v>80</v>
      </c>
      <c r="D1441" s="7" t="n">
        <v>65533</v>
      </c>
      <c r="E1441" s="7" t="n">
        <v>0</v>
      </c>
    </row>
    <row r="1442" spans="1:8">
      <c r="A1442" t="s">
        <v>4</v>
      </c>
      <c r="B1442" s="4" t="s">
        <v>5</v>
      </c>
      <c r="C1442" s="4" t="s">
        <v>12</v>
      </c>
      <c r="D1442" s="4" t="s">
        <v>26</v>
      </c>
      <c r="E1442" s="4" t="s">
        <v>26</v>
      </c>
      <c r="F1442" s="4" t="s">
        <v>26</v>
      </c>
      <c r="G1442" s="4" t="s">
        <v>26</v>
      </c>
    </row>
    <row r="1443" spans="1:8">
      <c r="A1443" t="n">
        <v>12284</v>
      </c>
      <c r="B1443" s="32" t="n">
        <v>46</v>
      </c>
      <c r="C1443" s="7" t="n">
        <v>61456</v>
      </c>
      <c r="D1443" s="7" t="n">
        <v>-2.52999997138977</v>
      </c>
      <c r="E1443" s="7" t="n">
        <v>0</v>
      </c>
      <c r="F1443" s="7" t="n">
        <v>0.75</v>
      </c>
      <c r="G1443" s="7" t="n">
        <v>167</v>
      </c>
    </row>
    <row r="1444" spans="1:8">
      <c r="A1444" t="s">
        <v>4</v>
      </c>
      <c r="B1444" s="4" t="s">
        <v>5</v>
      </c>
      <c r="C1444" s="4" t="s">
        <v>7</v>
      </c>
      <c r="D1444" s="4" t="s">
        <v>7</v>
      </c>
      <c r="E1444" s="4" t="s">
        <v>26</v>
      </c>
      <c r="F1444" s="4" t="s">
        <v>26</v>
      </c>
      <c r="G1444" s="4" t="s">
        <v>26</v>
      </c>
      <c r="H1444" s="4" t="s">
        <v>12</v>
      </c>
      <c r="I1444" s="4" t="s">
        <v>7</v>
      </c>
    </row>
    <row r="1445" spans="1:8">
      <c r="A1445" t="n">
        <v>12303</v>
      </c>
      <c r="B1445" s="25" t="n">
        <v>45</v>
      </c>
      <c r="C1445" s="7" t="n">
        <v>4</v>
      </c>
      <c r="D1445" s="7" t="n">
        <v>3</v>
      </c>
      <c r="E1445" s="7" t="n">
        <v>7</v>
      </c>
      <c r="F1445" s="7" t="n">
        <v>167</v>
      </c>
      <c r="G1445" s="7" t="n">
        <v>0</v>
      </c>
      <c r="H1445" s="7" t="n">
        <v>0</v>
      </c>
      <c r="I1445" s="7" t="n">
        <v>0</v>
      </c>
    </row>
    <row r="1446" spans="1:8">
      <c r="A1446" t="s">
        <v>4</v>
      </c>
      <c r="B1446" s="4" t="s">
        <v>5</v>
      </c>
      <c r="C1446" s="4" t="s">
        <v>7</v>
      </c>
      <c r="D1446" s="4" t="s">
        <v>8</v>
      </c>
    </row>
    <row r="1447" spans="1:8">
      <c r="A1447" t="n">
        <v>12321</v>
      </c>
      <c r="B1447" s="6" t="n">
        <v>2</v>
      </c>
      <c r="C1447" s="7" t="n">
        <v>10</v>
      </c>
      <c r="D1447" s="7" t="s">
        <v>141</v>
      </c>
    </row>
    <row r="1448" spans="1:8">
      <c r="A1448" t="s">
        <v>4</v>
      </c>
      <c r="B1448" s="4" t="s">
        <v>5</v>
      </c>
      <c r="C1448" s="4" t="s">
        <v>12</v>
      </c>
    </row>
    <row r="1449" spans="1:8">
      <c r="A1449" t="n">
        <v>12336</v>
      </c>
      <c r="B1449" s="23" t="n">
        <v>16</v>
      </c>
      <c r="C1449" s="7" t="n">
        <v>0</v>
      </c>
    </row>
    <row r="1450" spans="1:8">
      <c r="A1450" t="s">
        <v>4</v>
      </c>
      <c r="B1450" s="4" t="s">
        <v>5</v>
      </c>
      <c r="C1450" s="4" t="s">
        <v>7</v>
      </c>
      <c r="D1450" s="4" t="s">
        <v>12</v>
      </c>
    </row>
    <row r="1451" spans="1:8">
      <c r="A1451" t="n">
        <v>12339</v>
      </c>
      <c r="B1451" s="26" t="n">
        <v>58</v>
      </c>
      <c r="C1451" s="7" t="n">
        <v>105</v>
      </c>
      <c r="D1451" s="7" t="n">
        <v>300</v>
      </c>
    </row>
    <row r="1452" spans="1:8">
      <c r="A1452" t="s">
        <v>4</v>
      </c>
      <c r="B1452" s="4" t="s">
        <v>5</v>
      </c>
      <c r="C1452" s="4" t="s">
        <v>26</v>
      </c>
      <c r="D1452" s="4" t="s">
        <v>12</v>
      </c>
    </row>
    <row r="1453" spans="1:8">
      <c r="A1453" t="n">
        <v>12343</v>
      </c>
      <c r="B1453" s="37" t="n">
        <v>103</v>
      </c>
      <c r="C1453" s="7" t="n">
        <v>1</v>
      </c>
      <c r="D1453" s="7" t="n">
        <v>300</v>
      </c>
    </row>
    <row r="1454" spans="1:8">
      <c r="A1454" t="s">
        <v>4</v>
      </c>
      <c r="B1454" s="4" t="s">
        <v>5</v>
      </c>
      <c r="C1454" s="4" t="s">
        <v>7</v>
      </c>
      <c r="D1454" s="4" t="s">
        <v>12</v>
      </c>
    </row>
    <row r="1455" spans="1:8">
      <c r="A1455" t="n">
        <v>12350</v>
      </c>
      <c r="B1455" s="39" t="n">
        <v>72</v>
      </c>
      <c r="C1455" s="7" t="n">
        <v>4</v>
      </c>
      <c r="D1455" s="7" t="n">
        <v>0</v>
      </c>
    </row>
    <row r="1456" spans="1:8">
      <c r="A1456" t="s">
        <v>4</v>
      </c>
      <c r="B1456" s="4" t="s">
        <v>5</v>
      </c>
      <c r="C1456" s="4" t="s">
        <v>13</v>
      </c>
    </row>
    <row r="1457" spans="1:9">
      <c r="A1457" t="n">
        <v>12354</v>
      </c>
      <c r="B1457" s="61" t="n">
        <v>15</v>
      </c>
      <c r="C1457" s="7" t="n">
        <v>1073741824</v>
      </c>
    </row>
    <row r="1458" spans="1:9">
      <c r="A1458" t="s">
        <v>4</v>
      </c>
      <c r="B1458" s="4" t="s">
        <v>5</v>
      </c>
      <c r="C1458" s="4" t="s">
        <v>7</v>
      </c>
    </row>
    <row r="1459" spans="1:9">
      <c r="A1459" t="n">
        <v>12359</v>
      </c>
      <c r="B1459" s="38" t="n">
        <v>64</v>
      </c>
      <c r="C1459" s="7" t="n">
        <v>3</v>
      </c>
    </row>
    <row r="1460" spans="1:9">
      <c r="A1460" t="s">
        <v>4</v>
      </c>
      <c r="B1460" s="4" t="s">
        <v>5</v>
      </c>
      <c r="C1460" s="4" t="s">
        <v>7</v>
      </c>
    </row>
    <row r="1461" spans="1:9">
      <c r="A1461" t="n">
        <v>12361</v>
      </c>
      <c r="B1461" s="36" t="n">
        <v>74</v>
      </c>
      <c r="C1461" s="7" t="n">
        <v>67</v>
      </c>
    </row>
    <row r="1462" spans="1:9">
      <c r="A1462" t="s">
        <v>4</v>
      </c>
      <c r="B1462" s="4" t="s">
        <v>5</v>
      </c>
      <c r="C1462" s="4" t="s">
        <v>7</v>
      </c>
      <c r="D1462" s="4" t="s">
        <v>7</v>
      </c>
      <c r="E1462" s="4" t="s">
        <v>12</v>
      </c>
    </row>
    <row r="1463" spans="1:9">
      <c r="A1463" t="n">
        <v>12363</v>
      </c>
      <c r="B1463" s="25" t="n">
        <v>45</v>
      </c>
      <c r="C1463" s="7" t="n">
        <v>8</v>
      </c>
      <c r="D1463" s="7" t="n">
        <v>1</v>
      </c>
      <c r="E1463" s="7" t="n">
        <v>0</v>
      </c>
    </row>
    <row r="1464" spans="1:9">
      <c r="A1464" t="s">
        <v>4</v>
      </c>
      <c r="B1464" s="4" t="s">
        <v>5</v>
      </c>
      <c r="C1464" s="4" t="s">
        <v>12</v>
      </c>
    </row>
    <row r="1465" spans="1:9">
      <c r="A1465" t="n">
        <v>12368</v>
      </c>
      <c r="B1465" s="62" t="n">
        <v>13</v>
      </c>
      <c r="C1465" s="7" t="n">
        <v>6409</v>
      </c>
    </row>
    <row r="1466" spans="1:9">
      <c r="A1466" t="s">
        <v>4</v>
      </c>
      <c r="B1466" s="4" t="s">
        <v>5</v>
      </c>
      <c r="C1466" s="4" t="s">
        <v>12</v>
      </c>
    </row>
    <row r="1467" spans="1:9">
      <c r="A1467" t="n">
        <v>12371</v>
      </c>
      <c r="B1467" s="62" t="n">
        <v>13</v>
      </c>
      <c r="C1467" s="7" t="n">
        <v>6408</v>
      </c>
    </row>
    <row r="1468" spans="1:9">
      <c r="A1468" t="s">
        <v>4</v>
      </c>
      <c r="B1468" s="4" t="s">
        <v>5</v>
      </c>
      <c r="C1468" s="4" t="s">
        <v>12</v>
      </c>
    </row>
    <row r="1469" spans="1:9">
      <c r="A1469" t="n">
        <v>12374</v>
      </c>
      <c r="B1469" s="58" t="n">
        <v>12</v>
      </c>
      <c r="C1469" s="7" t="n">
        <v>6464</v>
      </c>
    </row>
    <row r="1470" spans="1:9">
      <c r="A1470" t="s">
        <v>4</v>
      </c>
      <c r="B1470" s="4" t="s">
        <v>5</v>
      </c>
      <c r="C1470" s="4" t="s">
        <v>12</v>
      </c>
    </row>
    <row r="1471" spans="1:9">
      <c r="A1471" t="n">
        <v>12377</v>
      </c>
      <c r="B1471" s="62" t="n">
        <v>13</v>
      </c>
      <c r="C1471" s="7" t="n">
        <v>6465</v>
      </c>
    </row>
    <row r="1472" spans="1:9">
      <c r="A1472" t="s">
        <v>4</v>
      </c>
      <c r="B1472" s="4" t="s">
        <v>5</v>
      </c>
      <c r="C1472" s="4" t="s">
        <v>12</v>
      </c>
    </row>
    <row r="1473" spans="1:5">
      <c r="A1473" t="n">
        <v>12380</v>
      </c>
      <c r="B1473" s="62" t="n">
        <v>13</v>
      </c>
      <c r="C1473" s="7" t="n">
        <v>6466</v>
      </c>
    </row>
    <row r="1474" spans="1:5">
      <c r="A1474" t="s">
        <v>4</v>
      </c>
      <c r="B1474" s="4" t="s">
        <v>5</v>
      </c>
      <c r="C1474" s="4" t="s">
        <v>12</v>
      </c>
    </row>
    <row r="1475" spans="1:5">
      <c r="A1475" t="n">
        <v>12383</v>
      </c>
      <c r="B1475" s="62" t="n">
        <v>13</v>
      </c>
      <c r="C1475" s="7" t="n">
        <v>6467</v>
      </c>
    </row>
    <row r="1476" spans="1:5">
      <c r="A1476" t="s">
        <v>4</v>
      </c>
      <c r="B1476" s="4" t="s">
        <v>5</v>
      </c>
      <c r="C1476" s="4" t="s">
        <v>12</v>
      </c>
    </row>
    <row r="1477" spans="1:5">
      <c r="A1477" t="n">
        <v>12386</v>
      </c>
      <c r="B1477" s="62" t="n">
        <v>13</v>
      </c>
      <c r="C1477" s="7" t="n">
        <v>6468</v>
      </c>
    </row>
    <row r="1478" spans="1:5">
      <c r="A1478" t="s">
        <v>4</v>
      </c>
      <c r="B1478" s="4" t="s">
        <v>5</v>
      </c>
      <c r="C1478" s="4" t="s">
        <v>12</v>
      </c>
    </row>
    <row r="1479" spans="1:5">
      <c r="A1479" t="n">
        <v>12389</v>
      </c>
      <c r="B1479" s="62" t="n">
        <v>13</v>
      </c>
      <c r="C1479" s="7" t="n">
        <v>6469</v>
      </c>
    </row>
    <row r="1480" spans="1:5">
      <c r="A1480" t="s">
        <v>4</v>
      </c>
      <c r="B1480" s="4" t="s">
        <v>5</v>
      </c>
      <c r="C1480" s="4" t="s">
        <v>12</v>
      </c>
    </row>
    <row r="1481" spans="1:5">
      <c r="A1481" t="n">
        <v>12392</v>
      </c>
      <c r="B1481" s="62" t="n">
        <v>13</v>
      </c>
      <c r="C1481" s="7" t="n">
        <v>6470</v>
      </c>
    </row>
    <row r="1482" spans="1:5">
      <c r="A1482" t="s">
        <v>4</v>
      </c>
      <c r="B1482" s="4" t="s">
        <v>5</v>
      </c>
      <c r="C1482" s="4" t="s">
        <v>12</v>
      </c>
    </row>
    <row r="1483" spans="1:5">
      <c r="A1483" t="n">
        <v>12395</v>
      </c>
      <c r="B1483" s="62" t="n">
        <v>13</v>
      </c>
      <c r="C1483" s="7" t="n">
        <v>6471</v>
      </c>
    </row>
    <row r="1484" spans="1:5">
      <c r="A1484" t="s">
        <v>4</v>
      </c>
      <c r="B1484" s="4" t="s">
        <v>5</v>
      </c>
      <c r="C1484" s="4" t="s">
        <v>7</v>
      </c>
    </row>
    <row r="1485" spans="1:5">
      <c r="A1485" t="n">
        <v>12398</v>
      </c>
      <c r="B1485" s="36" t="n">
        <v>74</v>
      </c>
      <c r="C1485" s="7" t="n">
        <v>18</v>
      </c>
    </row>
    <row r="1486" spans="1:5">
      <c r="A1486" t="s">
        <v>4</v>
      </c>
      <c r="B1486" s="4" t="s">
        <v>5</v>
      </c>
      <c r="C1486" s="4" t="s">
        <v>7</v>
      </c>
    </row>
    <row r="1487" spans="1:5">
      <c r="A1487" t="n">
        <v>12400</v>
      </c>
      <c r="B1487" s="36" t="n">
        <v>74</v>
      </c>
      <c r="C1487" s="7" t="n">
        <v>45</v>
      </c>
    </row>
    <row r="1488" spans="1:5">
      <c r="A1488" t="s">
        <v>4</v>
      </c>
      <c r="B1488" s="4" t="s">
        <v>5</v>
      </c>
      <c r="C1488" s="4" t="s">
        <v>12</v>
      </c>
    </row>
    <row r="1489" spans="1:3">
      <c r="A1489" t="n">
        <v>12402</v>
      </c>
      <c r="B1489" s="23" t="n">
        <v>16</v>
      </c>
      <c r="C1489" s="7" t="n">
        <v>0</v>
      </c>
    </row>
    <row r="1490" spans="1:3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7</v>
      </c>
      <c r="F1490" s="4" t="s">
        <v>7</v>
      </c>
    </row>
    <row r="1491" spans="1:3">
      <c r="A1491" t="n">
        <v>12405</v>
      </c>
      <c r="B1491" s="9" t="n">
        <v>14</v>
      </c>
      <c r="C1491" s="7" t="n">
        <v>0</v>
      </c>
      <c r="D1491" s="7" t="n">
        <v>8</v>
      </c>
      <c r="E1491" s="7" t="n">
        <v>0</v>
      </c>
      <c r="F1491" s="7" t="n">
        <v>0</v>
      </c>
    </row>
    <row r="1492" spans="1:3">
      <c r="A1492" t="s">
        <v>4</v>
      </c>
      <c r="B1492" s="4" t="s">
        <v>5</v>
      </c>
      <c r="C1492" s="4" t="s">
        <v>7</v>
      </c>
      <c r="D1492" s="4" t="s">
        <v>8</v>
      </c>
    </row>
    <row r="1493" spans="1:3">
      <c r="A1493" t="n">
        <v>12410</v>
      </c>
      <c r="B1493" s="6" t="n">
        <v>2</v>
      </c>
      <c r="C1493" s="7" t="n">
        <v>11</v>
      </c>
      <c r="D1493" s="7" t="s">
        <v>11</v>
      </c>
    </row>
    <row r="1494" spans="1:3">
      <c r="A1494" t="s">
        <v>4</v>
      </c>
      <c r="B1494" s="4" t="s">
        <v>5</v>
      </c>
      <c r="C1494" s="4" t="s">
        <v>12</v>
      </c>
    </row>
    <row r="1495" spans="1:3">
      <c r="A1495" t="n">
        <v>12424</v>
      </c>
      <c r="B1495" s="23" t="n">
        <v>16</v>
      </c>
      <c r="C1495" s="7" t="n">
        <v>0</v>
      </c>
    </row>
    <row r="1496" spans="1:3">
      <c r="A1496" t="s">
        <v>4</v>
      </c>
      <c r="B1496" s="4" t="s">
        <v>5</v>
      </c>
      <c r="C1496" s="4" t="s">
        <v>7</v>
      </c>
      <c r="D1496" s="4" t="s">
        <v>8</v>
      </c>
    </row>
    <row r="1497" spans="1:3">
      <c r="A1497" t="n">
        <v>12427</v>
      </c>
      <c r="B1497" s="6" t="n">
        <v>2</v>
      </c>
      <c r="C1497" s="7" t="n">
        <v>11</v>
      </c>
      <c r="D1497" s="7" t="s">
        <v>142</v>
      </c>
    </row>
    <row r="1498" spans="1:3">
      <c r="A1498" t="s">
        <v>4</v>
      </c>
      <c r="B1498" s="4" t="s">
        <v>5</v>
      </c>
      <c r="C1498" s="4" t="s">
        <v>12</v>
      </c>
    </row>
    <row r="1499" spans="1:3">
      <c r="A1499" t="n">
        <v>12436</v>
      </c>
      <c r="B1499" s="23" t="n">
        <v>16</v>
      </c>
      <c r="C1499" s="7" t="n">
        <v>0</v>
      </c>
    </row>
    <row r="1500" spans="1:3">
      <c r="A1500" t="s">
        <v>4</v>
      </c>
      <c r="B1500" s="4" t="s">
        <v>5</v>
      </c>
      <c r="C1500" s="4" t="s">
        <v>13</v>
      </c>
    </row>
    <row r="1501" spans="1:3">
      <c r="A1501" t="n">
        <v>12439</v>
      </c>
      <c r="B1501" s="61" t="n">
        <v>15</v>
      </c>
      <c r="C1501" s="7" t="n">
        <v>2048</v>
      </c>
    </row>
    <row r="1502" spans="1:3">
      <c r="A1502" t="s">
        <v>4</v>
      </c>
      <c r="B1502" s="4" t="s">
        <v>5</v>
      </c>
      <c r="C1502" s="4" t="s">
        <v>7</v>
      </c>
      <c r="D1502" s="4" t="s">
        <v>8</v>
      </c>
    </row>
    <row r="1503" spans="1:3">
      <c r="A1503" t="n">
        <v>12444</v>
      </c>
      <c r="B1503" s="6" t="n">
        <v>2</v>
      </c>
      <c r="C1503" s="7" t="n">
        <v>10</v>
      </c>
      <c r="D1503" s="7" t="s">
        <v>30</v>
      </c>
    </row>
    <row r="1504" spans="1:3">
      <c r="A1504" t="s">
        <v>4</v>
      </c>
      <c r="B1504" s="4" t="s">
        <v>5</v>
      </c>
      <c r="C1504" s="4" t="s">
        <v>12</v>
      </c>
    </row>
    <row r="1505" spans="1:6">
      <c r="A1505" t="n">
        <v>12462</v>
      </c>
      <c r="B1505" s="23" t="n">
        <v>16</v>
      </c>
      <c r="C1505" s="7" t="n">
        <v>0</v>
      </c>
    </row>
    <row r="1506" spans="1:6">
      <c r="A1506" t="s">
        <v>4</v>
      </c>
      <c r="B1506" s="4" t="s">
        <v>5</v>
      </c>
      <c r="C1506" s="4" t="s">
        <v>7</v>
      </c>
      <c r="D1506" s="4" t="s">
        <v>8</v>
      </c>
    </row>
    <row r="1507" spans="1:6">
      <c r="A1507" t="n">
        <v>12465</v>
      </c>
      <c r="B1507" s="6" t="n">
        <v>2</v>
      </c>
      <c r="C1507" s="7" t="n">
        <v>10</v>
      </c>
      <c r="D1507" s="7" t="s">
        <v>31</v>
      </c>
    </row>
    <row r="1508" spans="1:6">
      <c r="A1508" t="s">
        <v>4</v>
      </c>
      <c r="B1508" s="4" t="s">
        <v>5</v>
      </c>
      <c r="C1508" s="4" t="s">
        <v>12</v>
      </c>
    </row>
    <row r="1509" spans="1:6">
      <c r="A1509" t="n">
        <v>12484</v>
      </c>
      <c r="B1509" s="23" t="n">
        <v>16</v>
      </c>
      <c r="C1509" s="7" t="n">
        <v>0</v>
      </c>
    </row>
    <row r="1510" spans="1:6">
      <c r="A1510" t="s">
        <v>4</v>
      </c>
      <c r="B1510" s="4" t="s">
        <v>5</v>
      </c>
      <c r="C1510" s="4" t="s">
        <v>7</v>
      </c>
      <c r="D1510" s="4" t="s">
        <v>12</v>
      </c>
      <c r="E1510" s="4" t="s">
        <v>26</v>
      </c>
    </row>
    <row r="1511" spans="1:6">
      <c r="A1511" t="n">
        <v>12487</v>
      </c>
      <c r="B1511" s="26" t="n">
        <v>58</v>
      </c>
      <c r="C1511" s="7" t="n">
        <v>100</v>
      </c>
      <c r="D1511" s="7" t="n">
        <v>300</v>
      </c>
      <c r="E1511" s="7" t="n">
        <v>1</v>
      </c>
    </row>
    <row r="1512" spans="1:6">
      <c r="A1512" t="s">
        <v>4</v>
      </c>
      <c r="B1512" s="4" t="s">
        <v>5</v>
      </c>
      <c r="C1512" s="4" t="s">
        <v>7</v>
      </c>
      <c r="D1512" s="4" t="s">
        <v>12</v>
      </c>
    </row>
    <row r="1513" spans="1:6">
      <c r="A1513" t="n">
        <v>12495</v>
      </c>
      <c r="B1513" s="26" t="n">
        <v>58</v>
      </c>
      <c r="C1513" s="7" t="n">
        <v>255</v>
      </c>
      <c r="D1513" s="7" t="n">
        <v>0</v>
      </c>
    </row>
    <row r="1514" spans="1:6">
      <c r="A1514" t="s">
        <v>4</v>
      </c>
      <c r="B1514" s="4" t="s">
        <v>5</v>
      </c>
      <c r="C1514" s="4" t="s">
        <v>7</v>
      </c>
    </row>
    <row r="1515" spans="1:6">
      <c r="A1515" t="n">
        <v>12499</v>
      </c>
      <c r="B1515" s="24" t="n">
        <v>23</v>
      </c>
      <c r="C1515" s="7" t="n">
        <v>0</v>
      </c>
    </row>
    <row r="1516" spans="1:6">
      <c r="A1516" t="s">
        <v>4</v>
      </c>
      <c r="B1516" s="4" t="s">
        <v>5</v>
      </c>
    </row>
    <row r="1517" spans="1:6">
      <c r="A1517" t="n">
        <v>12501</v>
      </c>
      <c r="B1517" s="5" t="n">
        <v>1</v>
      </c>
    </row>
    <row r="1518" spans="1:6" s="3" customFormat="1" customHeight="0">
      <c r="A1518" s="3" t="s">
        <v>2</v>
      </c>
      <c r="B1518" s="3" t="s">
        <v>183</v>
      </c>
    </row>
    <row r="1519" spans="1:6">
      <c r="A1519" t="s">
        <v>4</v>
      </c>
      <c r="B1519" s="4" t="s">
        <v>5</v>
      </c>
      <c r="C1519" s="4" t="s">
        <v>7</v>
      </c>
      <c r="D1519" s="4" t="s">
        <v>7</v>
      </c>
      <c r="E1519" s="4" t="s">
        <v>7</v>
      </c>
      <c r="F1519" s="4" t="s">
        <v>7</v>
      </c>
    </row>
    <row r="1520" spans="1:6">
      <c r="A1520" t="n">
        <v>12504</v>
      </c>
      <c r="B1520" s="9" t="n">
        <v>14</v>
      </c>
      <c r="C1520" s="7" t="n">
        <v>2</v>
      </c>
      <c r="D1520" s="7" t="n">
        <v>0</v>
      </c>
      <c r="E1520" s="7" t="n">
        <v>0</v>
      </c>
      <c r="F1520" s="7" t="n">
        <v>0</v>
      </c>
    </row>
    <row r="1521" spans="1:6">
      <c r="A1521" t="s">
        <v>4</v>
      </c>
      <c r="B1521" s="4" t="s">
        <v>5</v>
      </c>
      <c r="C1521" s="4" t="s">
        <v>7</v>
      </c>
      <c r="D1521" s="34" t="s">
        <v>41</v>
      </c>
      <c r="E1521" s="4" t="s">
        <v>5</v>
      </c>
      <c r="F1521" s="4" t="s">
        <v>7</v>
      </c>
      <c r="G1521" s="4" t="s">
        <v>12</v>
      </c>
      <c r="H1521" s="34" t="s">
        <v>42</v>
      </c>
      <c r="I1521" s="4" t="s">
        <v>7</v>
      </c>
      <c r="J1521" s="4" t="s">
        <v>13</v>
      </c>
      <c r="K1521" s="4" t="s">
        <v>7</v>
      </c>
      <c r="L1521" s="4" t="s">
        <v>7</v>
      </c>
      <c r="M1521" s="34" t="s">
        <v>41</v>
      </c>
      <c r="N1521" s="4" t="s">
        <v>5</v>
      </c>
      <c r="O1521" s="4" t="s">
        <v>7</v>
      </c>
      <c r="P1521" s="4" t="s">
        <v>12</v>
      </c>
      <c r="Q1521" s="34" t="s">
        <v>42</v>
      </c>
      <c r="R1521" s="4" t="s">
        <v>7</v>
      </c>
      <c r="S1521" s="4" t="s">
        <v>13</v>
      </c>
      <c r="T1521" s="4" t="s">
        <v>7</v>
      </c>
      <c r="U1521" s="4" t="s">
        <v>7</v>
      </c>
      <c r="V1521" s="4" t="s">
        <v>7</v>
      </c>
      <c r="W1521" s="4" t="s">
        <v>20</v>
      </c>
    </row>
    <row r="1522" spans="1:6">
      <c r="A1522" t="n">
        <v>12509</v>
      </c>
      <c r="B1522" s="13" t="n">
        <v>5</v>
      </c>
      <c r="C1522" s="7" t="n">
        <v>28</v>
      </c>
      <c r="D1522" s="34" t="s">
        <v>3</v>
      </c>
      <c r="E1522" s="8" t="n">
        <v>162</v>
      </c>
      <c r="F1522" s="7" t="n">
        <v>3</v>
      </c>
      <c r="G1522" s="7" t="n">
        <v>28804</v>
      </c>
      <c r="H1522" s="34" t="s">
        <v>3</v>
      </c>
      <c r="I1522" s="7" t="n">
        <v>0</v>
      </c>
      <c r="J1522" s="7" t="n">
        <v>1</v>
      </c>
      <c r="K1522" s="7" t="n">
        <v>2</v>
      </c>
      <c r="L1522" s="7" t="n">
        <v>28</v>
      </c>
      <c r="M1522" s="34" t="s">
        <v>3</v>
      </c>
      <c r="N1522" s="8" t="n">
        <v>162</v>
      </c>
      <c r="O1522" s="7" t="n">
        <v>3</v>
      </c>
      <c r="P1522" s="7" t="n">
        <v>28804</v>
      </c>
      <c r="Q1522" s="34" t="s">
        <v>3</v>
      </c>
      <c r="R1522" s="7" t="n">
        <v>0</v>
      </c>
      <c r="S1522" s="7" t="n">
        <v>2</v>
      </c>
      <c r="T1522" s="7" t="n">
        <v>2</v>
      </c>
      <c r="U1522" s="7" t="n">
        <v>11</v>
      </c>
      <c r="V1522" s="7" t="n">
        <v>1</v>
      </c>
      <c r="W1522" s="14" t="n">
        <f t="normal" ca="1">A1526</f>
        <v>0</v>
      </c>
    </row>
    <row r="1523" spans="1:6">
      <c r="A1523" t="s">
        <v>4</v>
      </c>
      <c r="B1523" s="4" t="s">
        <v>5</v>
      </c>
      <c r="C1523" s="4" t="s">
        <v>7</v>
      </c>
      <c r="D1523" s="4" t="s">
        <v>12</v>
      </c>
      <c r="E1523" s="4" t="s">
        <v>26</v>
      </c>
    </row>
    <row r="1524" spans="1:6">
      <c r="A1524" t="n">
        <v>12538</v>
      </c>
      <c r="B1524" s="26" t="n">
        <v>58</v>
      </c>
      <c r="C1524" s="7" t="n">
        <v>0</v>
      </c>
      <c r="D1524" s="7" t="n">
        <v>0</v>
      </c>
      <c r="E1524" s="7" t="n">
        <v>1</v>
      </c>
    </row>
    <row r="1525" spans="1:6">
      <c r="A1525" t="s">
        <v>4</v>
      </c>
      <c r="B1525" s="4" t="s">
        <v>5</v>
      </c>
      <c r="C1525" s="4" t="s">
        <v>7</v>
      </c>
      <c r="D1525" s="34" t="s">
        <v>41</v>
      </c>
      <c r="E1525" s="4" t="s">
        <v>5</v>
      </c>
      <c r="F1525" s="4" t="s">
        <v>7</v>
      </c>
      <c r="G1525" s="4" t="s">
        <v>12</v>
      </c>
      <c r="H1525" s="34" t="s">
        <v>42</v>
      </c>
      <c r="I1525" s="4" t="s">
        <v>7</v>
      </c>
      <c r="J1525" s="4" t="s">
        <v>13</v>
      </c>
      <c r="K1525" s="4" t="s">
        <v>7</v>
      </c>
      <c r="L1525" s="4" t="s">
        <v>7</v>
      </c>
      <c r="M1525" s="34" t="s">
        <v>41</v>
      </c>
      <c r="N1525" s="4" t="s">
        <v>5</v>
      </c>
      <c r="O1525" s="4" t="s">
        <v>7</v>
      </c>
      <c r="P1525" s="4" t="s">
        <v>12</v>
      </c>
      <c r="Q1525" s="34" t="s">
        <v>42</v>
      </c>
      <c r="R1525" s="4" t="s">
        <v>7</v>
      </c>
      <c r="S1525" s="4" t="s">
        <v>13</v>
      </c>
      <c r="T1525" s="4" t="s">
        <v>7</v>
      </c>
      <c r="U1525" s="4" t="s">
        <v>7</v>
      </c>
      <c r="V1525" s="4" t="s">
        <v>7</v>
      </c>
      <c r="W1525" s="4" t="s">
        <v>20</v>
      </c>
    </row>
    <row r="1526" spans="1:6">
      <c r="A1526" t="n">
        <v>12546</v>
      </c>
      <c r="B1526" s="13" t="n">
        <v>5</v>
      </c>
      <c r="C1526" s="7" t="n">
        <v>28</v>
      </c>
      <c r="D1526" s="34" t="s">
        <v>3</v>
      </c>
      <c r="E1526" s="8" t="n">
        <v>162</v>
      </c>
      <c r="F1526" s="7" t="n">
        <v>3</v>
      </c>
      <c r="G1526" s="7" t="n">
        <v>28804</v>
      </c>
      <c r="H1526" s="34" t="s">
        <v>3</v>
      </c>
      <c r="I1526" s="7" t="n">
        <v>0</v>
      </c>
      <c r="J1526" s="7" t="n">
        <v>1</v>
      </c>
      <c r="K1526" s="7" t="n">
        <v>3</v>
      </c>
      <c r="L1526" s="7" t="n">
        <v>28</v>
      </c>
      <c r="M1526" s="34" t="s">
        <v>3</v>
      </c>
      <c r="N1526" s="8" t="n">
        <v>162</v>
      </c>
      <c r="O1526" s="7" t="n">
        <v>3</v>
      </c>
      <c r="P1526" s="7" t="n">
        <v>28804</v>
      </c>
      <c r="Q1526" s="34" t="s">
        <v>3</v>
      </c>
      <c r="R1526" s="7" t="n">
        <v>0</v>
      </c>
      <c r="S1526" s="7" t="n">
        <v>2</v>
      </c>
      <c r="T1526" s="7" t="n">
        <v>3</v>
      </c>
      <c r="U1526" s="7" t="n">
        <v>9</v>
      </c>
      <c r="V1526" s="7" t="n">
        <v>1</v>
      </c>
      <c r="W1526" s="14" t="n">
        <f t="normal" ca="1">A1536</f>
        <v>0</v>
      </c>
    </row>
    <row r="1527" spans="1:6">
      <c r="A1527" t="s">
        <v>4</v>
      </c>
      <c r="B1527" s="4" t="s">
        <v>5</v>
      </c>
      <c r="C1527" s="4" t="s">
        <v>7</v>
      </c>
      <c r="D1527" s="34" t="s">
        <v>41</v>
      </c>
      <c r="E1527" s="4" t="s">
        <v>5</v>
      </c>
      <c r="F1527" s="4" t="s">
        <v>12</v>
      </c>
      <c r="G1527" s="4" t="s">
        <v>7</v>
      </c>
      <c r="H1527" s="4" t="s">
        <v>7</v>
      </c>
      <c r="I1527" s="4" t="s">
        <v>8</v>
      </c>
      <c r="J1527" s="34" t="s">
        <v>42</v>
      </c>
      <c r="K1527" s="4" t="s">
        <v>7</v>
      </c>
      <c r="L1527" s="4" t="s">
        <v>7</v>
      </c>
      <c r="M1527" s="34" t="s">
        <v>41</v>
      </c>
      <c r="N1527" s="4" t="s">
        <v>5</v>
      </c>
      <c r="O1527" s="4" t="s">
        <v>7</v>
      </c>
      <c r="P1527" s="34" t="s">
        <v>42</v>
      </c>
      <c r="Q1527" s="4" t="s">
        <v>7</v>
      </c>
      <c r="R1527" s="4" t="s">
        <v>13</v>
      </c>
      <c r="S1527" s="4" t="s">
        <v>7</v>
      </c>
      <c r="T1527" s="4" t="s">
        <v>7</v>
      </c>
      <c r="U1527" s="4" t="s">
        <v>7</v>
      </c>
      <c r="V1527" s="34" t="s">
        <v>41</v>
      </c>
      <c r="W1527" s="4" t="s">
        <v>5</v>
      </c>
      <c r="X1527" s="4" t="s">
        <v>7</v>
      </c>
      <c r="Y1527" s="34" t="s">
        <v>42</v>
      </c>
      <c r="Z1527" s="4" t="s">
        <v>7</v>
      </c>
      <c r="AA1527" s="4" t="s">
        <v>13</v>
      </c>
      <c r="AB1527" s="4" t="s">
        <v>7</v>
      </c>
      <c r="AC1527" s="4" t="s">
        <v>7</v>
      </c>
      <c r="AD1527" s="4" t="s">
        <v>7</v>
      </c>
      <c r="AE1527" s="4" t="s">
        <v>20</v>
      </c>
    </row>
    <row r="1528" spans="1:6">
      <c r="A1528" t="n">
        <v>12575</v>
      </c>
      <c r="B1528" s="13" t="n">
        <v>5</v>
      </c>
      <c r="C1528" s="7" t="n">
        <v>28</v>
      </c>
      <c r="D1528" s="34" t="s">
        <v>3</v>
      </c>
      <c r="E1528" s="35" t="n">
        <v>47</v>
      </c>
      <c r="F1528" s="7" t="n">
        <v>61456</v>
      </c>
      <c r="G1528" s="7" t="n">
        <v>2</v>
      </c>
      <c r="H1528" s="7" t="n">
        <v>0</v>
      </c>
      <c r="I1528" s="7" t="s">
        <v>43</v>
      </c>
      <c r="J1528" s="34" t="s">
        <v>3</v>
      </c>
      <c r="K1528" s="7" t="n">
        <v>8</v>
      </c>
      <c r="L1528" s="7" t="n">
        <v>28</v>
      </c>
      <c r="M1528" s="34" t="s">
        <v>3</v>
      </c>
      <c r="N1528" s="36" t="n">
        <v>74</v>
      </c>
      <c r="O1528" s="7" t="n">
        <v>65</v>
      </c>
      <c r="P1528" s="34" t="s">
        <v>3</v>
      </c>
      <c r="Q1528" s="7" t="n">
        <v>0</v>
      </c>
      <c r="R1528" s="7" t="n">
        <v>1</v>
      </c>
      <c r="S1528" s="7" t="n">
        <v>3</v>
      </c>
      <c r="T1528" s="7" t="n">
        <v>9</v>
      </c>
      <c r="U1528" s="7" t="n">
        <v>28</v>
      </c>
      <c r="V1528" s="34" t="s">
        <v>3</v>
      </c>
      <c r="W1528" s="36" t="n">
        <v>74</v>
      </c>
      <c r="X1528" s="7" t="n">
        <v>65</v>
      </c>
      <c r="Y1528" s="34" t="s">
        <v>3</v>
      </c>
      <c r="Z1528" s="7" t="n">
        <v>0</v>
      </c>
      <c r="AA1528" s="7" t="n">
        <v>2</v>
      </c>
      <c r="AB1528" s="7" t="n">
        <v>3</v>
      </c>
      <c r="AC1528" s="7" t="n">
        <v>9</v>
      </c>
      <c r="AD1528" s="7" t="n">
        <v>1</v>
      </c>
      <c r="AE1528" s="14" t="n">
        <f t="normal" ca="1">A1532</f>
        <v>0</v>
      </c>
    </row>
    <row r="1529" spans="1:6">
      <c r="A1529" t="s">
        <v>4</v>
      </c>
      <c r="B1529" s="4" t="s">
        <v>5</v>
      </c>
      <c r="C1529" s="4" t="s">
        <v>12</v>
      </c>
      <c r="D1529" s="4" t="s">
        <v>7</v>
      </c>
      <c r="E1529" s="4" t="s">
        <v>7</v>
      </c>
      <c r="F1529" s="4" t="s">
        <v>8</v>
      </c>
    </row>
    <row r="1530" spans="1:6">
      <c r="A1530" t="n">
        <v>12623</v>
      </c>
      <c r="B1530" s="35" t="n">
        <v>47</v>
      </c>
      <c r="C1530" s="7" t="n">
        <v>61456</v>
      </c>
      <c r="D1530" s="7" t="n">
        <v>0</v>
      </c>
      <c r="E1530" s="7" t="n">
        <v>0</v>
      </c>
      <c r="F1530" s="7" t="s">
        <v>44</v>
      </c>
    </row>
    <row r="1531" spans="1:6">
      <c r="A1531" t="s">
        <v>4</v>
      </c>
      <c r="B1531" s="4" t="s">
        <v>5</v>
      </c>
      <c r="C1531" s="4" t="s">
        <v>7</v>
      </c>
      <c r="D1531" s="4" t="s">
        <v>12</v>
      </c>
      <c r="E1531" s="4" t="s">
        <v>26</v>
      </c>
    </row>
    <row r="1532" spans="1:6">
      <c r="A1532" t="n">
        <v>12636</v>
      </c>
      <c r="B1532" s="26" t="n">
        <v>58</v>
      </c>
      <c r="C1532" s="7" t="n">
        <v>0</v>
      </c>
      <c r="D1532" s="7" t="n">
        <v>300</v>
      </c>
      <c r="E1532" s="7" t="n">
        <v>1</v>
      </c>
    </row>
    <row r="1533" spans="1:6">
      <c r="A1533" t="s">
        <v>4</v>
      </c>
      <c r="B1533" s="4" t="s">
        <v>5</v>
      </c>
      <c r="C1533" s="4" t="s">
        <v>7</v>
      </c>
      <c r="D1533" s="4" t="s">
        <v>12</v>
      </c>
    </row>
    <row r="1534" spans="1:6">
      <c r="A1534" t="n">
        <v>12644</v>
      </c>
      <c r="B1534" s="26" t="n">
        <v>58</v>
      </c>
      <c r="C1534" s="7" t="n">
        <v>255</v>
      </c>
      <c r="D1534" s="7" t="n">
        <v>0</v>
      </c>
    </row>
    <row r="1535" spans="1:6">
      <c r="A1535" t="s">
        <v>4</v>
      </c>
      <c r="B1535" s="4" t="s">
        <v>5</v>
      </c>
      <c r="C1535" s="4" t="s">
        <v>7</v>
      </c>
      <c r="D1535" s="4" t="s">
        <v>7</v>
      </c>
      <c r="E1535" s="4" t="s">
        <v>7</v>
      </c>
      <c r="F1535" s="4" t="s">
        <v>7</v>
      </c>
    </row>
    <row r="1536" spans="1:6">
      <c r="A1536" t="n">
        <v>12648</v>
      </c>
      <c r="B1536" s="9" t="n">
        <v>14</v>
      </c>
      <c r="C1536" s="7" t="n">
        <v>0</v>
      </c>
      <c r="D1536" s="7" t="n">
        <v>0</v>
      </c>
      <c r="E1536" s="7" t="n">
        <v>0</v>
      </c>
      <c r="F1536" s="7" t="n">
        <v>64</v>
      </c>
    </row>
    <row r="1537" spans="1:31">
      <c r="A1537" t="s">
        <v>4</v>
      </c>
      <c r="B1537" s="4" t="s">
        <v>5</v>
      </c>
      <c r="C1537" s="4" t="s">
        <v>7</v>
      </c>
      <c r="D1537" s="4" t="s">
        <v>12</v>
      </c>
    </row>
    <row r="1538" spans="1:31">
      <c r="A1538" t="n">
        <v>12653</v>
      </c>
      <c r="B1538" s="17" t="n">
        <v>22</v>
      </c>
      <c r="C1538" s="7" t="n">
        <v>0</v>
      </c>
      <c r="D1538" s="7" t="n">
        <v>28804</v>
      </c>
    </row>
    <row r="1539" spans="1:31">
      <c r="A1539" t="s">
        <v>4</v>
      </c>
      <c r="B1539" s="4" t="s">
        <v>5</v>
      </c>
      <c r="C1539" s="4" t="s">
        <v>7</v>
      </c>
      <c r="D1539" s="4" t="s">
        <v>12</v>
      </c>
    </row>
    <row r="1540" spans="1:31">
      <c r="A1540" t="n">
        <v>12657</v>
      </c>
      <c r="B1540" s="26" t="n">
        <v>58</v>
      </c>
      <c r="C1540" s="7" t="n">
        <v>5</v>
      </c>
      <c r="D1540" s="7" t="n">
        <v>300</v>
      </c>
    </row>
    <row r="1541" spans="1:31">
      <c r="A1541" t="s">
        <v>4</v>
      </c>
      <c r="B1541" s="4" t="s">
        <v>5</v>
      </c>
      <c r="C1541" s="4" t="s">
        <v>26</v>
      </c>
      <c r="D1541" s="4" t="s">
        <v>12</v>
      </c>
    </row>
    <row r="1542" spans="1:31">
      <c r="A1542" t="n">
        <v>12661</v>
      </c>
      <c r="B1542" s="37" t="n">
        <v>103</v>
      </c>
      <c r="C1542" s="7" t="n">
        <v>0</v>
      </c>
      <c r="D1542" s="7" t="n">
        <v>300</v>
      </c>
    </row>
    <row r="1543" spans="1:31">
      <c r="A1543" t="s">
        <v>4</v>
      </c>
      <c r="B1543" s="4" t="s">
        <v>5</v>
      </c>
      <c r="C1543" s="4" t="s">
        <v>7</v>
      </c>
    </row>
    <row r="1544" spans="1:31">
      <c r="A1544" t="n">
        <v>12668</v>
      </c>
      <c r="B1544" s="38" t="n">
        <v>64</v>
      </c>
      <c r="C1544" s="7" t="n">
        <v>7</v>
      </c>
    </row>
    <row r="1545" spans="1:31">
      <c r="A1545" t="s">
        <v>4</v>
      </c>
      <c r="B1545" s="4" t="s">
        <v>5</v>
      </c>
      <c r="C1545" s="4" t="s">
        <v>7</v>
      </c>
      <c r="D1545" s="4" t="s">
        <v>12</v>
      </c>
    </row>
    <row r="1546" spans="1:31">
      <c r="A1546" t="n">
        <v>12670</v>
      </c>
      <c r="B1546" s="39" t="n">
        <v>72</v>
      </c>
      <c r="C1546" s="7" t="n">
        <v>5</v>
      </c>
      <c r="D1546" s="7" t="n">
        <v>0</v>
      </c>
    </row>
    <row r="1547" spans="1:31">
      <c r="A1547" t="s">
        <v>4</v>
      </c>
      <c r="B1547" s="4" t="s">
        <v>5</v>
      </c>
      <c r="C1547" s="4" t="s">
        <v>7</v>
      </c>
      <c r="D1547" s="34" t="s">
        <v>41</v>
      </c>
      <c r="E1547" s="4" t="s">
        <v>5</v>
      </c>
      <c r="F1547" s="4" t="s">
        <v>7</v>
      </c>
      <c r="G1547" s="4" t="s">
        <v>12</v>
      </c>
      <c r="H1547" s="34" t="s">
        <v>42</v>
      </c>
      <c r="I1547" s="4" t="s">
        <v>7</v>
      </c>
      <c r="J1547" s="4" t="s">
        <v>13</v>
      </c>
      <c r="K1547" s="4" t="s">
        <v>7</v>
      </c>
      <c r="L1547" s="4" t="s">
        <v>7</v>
      </c>
      <c r="M1547" s="4" t="s">
        <v>20</v>
      </c>
    </row>
    <row r="1548" spans="1:31">
      <c r="A1548" t="n">
        <v>12674</v>
      </c>
      <c r="B1548" s="13" t="n">
        <v>5</v>
      </c>
      <c r="C1548" s="7" t="n">
        <v>28</v>
      </c>
      <c r="D1548" s="34" t="s">
        <v>3</v>
      </c>
      <c r="E1548" s="8" t="n">
        <v>162</v>
      </c>
      <c r="F1548" s="7" t="n">
        <v>4</v>
      </c>
      <c r="G1548" s="7" t="n">
        <v>28804</v>
      </c>
      <c r="H1548" s="34" t="s">
        <v>3</v>
      </c>
      <c r="I1548" s="7" t="n">
        <v>0</v>
      </c>
      <c r="J1548" s="7" t="n">
        <v>1</v>
      </c>
      <c r="K1548" s="7" t="n">
        <v>2</v>
      </c>
      <c r="L1548" s="7" t="n">
        <v>1</v>
      </c>
      <c r="M1548" s="14" t="n">
        <f t="normal" ca="1">A1554</f>
        <v>0</v>
      </c>
    </row>
    <row r="1549" spans="1:31">
      <c r="A1549" t="s">
        <v>4</v>
      </c>
      <c r="B1549" s="4" t="s">
        <v>5</v>
      </c>
      <c r="C1549" s="4" t="s">
        <v>7</v>
      </c>
      <c r="D1549" s="4" t="s">
        <v>8</v>
      </c>
    </row>
    <row r="1550" spans="1:31">
      <c r="A1550" t="n">
        <v>12691</v>
      </c>
      <c r="B1550" s="6" t="n">
        <v>2</v>
      </c>
      <c r="C1550" s="7" t="n">
        <v>10</v>
      </c>
      <c r="D1550" s="7" t="s">
        <v>45</v>
      </c>
    </row>
    <row r="1551" spans="1:31">
      <c r="A1551" t="s">
        <v>4</v>
      </c>
      <c r="B1551" s="4" t="s">
        <v>5</v>
      </c>
      <c r="C1551" s="4" t="s">
        <v>12</v>
      </c>
    </row>
    <row r="1552" spans="1:31">
      <c r="A1552" t="n">
        <v>12708</v>
      </c>
      <c r="B1552" s="23" t="n">
        <v>16</v>
      </c>
      <c r="C1552" s="7" t="n">
        <v>0</v>
      </c>
    </row>
    <row r="1553" spans="1:13">
      <c r="A1553" t="s">
        <v>4</v>
      </c>
      <c r="B1553" s="4" t="s">
        <v>5</v>
      </c>
      <c r="C1553" s="4" t="s">
        <v>12</v>
      </c>
      <c r="D1553" s="4" t="s">
        <v>13</v>
      </c>
    </row>
    <row r="1554" spans="1:13">
      <c r="A1554" t="n">
        <v>12711</v>
      </c>
      <c r="B1554" s="33" t="n">
        <v>43</v>
      </c>
      <c r="C1554" s="7" t="n">
        <v>61456</v>
      </c>
      <c r="D1554" s="7" t="n">
        <v>1</v>
      </c>
    </row>
    <row r="1555" spans="1:13">
      <c r="A1555" t="s">
        <v>4</v>
      </c>
      <c r="B1555" s="4" t="s">
        <v>5</v>
      </c>
      <c r="C1555" s="4" t="s">
        <v>12</v>
      </c>
      <c r="D1555" s="4" t="s">
        <v>7</v>
      </c>
      <c r="E1555" s="4" t="s">
        <v>7</v>
      </c>
      <c r="F1555" s="4" t="s">
        <v>8</v>
      </c>
    </row>
    <row r="1556" spans="1:13">
      <c r="A1556" t="n">
        <v>12718</v>
      </c>
      <c r="B1556" s="42" t="n">
        <v>20</v>
      </c>
      <c r="C1556" s="7" t="n">
        <v>0</v>
      </c>
      <c r="D1556" s="7" t="n">
        <v>3</v>
      </c>
      <c r="E1556" s="7" t="n">
        <v>10</v>
      </c>
      <c r="F1556" s="7" t="s">
        <v>50</v>
      </c>
    </row>
    <row r="1557" spans="1:13">
      <c r="A1557" t="s">
        <v>4</v>
      </c>
      <c r="B1557" s="4" t="s">
        <v>5</v>
      </c>
      <c r="C1557" s="4" t="s">
        <v>12</v>
      </c>
    </row>
    <row r="1558" spans="1:13">
      <c r="A1558" t="n">
        <v>12736</v>
      </c>
      <c r="B1558" s="23" t="n">
        <v>16</v>
      </c>
      <c r="C1558" s="7" t="n">
        <v>0</v>
      </c>
    </row>
    <row r="1559" spans="1:13">
      <c r="A1559" t="s">
        <v>4</v>
      </c>
      <c r="B1559" s="4" t="s">
        <v>5</v>
      </c>
      <c r="C1559" s="4" t="s">
        <v>12</v>
      </c>
      <c r="D1559" s="4" t="s">
        <v>7</v>
      </c>
      <c r="E1559" s="4" t="s">
        <v>7</v>
      </c>
      <c r="F1559" s="4" t="s">
        <v>8</v>
      </c>
    </row>
    <row r="1560" spans="1:13">
      <c r="A1560" t="n">
        <v>12739</v>
      </c>
      <c r="B1560" s="42" t="n">
        <v>20</v>
      </c>
      <c r="C1560" s="7" t="n">
        <v>80</v>
      </c>
      <c r="D1560" s="7" t="n">
        <v>3</v>
      </c>
      <c r="E1560" s="7" t="n">
        <v>10</v>
      </c>
      <c r="F1560" s="7" t="s">
        <v>50</v>
      </c>
    </row>
    <row r="1561" spans="1:13">
      <c r="A1561" t="s">
        <v>4</v>
      </c>
      <c r="B1561" s="4" t="s">
        <v>5</v>
      </c>
      <c r="C1561" s="4" t="s">
        <v>12</v>
      </c>
    </row>
    <row r="1562" spans="1:13">
      <c r="A1562" t="n">
        <v>12757</v>
      </c>
      <c r="B1562" s="23" t="n">
        <v>16</v>
      </c>
      <c r="C1562" s="7" t="n">
        <v>0</v>
      </c>
    </row>
    <row r="1563" spans="1:13">
      <c r="A1563" t="s">
        <v>4</v>
      </c>
      <c r="B1563" s="4" t="s">
        <v>5</v>
      </c>
      <c r="C1563" s="4" t="s">
        <v>12</v>
      </c>
      <c r="D1563" s="4" t="s">
        <v>7</v>
      </c>
      <c r="E1563" s="4" t="s">
        <v>7</v>
      </c>
      <c r="F1563" s="4" t="s">
        <v>8</v>
      </c>
    </row>
    <row r="1564" spans="1:13">
      <c r="A1564" t="n">
        <v>12760</v>
      </c>
      <c r="B1564" s="42" t="n">
        <v>20</v>
      </c>
      <c r="C1564" s="7" t="n">
        <v>12</v>
      </c>
      <c r="D1564" s="7" t="n">
        <v>3</v>
      </c>
      <c r="E1564" s="7" t="n">
        <v>10</v>
      </c>
      <c r="F1564" s="7" t="s">
        <v>50</v>
      </c>
    </row>
    <row r="1565" spans="1:13">
      <c r="A1565" t="s">
        <v>4</v>
      </c>
      <c r="B1565" s="4" t="s">
        <v>5</v>
      </c>
      <c r="C1565" s="4" t="s">
        <v>12</v>
      </c>
    </row>
    <row r="1566" spans="1:13">
      <c r="A1566" t="n">
        <v>12778</v>
      </c>
      <c r="B1566" s="23" t="n">
        <v>16</v>
      </c>
      <c r="C1566" s="7" t="n">
        <v>0</v>
      </c>
    </row>
    <row r="1567" spans="1:13">
      <c r="A1567" t="s">
        <v>4</v>
      </c>
      <c r="B1567" s="4" t="s">
        <v>5</v>
      </c>
      <c r="C1567" s="4" t="s">
        <v>7</v>
      </c>
      <c r="D1567" s="4" t="s">
        <v>12</v>
      </c>
      <c r="E1567" s="4" t="s">
        <v>7</v>
      </c>
      <c r="F1567" s="4" t="s">
        <v>8</v>
      </c>
      <c r="G1567" s="4" t="s">
        <v>8</v>
      </c>
      <c r="H1567" s="4" t="s">
        <v>8</v>
      </c>
      <c r="I1567" s="4" t="s">
        <v>8</v>
      </c>
      <c r="J1567" s="4" t="s">
        <v>8</v>
      </c>
      <c r="K1567" s="4" t="s">
        <v>8</v>
      </c>
      <c r="L1567" s="4" t="s">
        <v>8</v>
      </c>
      <c r="M1567" s="4" t="s">
        <v>8</v>
      </c>
      <c r="N1567" s="4" t="s">
        <v>8</v>
      </c>
      <c r="O1567" s="4" t="s">
        <v>8</v>
      </c>
      <c r="P1567" s="4" t="s">
        <v>8</v>
      </c>
      <c r="Q1567" s="4" t="s">
        <v>8</v>
      </c>
      <c r="R1567" s="4" t="s">
        <v>8</v>
      </c>
      <c r="S1567" s="4" t="s">
        <v>8</v>
      </c>
      <c r="T1567" s="4" t="s">
        <v>8</v>
      </c>
      <c r="U1567" s="4" t="s">
        <v>8</v>
      </c>
    </row>
    <row r="1568" spans="1:13">
      <c r="A1568" t="n">
        <v>12781</v>
      </c>
      <c r="B1568" s="43" t="n">
        <v>36</v>
      </c>
      <c r="C1568" s="7" t="n">
        <v>8</v>
      </c>
      <c r="D1568" s="7" t="n">
        <v>80</v>
      </c>
      <c r="E1568" s="7" t="n">
        <v>0</v>
      </c>
      <c r="F1568" s="7" t="s">
        <v>184</v>
      </c>
      <c r="G1568" s="7" t="s">
        <v>14</v>
      </c>
      <c r="H1568" s="7" t="s">
        <v>14</v>
      </c>
      <c r="I1568" s="7" t="s">
        <v>14</v>
      </c>
      <c r="J1568" s="7" t="s">
        <v>14</v>
      </c>
      <c r="K1568" s="7" t="s">
        <v>14</v>
      </c>
      <c r="L1568" s="7" t="s">
        <v>14</v>
      </c>
      <c r="M1568" s="7" t="s">
        <v>14</v>
      </c>
      <c r="N1568" s="7" t="s">
        <v>14</v>
      </c>
      <c r="O1568" s="7" t="s">
        <v>14</v>
      </c>
      <c r="P1568" s="7" t="s">
        <v>14</v>
      </c>
      <c r="Q1568" s="7" t="s">
        <v>14</v>
      </c>
      <c r="R1568" s="7" t="s">
        <v>14</v>
      </c>
      <c r="S1568" s="7" t="s">
        <v>14</v>
      </c>
      <c r="T1568" s="7" t="s">
        <v>14</v>
      </c>
      <c r="U1568" s="7" t="s">
        <v>14</v>
      </c>
    </row>
    <row r="1569" spans="1:21">
      <c r="A1569" t="s">
        <v>4</v>
      </c>
      <c r="B1569" s="4" t="s">
        <v>5</v>
      </c>
      <c r="C1569" s="4" t="s">
        <v>12</v>
      </c>
      <c r="D1569" s="4" t="s">
        <v>26</v>
      </c>
      <c r="E1569" s="4" t="s">
        <v>26</v>
      </c>
      <c r="F1569" s="4" t="s">
        <v>26</v>
      </c>
      <c r="G1569" s="4" t="s">
        <v>26</v>
      </c>
    </row>
    <row r="1570" spans="1:21">
      <c r="A1570" t="n">
        <v>12822</v>
      </c>
      <c r="B1570" s="32" t="n">
        <v>46</v>
      </c>
      <c r="C1570" s="7" t="n">
        <v>0</v>
      </c>
      <c r="D1570" s="7" t="n">
        <v>-4.42999982833862</v>
      </c>
      <c r="E1570" s="7" t="n">
        <v>0</v>
      </c>
      <c r="F1570" s="7" t="n">
        <v>1.92999994754791</v>
      </c>
      <c r="G1570" s="7" t="n">
        <v>78.5</v>
      </c>
    </row>
    <row r="1571" spans="1:21">
      <c r="A1571" t="s">
        <v>4</v>
      </c>
      <c r="B1571" s="4" t="s">
        <v>5</v>
      </c>
      <c r="C1571" s="4" t="s">
        <v>12</v>
      </c>
      <c r="D1571" s="4" t="s">
        <v>26</v>
      </c>
      <c r="E1571" s="4" t="s">
        <v>26</v>
      </c>
      <c r="F1571" s="4" t="s">
        <v>26</v>
      </c>
      <c r="G1571" s="4" t="s">
        <v>26</v>
      </c>
    </row>
    <row r="1572" spans="1:21">
      <c r="A1572" t="n">
        <v>12841</v>
      </c>
      <c r="B1572" s="32" t="n">
        <v>46</v>
      </c>
      <c r="C1572" s="7" t="n">
        <v>80</v>
      </c>
      <c r="D1572" s="7" t="n">
        <v>-2.86999988555908</v>
      </c>
      <c r="E1572" s="7" t="n">
        <v>0</v>
      </c>
      <c r="F1572" s="7" t="n">
        <v>1.85000002384186</v>
      </c>
      <c r="G1572" s="7" t="n">
        <v>266.600006103516</v>
      </c>
    </row>
    <row r="1573" spans="1:21">
      <c r="A1573" t="s">
        <v>4</v>
      </c>
      <c r="B1573" s="4" t="s">
        <v>5</v>
      </c>
      <c r="C1573" s="4" t="s">
        <v>12</v>
      </c>
      <c r="D1573" s="4" t="s">
        <v>26</v>
      </c>
      <c r="E1573" s="4" t="s">
        <v>26</v>
      </c>
      <c r="F1573" s="4" t="s">
        <v>26</v>
      </c>
      <c r="G1573" s="4" t="s">
        <v>26</v>
      </c>
    </row>
    <row r="1574" spans="1:21">
      <c r="A1574" t="n">
        <v>12860</v>
      </c>
      <c r="B1574" s="32" t="n">
        <v>46</v>
      </c>
      <c r="C1574" s="7" t="n">
        <v>12</v>
      </c>
      <c r="D1574" s="7" t="n">
        <v>-3.21000003814697</v>
      </c>
      <c r="E1574" s="7" t="n">
        <v>0</v>
      </c>
      <c r="F1574" s="7" t="n">
        <v>2.47000002861023</v>
      </c>
      <c r="G1574" s="7" t="n">
        <v>260.899993896484</v>
      </c>
    </row>
    <row r="1575" spans="1:21">
      <c r="A1575" t="s">
        <v>4</v>
      </c>
      <c r="B1575" s="4" t="s">
        <v>5</v>
      </c>
      <c r="C1575" s="4" t="s">
        <v>12</v>
      </c>
    </row>
    <row r="1576" spans="1:21">
      <c r="A1576" t="n">
        <v>12879</v>
      </c>
      <c r="B1576" s="23" t="n">
        <v>16</v>
      </c>
      <c r="C1576" s="7" t="n">
        <v>0</v>
      </c>
    </row>
    <row r="1577" spans="1:21">
      <c r="A1577" t="s">
        <v>4</v>
      </c>
      <c r="B1577" s="4" t="s">
        <v>5</v>
      </c>
      <c r="C1577" s="4" t="s">
        <v>12</v>
      </c>
      <c r="D1577" s="4" t="s">
        <v>12</v>
      </c>
      <c r="E1577" s="4" t="s">
        <v>12</v>
      </c>
    </row>
    <row r="1578" spans="1:21">
      <c r="A1578" t="n">
        <v>12882</v>
      </c>
      <c r="B1578" s="53" t="n">
        <v>61</v>
      </c>
      <c r="C1578" s="7" t="n">
        <v>12</v>
      </c>
      <c r="D1578" s="7" t="n">
        <v>0</v>
      </c>
      <c r="E1578" s="7" t="n">
        <v>0</v>
      </c>
    </row>
    <row r="1579" spans="1:21">
      <c r="A1579" t="s">
        <v>4</v>
      </c>
      <c r="B1579" s="4" t="s">
        <v>5</v>
      </c>
      <c r="C1579" s="4" t="s">
        <v>12</v>
      </c>
      <c r="D1579" s="4" t="s">
        <v>12</v>
      </c>
      <c r="E1579" s="4" t="s">
        <v>12</v>
      </c>
    </row>
    <row r="1580" spans="1:21">
      <c r="A1580" t="n">
        <v>12889</v>
      </c>
      <c r="B1580" s="53" t="n">
        <v>61</v>
      </c>
      <c r="C1580" s="7" t="n">
        <v>80</v>
      </c>
      <c r="D1580" s="7" t="n">
        <v>0</v>
      </c>
      <c r="E1580" s="7" t="n">
        <v>0</v>
      </c>
    </row>
    <row r="1581" spans="1:21">
      <c r="A1581" t="s">
        <v>4</v>
      </c>
      <c r="B1581" s="4" t="s">
        <v>5</v>
      </c>
      <c r="C1581" s="4" t="s">
        <v>12</v>
      </c>
      <c r="D1581" s="4" t="s">
        <v>7</v>
      </c>
      <c r="E1581" s="4" t="s">
        <v>8</v>
      </c>
      <c r="F1581" s="4" t="s">
        <v>26</v>
      </c>
      <c r="G1581" s="4" t="s">
        <v>26</v>
      </c>
      <c r="H1581" s="4" t="s">
        <v>26</v>
      </c>
    </row>
    <row r="1582" spans="1:21">
      <c r="A1582" t="n">
        <v>12896</v>
      </c>
      <c r="B1582" s="44" t="n">
        <v>48</v>
      </c>
      <c r="C1582" s="7" t="n">
        <v>12</v>
      </c>
      <c r="D1582" s="7" t="n">
        <v>0</v>
      </c>
      <c r="E1582" s="7" t="s">
        <v>92</v>
      </c>
      <c r="F1582" s="7" t="n">
        <v>0</v>
      </c>
      <c r="G1582" s="7" t="n">
        <v>1</v>
      </c>
      <c r="H1582" s="7" t="n">
        <v>0</v>
      </c>
    </row>
    <row r="1583" spans="1:21">
      <c r="A1583" t="s">
        <v>4</v>
      </c>
      <c r="B1583" s="4" t="s">
        <v>5</v>
      </c>
      <c r="C1583" s="4" t="s">
        <v>12</v>
      </c>
      <c r="D1583" s="4" t="s">
        <v>7</v>
      </c>
      <c r="E1583" s="4" t="s">
        <v>8</v>
      </c>
      <c r="F1583" s="4" t="s">
        <v>26</v>
      </c>
      <c r="G1583" s="4" t="s">
        <v>26</v>
      </c>
      <c r="H1583" s="4" t="s">
        <v>26</v>
      </c>
    </row>
    <row r="1584" spans="1:21">
      <c r="A1584" t="n">
        <v>12922</v>
      </c>
      <c r="B1584" s="44" t="n">
        <v>48</v>
      </c>
      <c r="C1584" s="7" t="n">
        <v>80</v>
      </c>
      <c r="D1584" s="7" t="n">
        <v>0</v>
      </c>
      <c r="E1584" s="7" t="s">
        <v>92</v>
      </c>
      <c r="F1584" s="7" t="n">
        <v>0</v>
      </c>
      <c r="G1584" s="7" t="n">
        <v>1</v>
      </c>
      <c r="H1584" s="7" t="n">
        <v>0</v>
      </c>
    </row>
    <row r="1585" spans="1:8">
      <c r="A1585" t="s">
        <v>4</v>
      </c>
      <c r="B1585" s="4" t="s">
        <v>5</v>
      </c>
      <c r="C1585" s="4" t="s">
        <v>7</v>
      </c>
      <c r="D1585" s="4" t="s">
        <v>7</v>
      </c>
      <c r="E1585" s="4" t="s">
        <v>26</v>
      </c>
      <c r="F1585" s="4" t="s">
        <v>26</v>
      </c>
      <c r="G1585" s="4" t="s">
        <v>26</v>
      </c>
      <c r="H1585" s="4" t="s">
        <v>12</v>
      </c>
    </row>
    <row r="1586" spans="1:8">
      <c r="A1586" t="n">
        <v>12948</v>
      </c>
      <c r="B1586" s="25" t="n">
        <v>45</v>
      </c>
      <c r="C1586" s="7" t="n">
        <v>2</v>
      </c>
      <c r="D1586" s="7" t="n">
        <v>3</v>
      </c>
      <c r="E1586" s="7" t="n">
        <v>-3.75999999046326</v>
      </c>
      <c r="F1586" s="7" t="n">
        <v>1.9099999666214</v>
      </c>
      <c r="G1586" s="7" t="n">
        <v>1.95000004768372</v>
      </c>
      <c r="H1586" s="7" t="n">
        <v>0</v>
      </c>
    </row>
    <row r="1587" spans="1:8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26</v>
      </c>
      <c r="F1587" s="4" t="s">
        <v>26</v>
      </c>
      <c r="G1587" s="4" t="s">
        <v>26</v>
      </c>
      <c r="H1587" s="4" t="s">
        <v>12</v>
      </c>
      <c r="I1587" s="4" t="s">
        <v>7</v>
      </c>
    </row>
    <row r="1588" spans="1:8">
      <c r="A1588" t="n">
        <v>12965</v>
      </c>
      <c r="B1588" s="25" t="n">
        <v>45</v>
      </c>
      <c r="C1588" s="7" t="n">
        <v>4</v>
      </c>
      <c r="D1588" s="7" t="n">
        <v>3</v>
      </c>
      <c r="E1588" s="7" t="n">
        <v>4.98999977111816</v>
      </c>
      <c r="F1588" s="7" t="n">
        <v>235.259994506836</v>
      </c>
      <c r="G1588" s="7" t="n">
        <v>0</v>
      </c>
      <c r="H1588" s="7" t="n">
        <v>0</v>
      </c>
      <c r="I1588" s="7" t="n">
        <v>0</v>
      </c>
    </row>
    <row r="1589" spans="1:8">
      <c r="A1589" t="s">
        <v>4</v>
      </c>
      <c r="B1589" s="4" t="s">
        <v>5</v>
      </c>
      <c r="C1589" s="4" t="s">
        <v>7</v>
      </c>
      <c r="D1589" s="4" t="s">
        <v>7</v>
      </c>
      <c r="E1589" s="4" t="s">
        <v>26</v>
      </c>
      <c r="F1589" s="4" t="s">
        <v>12</v>
      </c>
    </row>
    <row r="1590" spans="1:8">
      <c r="A1590" t="n">
        <v>12983</v>
      </c>
      <c r="B1590" s="25" t="n">
        <v>45</v>
      </c>
      <c r="C1590" s="7" t="n">
        <v>5</v>
      </c>
      <c r="D1590" s="7" t="n">
        <v>3</v>
      </c>
      <c r="E1590" s="7" t="n">
        <v>2.79999995231628</v>
      </c>
      <c r="F1590" s="7" t="n">
        <v>0</v>
      </c>
    </row>
    <row r="1591" spans="1:8">
      <c r="A1591" t="s">
        <v>4</v>
      </c>
      <c r="B1591" s="4" t="s">
        <v>5</v>
      </c>
      <c r="C1591" s="4" t="s">
        <v>7</v>
      </c>
      <c r="D1591" s="4" t="s">
        <v>7</v>
      </c>
      <c r="E1591" s="4" t="s">
        <v>26</v>
      </c>
      <c r="F1591" s="4" t="s">
        <v>12</v>
      </c>
    </row>
    <row r="1592" spans="1:8">
      <c r="A1592" t="n">
        <v>12992</v>
      </c>
      <c r="B1592" s="25" t="n">
        <v>45</v>
      </c>
      <c r="C1592" s="7" t="n">
        <v>11</v>
      </c>
      <c r="D1592" s="7" t="n">
        <v>3</v>
      </c>
      <c r="E1592" s="7" t="n">
        <v>36.9000015258789</v>
      </c>
      <c r="F1592" s="7" t="n">
        <v>0</v>
      </c>
    </row>
    <row r="1593" spans="1:8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26</v>
      </c>
      <c r="F1593" s="4" t="s">
        <v>26</v>
      </c>
      <c r="G1593" s="4" t="s">
        <v>26</v>
      </c>
      <c r="H1593" s="4" t="s">
        <v>12</v>
      </c>
    </row>
    <row r="1594" spans="1:8">
      <c r="A1594" t="n">
        <v>13001</v>
      </c>
      <c r="B1594" s="25" t="n">
        <v>45</v>
      </c>
      <c r="C1594" s="7" t="n">
        <v>2</v>
      </c>
      <c r="D1594" s="7" t="n">
        <v>3</v>
      </c>
      <c r="E1594" s="7" t="n">
        <v>-3.74000000953674</v>
      </c>
      <c r="F1594" s="7" t="n">
        <v>1.37000000476837</v>
      </c>
      <c r="G1594" s="7" t="n">
        <v>2.02999997138977</v>
      </c>
      <c r="H1594" s="7" t="n">
        <v>3000</v>
      </c>
    </row>
    <row r="1595" spans="1:8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26</v>
      </c>
      <c r="F1595" s="4" t="s">
        <v>26</v>
      </c>
      <c r="G1595" s="4" t="s">
        <v>26</v>
      </c>
      <c r="H1595" s="4" t="s">
        <v>12</v>
      </c>
      <c r="I1595" s="4" t="s">
        <v>7</v>
      </c>
    </row>
    <row r="1596" spans="1:8">
      <c r="A1596" t="n">
        <v>13018</v>
      </c>
      <c r="B1596" s="25" t="n">
        <v>45</v>
      </c>
      <c r="C1596" s="7" t="n">
        <v>4</v>
      </c>
      <c r="D1596" s="7" t="n">
        <v>3</v>
      </c>
      <c r="E1596" s="7" t="n">
        <v>4.98999977111816</v>
      </c>
      <c r="F1596" s="7" t="n">
        <v>220.070007324219</v>
      </c>
      <c r="G1596" s="7" t="n">
        <v>0</v>
      </c>
      <c r="H1596" s="7" t="n">
        <v>3000</v>
      </c>
      <c r="I1596" s="7" t="n">
        <v>1</v>
      </c>
    </row>
    <row r="1597" spans="1:8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26</v>
      </c>
      <c r="F1597" s="4" t="s">
        <v>12</v>
      </c>
    </row>
    <row r="1598" spans="1:8">
      <c r="A1598" t="n">
        <v>13036</v>
      </c>
      <c r="B1598" s="25" t="n">
        <v>45</v>
      </c>
      <c r="C1598" s="7" t="n">
        <v>5</v>
      </c>
      <c r="D1598" s="7" t="n">
        <v>3</v>
      </c>
      <c r="E1598" s="7" t="n">
        <v>2.29999995231628</v>
      </c>
      <c r="F1598" s="7" t="n">
        <v>3000</v>
      </c>
    </row>
    <row r="1599" spans="1:8">
      <c r="A1599" t="s">
        <v>4</v>
      </c>
      <c r="B1599" s="4" t="s">
        <v>5</v>
      </c>
      <c r="C1599" s="4" t="s">
        <v>7</v>
      </c>
      <c r="D1599" s="4" t="s">
        <v>7</v>
      </c>
      <c r="E1599" s="4" t="s">
        <v>26</v>
      </c>
      <c r="F1599" s="4" t="s">
        <v>12</v>
      </c>
    </row>
    <row r="1600" spans="1:8">
      <c r="A1600" t="n">
        <v>13045</v>
      </c>
      <c r="B1600" s="25" t="n">
        <v>45</v>
      </c>
      <c r="C1600" s="7" t="n">
        <v>11</v>
      </c>
      <c r="D1600" s="7" t="n">
        <v>3</v>
      </c>
      <c r="E1600" s="7" t="n">
        <v>36.9000015258789</v>
      </c>
      <c r="F1600" s="7" t="n">
        <v>3000</v>
      </c>
    </row>
    <row r="1601" spans="1:9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26</v>
      </c>
    </row>
    <row r="1602" spans="1:9">
      <c r="A1602" t="n">
        <v>13054</v>
      </c>
      <c r="B1602" s="26" t="n">
        <v>58</v>
      </c>
      <c r="C1602" s="7" t="n">
        <v>100</v>
      </c>
      <c r="D1602" s="7" t="n">
        <v>1000</v>
      </c>
      <c r="E1602" s="7" t="n">
        <v>1</v>
      </c>
    </row>
    <row r="1603" spans="1:9">
      <c r="A1603" t="s">
        <v>4</v>
      </c>
      <c r="B1603" s="4" t="s">
        <v>5</v>
      </c>
      <c r="C1603" s="4" t="s">
        <v>12</v>
      </c>
    </row>
    <row r="1604" spans="1:9">
      <c r="A1604" t="n">
        <v>13062</v>
      </c>
      <c r="B1604" s="23" t="n">
        <v>16</v>
      </c>
      <c r="C1604" s="7" t="n">
        <v>3000</v>
      </c>
    </row>
    <row r="1605" spans="1:9">
      <c r="A1605" t="s">
        <v>4</v>
      </c>
      <c r="B1605" s="4" t="s">
        <v>5</v>
      </c>
      <c r="C1605" s="4" t="s">
        <v>7</v>
      </c>
      <c r="D1605" s="4" t="s">
        <v>12</v>
      </c>
      <c r="E1605" s="4" t="s">
        <v>8</v>
      </c>
    </row>
    <row r="1606" spans="1:9">
      <c r="A1606" t="n">
        <v>13065</v>
      </c>
      <c r="B1606" s="48" t="n">
        <v>51</v>
      </c>
      <c r="C1606" s="7" t="n">
        <v>4</v>
      </c>
      <c r="D1606" s="7" t="n">
        <v>12</v>
      </c>
      <c r="E1606" s="7" t="s">
        <v>95</v>
      </c>
    </row>
    <row r="1607" spans="1:9">
      <c r="A1607" t="s">
        <v>4</v>
      </c>
      <c r="B1607" s="4" t="s">
        <v>5</v>
      </c>
      <c r="C1607" s="4" t="s">
        <v>12</v>
      </c>
    </row>
    <row r="1608" spans="1:9">
      <c r="A1608" t="n">
        <v>13078</v>
      </c>
      <c r="B1608" s="23" t="n">
        <v>16</v>
      </c>
      <c r="C1608" s="7" t="n">
        <v>0</v>
      </c>
    </row>
    <row r="1609" spans="1:9">
      <c r="A1609" t="s">
        <v>4</v>
      </c>
      <c r="B1609" s="4" t="s">
        <v>5</v>
      </c>
      <c r="C1609" s="4" t="s">
        <v>12</v>
      </c>
      <c r="D1609" s="4" t="s">
        <v>27</v>
      </c>
      <c r="E1609" s="4" t="s">
        <v>7</v>
      </c>
      <c r="F1609" s="4" t="s">
        <v>7</v>
      </c>
    </row>
    <row r="1610" spans="1:9">
      <c r="A1610" t="n">
        <v>13081</v>
      </c>
      <c r="B1610" s="49" t="n">
        <v>26</v>
      </c>
      <c r="C1610" s="7" t="n">
        <v>12</v>
      </c>
      <c r="D1610" s="7" t="s">
        <v>185</v>
      </c>
      <c r="E1610" s="7" t="n">
        <v>2</v>
      </c>
      <c r="F1610" s="7" t="n">
        <v>0</v>
      </c>
    </row>
    <row r="1611" spans="1:9">
      <c r="A1611" t="s">
        <v>4</v>
      </c>
      <c r="B1611" s="4" t="s">
        <v>5</v>
      </c>
    </row>
    <row r="1612" spans="1:9">
      <c r="A1612" t="n">
        <v>13115</v>
      </c>
      <c r="B1612" s="21" t="n">
        <v>28</v>
      </c>
    </row>
    <row r="1613" spans="1:9">
      <c r="A1613" t="s">
        <v>4</v>
      </c>
      <c r="B1613" s="4" t="s">
        <v>5</v>
      </c>
      <c r="C1613" s="4" t="s">
        <v>12</v>
      </c>
      <c r="D1613" s="4" t="s">
        <v>7</v>
      </c>
      <c r="E1613" s="4" t="s">
        <v>8</v>
      </c>
      <c r="F1613" s="4" t="s">
        <v>26</v>
      </c>
      <c r="G1613" s="4" t="s">
        <v>26</v>
      </c>
      <c r="H1613" s="4" t="s">
        <v>26</v>
      </c>
    </row>
    <row r="1614" spans="1:9">
      <c r="A1614" t="n">
        <v>13116</v>
      </c>
      <c r="B1614" s="44" t="n">
        <v>48</v>
      </c>
      <c r="C1614" s="7" t="n">
        <v>80</v>
      </c>
      <c r="D1614" s="7" t="n">
        <v>0</v>
      </c>
      <c r="E1614" s="7" t="s">
        <v>184</v>
      </c>
      <c r="F1614" s="7" t="n">
        <v>-1</v>
      </c>
      <c r="G1614" s="7" t="n">
        <v>1</v>
      </c>
      <c r="H1614" s="7" t="n">
        <v>5.60519385729927e-45</v>
      </c>
    </row>
    <row r="1615" spans="1:9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9">
      <c r="A1616" t="n">
        <v>13153</v>
      </c>
      <c r="B1616" s="48" t="n">
        <v>51</v>
      </c>
      <c r="C1616" s="7" t="n">
        <v>4</v>
      </c>
      <c r="D1616" s="7" t="n">
        <v>80</v>
      </c>
      <c r="E1616" s="7" t="s">
        <v>72</v>
      </c>
    </row>
    <row r="1617" spans="1:8">
      <c r="A1617" t="s">
        <v>4</v>
      </c>
      <c r="B1617" s="4" t="s">
        <v>5</v>
      </c>
      <c r="C1617" s="4" t="s">
        <v>12</v>
      </c>
    </row>
    <row r="1618" spans="1:8">
      <c r="A1618" t="n">
        <v>13167</v>
      </c>
      <c r="B1618" s="23" t="n">
        <v>16</v>
      </c>
      <c r="C1618" s="7" t="n">
        <v>0</v>
      </c>
    </row>
    <row r="1619" spans="1:8">
      <c r="A1619" t="s">
        <v>4</v>
      </c>
      <c r="B1619" s="4" t="s">
        <v>5</v>
      </c>
      <c r="C1619" s="4" t="s">
        <v>12</v>
      </c>
      <c r="D1619" s="4" t="s">
        <v>27</v>
      </c>
      <c r="E1619" s="4" t="s">
        <v>7</v>
      </c>
      <c r="F1619" s="4" t="s">
        <v>7</v>
      </c>
      <c r="G1619" s="4" t="s">
        <v>27</v>
      </c>
      <c r="H1619" s="4" t="s">
        <v>7</v>
      </c>
      <c r="I1619" s="4" t="s">
        <v>7</v>
      </c>
    </row>
    <row r="1620" spans="1:8">
      <c r="A1620" t="n">
        <v>13170</v>
      </c>
      <c r="B1620" s="49" t="n">
        <v>26</v>
      </c>
      <c r="C1620" s="7" t="n">
        <v>80</v>
      </c>
      <c r="D1620" s="7" t="s">
        <v>186</v>
      </c>
      <c r="E1620" s="7" t="n">
        <v>2</v>
      </c>
      <c r="F1620" s="7" t="n">
        <v>3</v>
      </c>
      <c r="G1620" s="7" t="s">
        <v>187</v>
      </c>
      <c r="H1620" s="7" t="n">
        <v>2</v>
      </c>
      <c r="I1620" s="7" t="n">
        <v>0</v>
      </c>
    </row>
    <row r="1621" spans="1:8">
      <c r="A1621" t="s">
        <v>4</v>
      </c>
      <c r="B1621" s="4" t="s">
        <v>5</v>
      </c>
    </row>
    <row r="1622" spans="1:8">
      <c r="A1622" t="n">
        <v>13352</v>
      </c>
      <c r="B1622" s="21" t="n">
        <v>28</v>
      </c>
    </row>
    <row r="1623" spans="1:8">
      <c r="A1623" t="s">
        <v>4</v>
      </c>
      <c r="B1623" s="4" t="s">
        <v>5</v>
      </c>
      <c r="C1623" s="4" t="s">
        <v>12</v>
      </c>
      <c r="D1623" s="4" t="s">
        <v>7</v>
      </c>
      <c r="E1623" s="4" t="s">
        <v>26</v>
      </c>
      <c r="F1623" s="4" t="s">
        <v>12</v>
      </c>
    </row>
    <row r="1624" spans="1:8">
      <c r="A1624" t="n">
        <v>13353</v>
      </c>
      <c r="B1624" s="57" t="n">
        <v>59</v>
      </c>
      <c r="C1624" s="7" t="n">
        <v>0</v>
      </c>
      <c r="D1624" s="7" t="n">
        <v>13</v>
      </c>
      <c r="E1624" s="7" t="n">
        <v>0.150000005960464</v>
      </c>
      <c r="F1624" s="7" t="n">
        <v>0</v>
      </c>
    </row>
    <row r="1625" spans="1:8">
      <c r="A1625" t="s">
        <v>4</v>
      </c>
      <c r="B1625" s="4" t="s">
        <v>5</v>
      </c>
      <c r="C1625" s="4" t="s">
        <v>12</v>
      </c>
    </row>
    <row r="1626" spans="1:8">
      <c r="A1626" t="n">
        <v>13363</v>
      </c>
      <c r="B1626" s="23" t="n">
        <v>16</v>
      </c>
      <c r="C1626" s="7" t="n">
        <v>1200</v>
      </c>
    </row>
    <row r="1627" spans="1:8">
      <c r="A1627" t="s">
        <v>4</v>
      </c>
      <c r="B1627" s="4" t="s">
        <v>5</v>
      </c>
      <c r="C1627" s="4" t="s">
        <v>7</v>
      </c>
      <c r="D1627" s="4" t="s">
        <v>12</v>
      </c>
      <c r="E1627" s="4" t="s">
        <v>12</v>
      </c>
      <c r="F1627" s="4" t="s">
        <v>7</v>
      </c>
    </row>
    <row r="1628" spans="1:8">
      <c r="A1628" t="n">
        <v>13366</v>
      </c>
      <c r="B1628" s="19" t="n">
        <v>25</v>
      </c>
      <c r="C1628" s="7" t="n">
        <v>1</v>
      </c>
      <c r="D1628" s="7" t="n">
        <v>60</v>
      </c>
      <c r="E1628" s="7" t="n">
        <v>640</v>
      </c>
      <c r="F1628" s="7" t="n">
        <v>2</v>
      </c>
    </row>
    <row r="1629" spans="1:8">
      <c r="A1629" t="s">
        <v>4</v>
      </c>
      <c r="B1629" s="4" t="s">
        <v>5</v>
      </c>
      <c r="C1629" s="4" t="s">
        <v>7</v>
      </c>
      <c r="D1629" s="4" t="s">
        <v>12</v>
      </c>
      <c r="E1629" s="4" t="s">
        <v>8</v>
      </c>
    </row>
    <row r="1630" spans="1:8">
      <c r="A1630" t="n">
        <v>13373</v>
      </c>
      <c r="B1630" s="48" t="n">
        <v>51</v>
      </c>
      <c r="C1630" s="7" t="n">
        <v>4</v>
      </c>
      <c r="D1630" s="7" t="n">
        <v>0</v>
      </c>
      <c r="E1630" s="7" t="s">
        <v>80</v>
      </c>
    </row>
    <row r="1631" spans="1:8">
      <c r="A1631" t="s">
        <v>4</v>
      </c>
      <c r="B1631" s="4" t="s">
        <v>5</v>
      </c>
      <c r="C1631" s="4" t="s">
        <v>12</v>
      </c>
    </row>
    <row r="1632" spans="1:8">
      <c r="A1632" t="n">
        <v>13387</v>
      </c>
      <c r="B1632" s="23" t="n">
        <v>16</v>
      </c>
      <c r="C1632" s="7" t="n">
        <v>0</v>
      </c>
    </row>
    <row r="1633" spans="1:9">
      <c r="A1633" t="s">
        <v>4</v>
      </c>
      <c r="B1633" s="4" t="s">
        <v>5</v>
      </c>
      <c r="C1633" s="4" t="s">
        <v>12</v>
      </c>
      <c r="D1633" s="4" t="s">
        <v>27</v>
      </c>
      <c r="E1633" s="4" t="s">
        <v>7</v>
      </c>
      <c r="F1633" s="4" t="s">
        <v>7</v>
      </c>
    </row>
    <row r="1634" spans="1:9">
      <c r="A1634" t="n">
        <v>13390</v>
      </c>
      <c r="B1634" s="49" t="n">
        <v>26</v>
      </c>
      <c r="C1634" s="7" t="n">
        <v>0</v>
      </c>
      <c r="D1634" s="7" t="s">
        <v>188</v>
      </c>
      <c r="E1634" s="7" t="n">
        <v>2</v>
      </c>
      <c r="F1634" s="7" t="n">
        <v>0</v>
      </c>
    </row>
    <row r="1635" spans="1:9">
      <c r="A1635" t="s">
        <v>4</v>
      </c>
      <c r="B1635" s="4" t="s">
        <v>5</v>
      </c>
    </row>
    <row r="1636" spans="1:9">
      <c r="A1636" t="n">
        <v>13408</v>
      </c>
      <c r="B1636" s="21" t="n">
        <v>28</v>
      </c>
    </row>
    <row r="1637" spans="1:9">
      <c r="A1637" t="s">
        <v>4</v>
      </c>
      <c r="B1637" s="4" t="s">
        <v>5</v>
      </c>
      <c r="C1637" s="4" t="s">
        <v>12</v>
      </c>
      <c r="D1637" s="4" t="s">
        <v>7</v>
      </c>
    </row>
    <row r="1638" spans="1:9">
      <c r="A1638" t="n">
        <v>13409</v>
      </c>
      <c r="B1638" s="50" t="n">
        <v>89</v>
      </c>
      <c r="C1638" s="7" t="n">
        <v>65533</v>
      </c>
      <c r="D1638" s="7" t="n">
        <v>1</v>
      </c>
    </row>
    <row r="1639" spans="1:9">
      <c r="A1639" t="s">
        <v>4</v>
      </c>
      <c r="B1639" s="4" t="s">
        <v>5</v>
      </c>
      <c r="C1639" s="4" t="s">
        <v>7</v>
      </c>
      <c r="D1639" s="4" t="s">
        <v>12</v>
      </c>
      <c r="E1639" s="4" t="s">
        <v>12</v>
      </c>
      <c r="F1639" s="4" t="s">
        <v>7</v>
      </c>
    </row>
    <row r="1640" spans="1:9">
      <c r="A1640" t="n">
        <v>13413</v>
      </c>
      <c r="B1640" s="19" t="n">
        <v>25</v>
      </c>
      <c r="C1640" s="7" t="n">
        <v>1</v>
      </c>
      <c r="D1640" s="7" t="n">
        <v>65535</v>
      </c>
      <c r="E1640" s="7" t="n">
        <v>65535</v>
      </c>
      <c r="F1640" s="7" t="n">
        <v>0</v>
      </c>
    </row>
    <row r="1641" spans="1:9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8</v>
      </c>
    </row>
    <row r="1642" spans="1:9">
      <c r="A1642" t="n">
        <v>13420</v>
      </c>
      <c r="B1642" s="48" t="n">
        <v>51</v>
      </c>
      <c r="C1642" s="7" t="n">
        <v>4</v>
      </c>
      <c r="D1642" s="7" t="n">
        <v>80</v>
      </c>
      <c r="E1642" s="7" t="s">
        <v>90</v>
      </c>
    </row>
    <row r="1643" spans="1:9">
      <c r="A1643" t="s">
        <v>4</v>
      </c>
      <c r="B1643" s="4" t="s">
        <v>5</v>
      </c>
      <c r="C1643" s="4" t="s">
        <v>12</v>
      </c>
    </row>
    <row r="1644" spans="1:9">
      <c r="A1644" t="n">
        <v>13434</v>
      </c>
      <c r="B1644" s="23" t="n">
        <v>16</v>
      </c>
      <c r="C1644" s="7" t="n">
        <v>0</v>
      </c>
    </row>
    <row r="1645" spans="1:9">
      <c r="A1645" t="s">
        <v>4</v>
      </c>
      <c r="B1645" s="4" t="s">
        <v>5</v>
      </c>
      <c r="C1645" s="4" t="s">
        <v>12</v>
      </c>
      <c r="D1645" s="4" t="s">
        <v>27</v>
      </c>
      <c r="E1645" s="4" t="s">
        <v>7</v>
      </c>
      <c r="F1645" s="4" t="s">
        <v>7</v>
      </c>
    </row>
    <row r="1646" spans="1:9">
      <c r="A1646" t="n">
        <v>13437</v>
      </c>
      <c r="B1646" s="49" t="n">
        <v>26</v>
      </c>
      <c r="C1646" s="7" t="n">
        <v>80</v>
      </c>
      <c r="D1646" s="7" t="s">
        <v>189</v>
      </c>
      <c r="E1646" s="7" t="n">
        <v>2</v>
      </c>
      <c r="F1646" s="7" t="n">
        <v>0</v>
      </c>
    </row>
    <row r="1647" spans="1:9">
      <c r="A1647" t="s">
        <v>4</v>
      </c>
      <c r="B1647" s="4" t="s">
        <v>5</v>
      </c>
    </row>
    <row r="1648" spans="1:9">
      <c r="A1648" t="n">
        <v>13558</v>
      </c>
      <c r="B1648" s="21" t="n">
        <v>28</v>
      </c>
    </row>
    <row r="1649" spans="1:6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8</v>
      </c>
    </row>
    <row r="1650" spans="1:6">
      <c r="A1650" t="n">
        <v>13559</v>
      </c>
      <c r="B1650" s="48" t="n">
        <v>51</v>
      </c>
      <c r="C1650" s="7" t="n">
        <v>4</v>
      </c>
      <c r="D1650" s="7" t="n">
        <v>12</v>
      </c>
      <c r="E1650" s="7" t="s">
        <v>90</v>
      </c>
    </row>
    <row r="1651" spans="1:6">
      <c r="A1651" t="s">
        <v>4</v>
      </c>
      <c r="B1651" s="4" t="s">
        <v>5</v>
      </c>
      <c r="C1651" s="4" t="s">
        <v>12</v>
      </c>
    </row>
    <row r="1652" spans="1:6">
      <c r="A1652" t="n">
        <v>13573</v>
      </c>
      <c r="B1652" s="23" t="n">
        <v>16</v>
      </c>
      <c r="C1652" s="7" t="n">
        <v>0</v>
      </c>
    </row>
    <row r="1653" spans="1:6">
      <c r="A1653" t="s">
        <v>4</v>
      </c>
      <c r="B1653" s="4" t="s">
        <v>5</v>
      </c>
      <c r="C1653" s="4" t="s">
        <v>12</v>
      </c>
      <c r="D1653" s="4" t="s">
        <v>27</v>
      </c>
      <c r="E1653" s="4" t="s">
        <v>7</v>
      </c>
      <c r="F1653" s="4" t="s">
        <v>7</v>
      </c>
      <c r="G1653" s="4" t="s">
        <v>27</v>
      </c>
      <c r="H1653" s="4" t="s">
        <v>7</v>
      </c>
      <c r="I1653" s="4" t="s">
        <v>7</v>
      </c>
      <c r="J1653" s="4" t="s">
        <v>27</v>
      </c>
      <c r="K1653" s="4" t="s">
        <v>7</v>
      </c>
      <c r="L1653" s="4" t="s">
        <v>7</v>
      </c>
    </row>
    <row r="1654" spans="1:6">
      <c r="A1654" t="n">
        <v>13576</v>
      </c>
      <c r="B1654" s="49" t="n">
        <v>26</v>
      </c>
      <c r="C1654" s="7" t="n">
        <v>12</v>
      </c>
      <c r="D1654" s="7" t="s">
        <v>190</v>
      </c>
      <c r="E1654" s="7" t="n">
        <v>2</v>
      </c>
      <c r="F1654" s="7" t="n">
        <v>3</v>
      </c>
      <c r="G1654" s="7" t="s">
        <v>191</v>
      </c>
      <c r="H1654" s="7" t="n">
        <v>2</v>
      </c>
      <c r="I1654" s="7" t="n">
        <v>3</v>
      </c>
      <c r="J1654" s="7" t="s">
        <v>192</v>
      </c>
      <c r="K1654" s="7" t="n">
        <v>2</v>
      </c>
      <c r="L1654" s="7" t="n">
        <v>0</v>
      </c>
    </row>
    <row r="1655" spans="1:6">
      <c r="A1655" t="s">
        <v>4</v>
      </c>
      <c r="B1655" s="4" t="s">
        <v>5</v>
      </c>
    </row>
    <row r="1656" spans="1:6">
      <c r="A1656" t="n">
        <v>13806</v>
      </c>
      <c r="B1656" s="21" t="n">
        <v>28</v>
      </c>
    </row>
    <row r="1657" spans="1:6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8</v>
      </c>
      <c r="F1657" s="4" t="s">
        <v>8</v>
      </c>
      <c r="G1657" s="4" t="s">
        <v>8</v>
      </c>
      <c r="H1657" s="4" t="s">
        <v>8</v>
      </c>
    </row>
    <row r="1658" spans="1:6">
      <c r="A1658" t="n">
        <v>13807</v>
      </c>
      <c r="B1658" s="48" t="n">
        <v>51</v>
      </c>
      <c r="C1658" s="7" t="n">
        <v>3</v>
      </c>
      <c r="D1658" s="7" t="n">
        <v>80</v>
      </c>
      <c r="E1658" s="7" t="s">
        <v>67</v>
      </c>
      <c r="F1658" s="7" t="s">
        <v>67</v>
      </c>
      <c r="G1658" s="7" t="s">
        <v>66</v>
      </c>
      <c r="H1658" s="7" t="s">
        <v>67</v>
      </c>
    </row>
    <row r="1659" spans="1:6">
      <c r="A1659" t="s">
        <v>4</v>
      </c>
      <c r="B1659" s="4" t="s">
        <v>5</v>
      </c>
      <c r="C1659" s="4" t="s">
        <v>7</v>
      </c>
      <c r="D1659" s="4" t="s">
        <v>12</v>
      </c>
      <c r="E1659" s="4" t="s">
        <v>12</v>
      </c>
      <c r="F1659" s="4" t="s">
        <v>7</v>
      </c>
    </row>
    <row r="1660" spans="1:6">
      <c r="A1660" t="n">
        <v>13820</v>
      </c>
      <c r="B1660" s="19" t="n">
        <v>25</v>
      </c>
      <c r="C1660" s="7" t="n">
        <v>1</v>
      </c>
      <c r="D1660" s="7" t="n">
        <v>60</v>
      </c>
      <c r="E1660" s="7" t="n">
        <v>640</v>
      </c>
      <c r="F1660" s="7" t="n">
        <v>2</v>
      </c>
    </row>
    <row r="1661" spans="1:6">
      <c r="A1661" t="s">
        <v>4</v>
      </c>
      <c r="B1661" s="4" t="s">
        <v>5</v>
      </c>
      <c r="C1661" s="4" t="s">
        <v>7</v>
      </c>
      <c r="D1661" s="4" t="s">
        <v>12</v>
      </c>
      <c r="E1661" s="4" t="s">
        <v>8</v>
      </c>
    </row>
    <row r="1662" spans="1:6">
      <c r="A1662" t="n">
        <v>13827</v>
      </c>
      <c r="B1662" s="48" t="n">
        <v>51</v>
      </c>
      <c r="C1662" s="7" t="n">
        <v>4</v>
      </c>
      <c r="D1662" s="7" t="n">
        <v>0</v>
      </c>
      <c r="E1662" s="7" t="s">
        <v>158</v>
      </c>
    </row>
    <row r="1663" spans="1:6">
      <c r="A1663" t="s">
        <v>4</v>
      </c>
      <c r="B1663" s="4" t="s">
        <v>5</v>
      </c>
      <c r="C1663" s="4" t="s">
        <v>12</v>
      </c>
    </row>
    <row r="1664" spans="1:6">
      <c r="A1664" t="n">
        <v>13840</v>
      </c>
      <c r="B1664" s="23" t="n">
        <v>16</v>
      </c>
      <c r="C1664" s="7" t="n">
        <v>0</v>
      </c>
    </row>
    <row r="1665" spans="1:12">
      <c r="A1665" t="s">
        <v>4</v>
      </c>
      <c r="B1665" s="4" t="s">
        <v>5</v>
      </c>
      <c r="C1665" s="4" t="s">
        <v>12</v>
      </c>
      <c r="D1665" s="4" t="s">
        <v>27</v>
      </c>
      <c r="E1665" s="4" t="s">
        <v>7</v>
      </c>
      <c r="F1665" s="4" t="s">
        <v>7</v>
      </c>
      <c r="G1665" s="4" t="s">
        <v>27</v>
      </c>
      <c r="H1665" s="4" t="s">
        <v>7</v>
      </c>
      <c r="I1665" s="4" t="s">
        <v>7</v>
      </c>
    </row>
    <row r="1666" spans="1:12">
      <c r="A1666" t="n">
        <v>13843</v>
      </c>
      <c r="B1666" s="49" t="n">
        <v>26</v>
      </c>
      <c r="C1666" s="7" t="n">
        <v>0</v>
      </c>
      <c r="D1666" s="7" t="s">
        <v>193</v>
      </c>
      <c r="E1666" s="7" t="n">
        <v>2</v>
      </c>
      <c r="F1666" s="7" t="n">
        <v>3</v>
      </c>
      <c r="G1666" s="7" t="s">
        <v>194</v>
      </c>
      <c r="H1666" s="7" t="n">
        <v>2</v>
      </c>
      <c r="I1666" s="7" t="n">
        <v>0</v>
      </c>
    </row>
    <row r="1667" spans="1:12">
      <c r="A1667" t="s">
        <v>4</v>
      </c>
      <c r="B1667" s="4" t="s">
        <v>5</v>
      </c>
    </row>
    <row r="1668" spans="1:12">
      <c r="A1668" t="n">
        <v>13951</v>
      </c>
      <c r="B1668" s="21" t="n">
        <v>28</v>
      </c>
    </row>
    <row r="1669" spans="1:12">
      <c r="A1669" t="s">
        <v>4</v>
      </c>
      <c r="B1669" s="4" t="s">
        <v>5</v>
      </c>
      <c r="C1669" s="4" t="s">
        <v>12</v>
      </c>
      <c r="D1669" s="4" t="s">
        <v>7</v>
      </c>
    </row>
    <row r="1670" spans="1:12">
      <c r="A1670" t="n">
        <v>13952</v>
      </c>
      <c r="B1670" s="50" t="n">
        <v>89</v>
      </c>
      <c r="C1670" s="7" t="n">
        <v>65533</v>
      </c>
      <c r="D1670" s="7" t="n">
        <v>1</v>
      </c>
    </row>
    <row r="1671" spans="1:12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12</v>
      </c>
      <c r="F1671" s="4" t="s">
        <v>7</v>
      </c>
    </row>
    <row r="1672" spans="1:12">
      <c r="A1672" t="n">
        <v>13956</v>
      </c>
      <c r="B1672" s="19" t="n">
        <v>25</v>
      </c>
      <c r="C1672" s="7" t="n">
        <v>1</v>
      </c>
      <c r="D1672" s="7" t="n">
        <v>65535</v>
      </c>
      <c r="E1672" s="7" t="n">
        <v>65535</v>
      </c>
      <c r="F1672" s="7" t="n">
        <v>0</v>
      </c>
    </row>
    <row r="1673" spans="1:12">
      <c r="A1673" t="s">
        <v>4</v>
      </c>
      <c r="B1673" s="4" t="s">
        <v>5</v>
      </c>
      <c r="C1673" s="4" t="s">
        <v>12</v>
      </c>
      <c r="D1673" s="4" t="s">
        <v>7</v>
      </c>
      <c r="E1673" s="4" t="s">
        <v>7</v>
      </c>
      <c r="F1673" s="4" t="s">
        <v>8</v>
      </c>
    </row>
    <row r="1674" spans="1:12">
      <c r="A1674" t="n">
        <v>13963</v>
      </c>
      <c r="B1674" s="42" t="n">
        <v>20</v>
      </c>
      <c r="C1674" s="7" t="n">
        <v>12</v>
      </c>
      <c r="D1674" s="7" t="n">
        <v>2</v>
      </c>
      <c r="E1674" s="7" t="n">
        <v>10</v>
      </c>
      <c r="F1674" s="7" t="s">
        <v>195</v>
      </c>
    </row>
    <row r="1675" spans="1:12">
      <c r="A1675" t="s">
        <v>4</v>
      </c>
      <c r="B1675" s="4" t="s">
        <v>5</v>
      </c>
      <c r="C1675" s="4" t="s">
        <v>7</v>
      </c>
      <c r="D1675" s="4" t="s">
        <v>12</v>
      </c>
      <c r="E1675" s="4" t="s">
        <v>8</v>
      </c>
    </row>
    <row r="1676" spans="1:12">
      <c r="A1676" t="n">
        <v>13984</v>
      </c>
      <c r="B1676" s="48" t="n">
        <v>51</v>
      </c>
      <c r="C1676" s="7" t="n">
        <v>4</v>
      </c>
      <c r="D1676" s="7" t="n">
        <v>12</v>
      </c>
      <c r="E1676" s="7" t="s">
        <v>196</v>
      </c>
    </row>
    <row r="1677" spans="1:12">
      <c r="A1677" t="s">
        <v>4</v>
      </c>
      <c r="B1677" s="4" t="s">
        <v>5</v>
      </c>
      <c r="C1677" s="4" t="s">
        <v>12</v>
      </c>
    </row>
    <row r="1678" spans="1:12">
      <c r="A1678" t="n">
        <v>13997</v>
      </c>
      <c r="B1678" s="23" t="n">
        <v>16</v>
      </c>
      <c r="C1678" s="7" t="n">
        <v>0</v>
      </c>
    </row>
    <row r="1679" spans="1:12">
      <c r="A1679" t="s">
        <v>4</v>
      </c>
      <c r="B1679" s="4" t="s">
        <v>5</v>
      </c>
      <c r="C1679" s="4" t="s">
        <v>12</v>
      </c>
      <c r="D1679" s="4" t="s">
        <v>27</v>
      </c>
      <c r="E1679" s="4" t="s">
        <v>7</v>
      </c>
      <c r="F1679" s="4" t="s">
        <v>7</v>
      </c>
      <c r="G1679" s="4" t="s">
        <v>27</v>
      </c>
      <c r="H1679" s="4" t="s">
        <v>7</v>
      </c>
      <c r="I1679" s="4" t="s">
        <v>7</v>
      </c>
    </row>
    <row r="1680" spans="1:12">
      <c r="A1680" t="n">
        <v>14000</v>
      </c>
      <c r="B1680" s="49" t="n">
        <v>26</v>
      </c>
      <c r="C1680" s="7" t="n">
        <v>12</v>
      </c>
      <c r="D1680" s="7" t="s">
        <v>197</v>
      </c>
      <c r="E1680" s="7" t="n">
        <v>2</v>
      </c>
      <c r="F1680" s="7" t="n">
        <v>3</v>
      </c>
      <c r="G1680" s="7" t="s">
        <v>198</v>
      </c>
      <c r="H1680" s="7" t="n">
        <v>2</v>
      </c>
      <c r="I1680" s="7" t="n">
        <v>0</v>
      </c>
    </row>
    <row r="1681" spans="1:9">
      <c r="A1681" t="s">
        <v>4</v>
      </c>
      <c r="B1681" s="4" t="s">
        <v>5</v>
      </c>
    </row>
    <row r="1682" spans="1:9">
      <c r="A1682" t="n">
        <v>14192</v>
      </c>
      <c r="B1682" s="21" t="n">
        <v>28</v>
      </c>
    </row>
    <row r="1683" spans="1:9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12</v>
      </c>
      <c r="F1683" s="4" t="s">
        <v>7</v>
      </c>
    </row>
    <row r="1684" spans="1:9">
      <c r="A1684" t="n">
        <v>14193</v>
      </c>
      <c r="B1684" s="19" t="n">
        <v>25</v>
      </c>
      <c r="C1684" s="7" t="n">
        <v>1</v>
      </c>
      <c r="D1684" s="7" t="n">
        <v>60</v>
      </c>
      <c r="E1684" s="7" t="n">
        <v>640</v>
      </c>
      <c r="F1684" s="7" t="n">
        <v>2</v>
      </c>
    </row>
    <row r="1685" spans="1:9">
      <c r="A1685" t="s">
        <v>4</v>
      </c>
      <c r="B1685" s="4" t="s">
        <v>5</v>
      </c>
      <c r="C1685" s="4" t="s">
        <v>7</v>
      </c>
      <c r="D1685" s="4" t="s">
        <v>12</v>
      </c>
      <c r="E1685" s="4" t="s">
        <v>8</v>
      </c>
    </row>
    <row r="1686" spans="1:9">
      <c r="A1686" t="n">
        <v>14200</v>
      </c>
      <c r="B1686" s="48" t="n">
        <v>51</v>
      </c>
      <c r="C1686" s="7" t="n">
        <v>4</v>
      </c>
      <c r="D1686" s="7" t="n">
        <v>0</v>
      </c>
      <c r="E1686" s="7" t="s">
        <v>153</v>
      </c>
    </row>
    <row r="1687" spans="1:9">
      <c r="A1687" t="s">
        <v>4</v>
      </c>
      <c r="B1687" s="4" t="s">
        <v>5</v>
      </c>
      <c r="C1687" s="4" t="s">
        <v>12</v>
      </c>
    </row>
    <row r="1688" spans="1:9">
      <c r="A1688" t="n">
        <v>14214</v>
      </c>
      <c r="B1688" s="23" t="n">
        <v>16</v>
      </c>
      <c r="C1688" s="7" t="n">
        <v>0</v>
      </c>
    </row>
    <row r="1689" spans="1:9">
      <c r="A1689" t="s">
        <v>4</v>
      </c>
      <c r="B1689" s="4" t="s">
        <v>5</v>
      </c>
      <c r="C1689" s="4" t="s">
        <v>12</v>
      </c>
      <c r="D1689" s="4" t="s">
        <v>27</v>
      </c>
      <c r="E1689" s="4" t="s">
        <v>7</v>
      </c>
      <c r="F1689" s="4" t="s">
        <v>7</v>
      </c>
    </row>
    <row r="1690" spans="1:9">
      <c r="A1690" t="n">
        <v>14217</v>
      </c>
      <c r="B1690" s="49" t="n">
        <v>26</v>
      </c>
      <c r="C1690" s="7" t="n">
        <v>0</v>
      </c>
      <c r="D1690" s="7" t="s">
        <v>199</v>
      </c>
      <c r="E1690" s="7" t="n">
        <v>2</v>
      </c>
      <c r="F1690" s="7" t="n">
        <v>0</v>
      </c>
    </row>
    <row r="1691" spans="1:9">
      <c r="A1691" t="s">
        <v>4</v>
      </c>
      <c r="B1691" s="4" t="s">
        <v>5</v>
      </c>
    </row>
    <row r="1692" spans="1:9">
      <c r="A1692" t="n">
        <v>14319</v>
      </c>
      <c r="B1692" s="21" t="n">
        <v>28</v>
      </c>
    </row>
    <row r="1693" spans="1:9">
      <c r="A1693" t="s">
        <v>4</v>
      </c>
      <c r="B1693" s="4" t="s">
        <v>5</v>
      </c>
      <c r="C1693" s="4" t="s">
        <v>12</v>
      </c>
      <c r="D1693" s="4" t="s">
        <v>7</v>
      </c>
    </row>
    <row r="1694" spans="1:9">
      <c r="A1694" t="n">
        <v>14320</v>
      </c>
      <c r="B1694" s="50" t="n">
        <v>89</v>
      </c>
      <c r="C1694" s="7" t="n">
        <v>65533</v>
      </c>
      <c r="D1694" s="7" t="n">
        <v>1</v>
      </c>
    </row>
    <row r="1695" spans="1:9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12</v>
      </c>
      <c r="F1695" s="4" t="s">
        <v>7</v>
      </c>
    </row>
    <row r="1696" spans="1:9">
      <c r="A1696" t="n">
        <v>14324</v>
      </c>
      <c r="B1696" s="19" t="n">
        <v>25</v>
      </c>
      <c r="C1696" s="7" t="n">
        <v>1</v>
      </c>
      <c r="D1696" s="7" t="n">
        <v>65535</v>
      </c>
      <c r="E1696" s="7" t="n">
        <v>65535</v>
      </c>
      <c r="F1696" s="7" t="n">
        <v>0</v>
      </c>
    </row>
    <row r="1697" spans="1:6">
      <c r="A1697" t="s">
        <v>4</v>
      </c>
      <c r="B1697" s="4" t="s">
        <v>5</v>
      </c>
      <c r="C1697" s="4" t="s">
        <v>7</v>
      </c>
      <c r="D1697" s="4" t="s">
        <v>12</v>
      </c>
      <c r="E1697" s="4" t="s">
        <v>7</v>
      </c>
      <c r="F1697" s="4" t="s">
        <v>20</v>
      </c>
    </row>
    <row r="1698" spans="1:6">
      <c r="A1698" t="n">
        <v>14331</v>
      </c>
      <c r="B1698" s="13" t="n">
        <v>5</v>
      </c>
      <c r="C1698" s="7" t="n">
        <v>30</v>
      </c>
      <c r="D1698" s="7" t="n">
        <v>10952</v>
      </c>
      <c r="E1698" s="7" t="n">
        <v>1</v>
      </c>
      <c r="F1698" s="14" t="n">
        <f t="normal" ca="1">A1754</f>
        <v>0</v>
      </c>
    </row>
    <row r="1699" spans="1:6">
      <c r="A1699" t="s">
        <v>4</v>
      </c>
      <c r="B1699" s="4" t="s">
        <v>5</v>
      </c>
      <c r="C1699" s="4" t="s">
        <v>7</v>
      </c>
      <c r="D1699" s="4" t="s">
        <v>12</v>
      </c>
      <c r="E1699" s="4" t="s">
        <v>8</v>
      </c>
      <c r="F1699" s="4" t="s">
        <v>8</v>
      </c>
      <c r="G1699" s="4" t="s">
        <v>8</v>
      </c>
      <c r="H1699" s="4" t="s">
        <v>8</v>
      </c>
    </row>
    <row r="1700" spans="1:6">
      <c r="A1700" t="n">
        <v>14340</v>
      </c>
      <c r="B1700" s="48" t="n">
        <v>51</v>
      </c>
      <c r="C1700" s="7" t="n">
        <v>3</v>
      </c>
      <c r="D1700" s="7" t="n">
        <v>12</v>
      </c>
      <c r="E1700" s="7" t="s">
        <v>200</v>
      </c>
      <c r="F1700" s="7" t="s">
        <v>110</v>
      </c>
      <c r="G1700" s="7" t="s">
        <v>200</v>
      </c>
      <c r="H1700" s="7" t="s">
        <v>67</v>
      </c>
    </row>
    <row r="1701" spans="1:6">
      <c r="A1701" t="s">
        <v>4</v>
      </c>
      <c r="B1701" s="4" t="s">
        <v>5</v>
      </c>
      <c r="C1701" s="4" t="s">
        <v>12</v>
      </c>
      <c r="D1701" s="4" t="s">
        <v>7</v>
      </c>
      <c r="E1701" s="4" t="s">
        <v>26</v>
      </c>
      <c r="F1701" s="4" t="s">
        <v>12</v>
      </c>
    </row>
    <row r="1702" spans="1:6">
      <c r="A1702" t="n">
        <v>14352</v>
      </c>
      <c r="B1702" s="57" t="n">
        <v>59</v>
      </c>
      <c r="C1702" s="7" t="n">
        <v>12</v>
      </c>
      <c r="D1702" s="7" t="n">
        <v>13</v>
      </c>
      <c r="E1702" s="7" t="n">
        <v>0.150000005960464</v>
      </c>
      <c r="F1702" s="7" t="n">
        <v>0</v>
      </c>
    </row>
    <row r="1703" spans="1:6">
      <c r="A1703" t="s">
        <v>4</v>
      </c>
      <c r="B1703" s="4" t="s">
        <v>5</v>
      </c>
      <c r="C1703" s="4" t="s">
        <v>12</v>
      </c>
    </row>
    <row r="1704" spans="1:6">
      <c r="A1704" t="n">
        <v>14362</v>
      </c>
      <c r="B1704" s="23" t="n">
        <v>16</v>
      </c>
      <c r="C1704" s="7" t="n">
        <v>1000</v>
      </c>
    </row>
    <row r="1705" spans="1:6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8</v>
      </c>
    </row>
    <row r="1706" spans="1:6">
      <c r="A1706" t="n">
        <v>14365</v>
      </c>
      <c r="B1706" s="48" t="n">
        <v>51</v>
      </c>
      <c r="C1706" s="7" t="n">
        <v>4</v>
      </c>
      <c r="D1706" s="7" t="n">
        <v>12</v>
      </c>
      <c r="E1706" s="7" t="s">
        <v>196</v>
      </c>
    </row>
    <row r="1707" spans="1:6">
      <c r="A1707" t="s">
        <v>4</v>
      </c>
      <c r="B1707" s="4" t="s">
        <v>5</v>
      </c>
      <c r="C1707" s="4" t="s">
        <v>12</v>
      </c>
    </row>
    <row r="1708" spans="1:6">
      <c r="A1708" t="n">
        <v>14378</v>
      </c>
      <c r="B1708" s="23" t="n">
        <v>16</v>
      </c>
      <c r="C1708" s="7" t="n">
        <v>0</v>
      </c>
    </row>
    <row r="1709" spans="1:6">
      <c r="A1709" t="s">
        <v>4</v>
      </c>
      <c r="B1709" s="4" t="s">
        <v>5</v>
      </c>
      <c r="C1709" s="4" t="s">
        <v>12</v>
      </c>
      <c r="D1709" s="4" t="s">
        <v>27</v>
      </c>
      <c r="E1709" s="4" t="s">
        <v>7</v>
      </c>
      <c r="F1709" s="4" t="s">
        <v>7</v>
      </c>
      <c r="G1709" s="4" t="s">
        <v>27</v>
      </c>
      <c r="H1709" s="4" t="s">
        <v>7</v>
      </c>
      <c r="I1709" s="4" t="s">
        <v>7</v>
      </c>
    </row>
    <row r="1710" spans="1:6">
      <c r="A1710" t="n">
        <v>14381</v>
      </c>
      <c r="B1710" s="49" t="n">
        <v>26</v>
      </c>
      <c r="C1710" s="7" t="n">
        <v>12</v>
      </c>
      <c r="D1710" s="7" t="s">
        <v>201</v>
      </c>
      <c r="E1710" s="7" t="n">
        <v>2</v>
      </c>
      <c r="F1710" s="7" t="n">
        <v>3</v>
      </c>
      <c r="G1710" s="7" t="s">
        <v>202</v>
      </c>
      <c r="H1710" s="7" t="n">
        <v>2</v>
      </c>
      <c r="I1710" s="7" t="n">
        <v>0</v>
      </c>
    </row>
    <row r="1711" spans="1:6">
      <c r="A1711" t="s">
        <v>4</v>
      </c>
      <c r="B1711" s="4" t="s">
        <v>5</v>
      </c>
    </row>
    <row r="1712" spans="1:6">
      <c r="A1712" t="n">
        <v>14527</v>
      </c>
      <c r="B1712" s="21" t="n">
        <v>28</v>
      </c>
    </row>
    <row r="1713" spans="1:9">
      <c r="A1713" t="s">
        <v>4</v>
      </c>
      <c r="B1713" s="4" t="s">
        <v>5</v>
      </c>
      <c r="C1713" s="4" t="s">
        <v>7</v>
      </c>
      <c r="D1713" s="4" t="s">
        <v>12</v>
      </c>
      <c r="E1713" s="4" t="s">
        <v>26</v>
      </c>
    </row>
    <row r="1714" spans="1:9">
      <c r="A1714" t="n">
        <v>14528</v>
      </c>
      <c r="B1714" s="26" t="n">
        <v>58</v>
      </c>
      <c r="C1714" s="7" t="n">
        <v>0</v>
      </c>
      <c r="D1714" s="7" t="n">
        <v>300</v>
      </c>
      <c r="E1714" s="7" t="n">
        <v>0.300000011920929</v>
      </c>
    </row>
    <row r="1715" spans="1:9">
      <c r="A1715" t="s">
        <v>4</v>
      </c>
      <c r="B1715" s="4" t="s">
        <v>5</v>
      </c>
      <c r="C1715" s="4" t="s">
        <v>7</v>
      </c>
      <c r="D1715" s="4" t="s">
        <v>12</v>
      </c>
    </row>
    <row r="1716" spans="1:9">
      <c r="A1716" t="n">
        <v>14536</v>
      </c>
      <c r="B1716" s="26" t="n">
        <v>58</v>
      </c>
      <c r="C1716" s="7" t="n">
        <v>255</v>
      </c>
      <c r="D1716" s="7" t="n">
        <v>0</v>
      </c>
    </row>
    <row r="1717" spans="1:9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12</v>
      </c>
      <c r="F1717" s="4" t="s">
        <v>12</v>
      </c>
      <c r="G1717" s="4" t="s">
        <v>12</v>
      </c>
      <c r="H1717" s="4" t="s">
        <v>7</v>
      </c>
    </row>
    <row r="1718" spans="1:9">
      <c r="A1718" t="n">
        <v>14540</v>
      </c>
      <c r="B1718" s="19" t="n">
        <v>25</v>
      </c>
      <c r="C1718" s="7" t="n">
        <v>5</v>
      </c>
      <c r="D1718" s="7" t="n">
        <v>65535</v>
      </c>
      <c r="E1718" s="7" t="n">
        <v>65535</v>
      </c>
      <c r="F1718" s="7" t="n">
        <v>65535</v>
      </c>
      <c r="G1718" s="7" t="n">
        <v>65535</v>
      </c>
      <c r="H1718" s="7" t="n">
        <v>0</v>
      </c>
    </row>
    <row r="1719" spans="1:9">
      <c r="A1719" t="s">
        <v>4</v>
      </c>
      <c r="B1719" s="4" t="s">
        <v>5</v>
      </c>
      <c r="C1719" s="4" t="s">
        <v>7</v>
      </c>
      <c r="D1719" s="4" t="s">
        <v>12</v>
      </c>
      <c r="E1719" s="4" t="s">
        <v>26</v>
      </c>
      <c r="F1719" s="4" t="s">
        <v>12</v>
      </c>
      <c r="G1719" s="4" t="s">
        <v>13</v>
      </c>
      <c r="H1719" s="4" t="s">
        <v>13</v>
      </c>
      <c r="I1719" s="4" t="s">
        <v>12</v>
      </c>
      <c r="J1719" s="4" t="s">
        <v>12</v>
      </c>
      <c r="K1719" s="4" t="s">
        <v>13</v>
      </c>
      <c r="L1719" s="4" t="s">
        <v>13</v>
      </c>
      <c r="M1719" s="4" t="s">
        <v>13</v>
      </c>
      <c r="N1719" s="4" t="s">
        <v>13</v>
      </c>
      <c r="O1719" s="4" t="s">
        <v>8</v>
      </c>
    </row>
    <row r="1720" spans="1:9">
      <c r="A1720" t="n">
        <v>14551</v>
      </c>
      <c r="B1720" s="18" t="n">
        <v>50</v>
      </c>
      <c r="C1720" s="7" t="n">
        <v>0</v>
      </c>
      <c r="D1720" s="7" t="n">
        <v>12010</v>
      </c>
      <c r="E1720" s="7" t="n">
        <v>1</v>
      </c>
      <c r="F1720" s="7" t="n">
        <v>0</v>
      </c>
      <c r="G1720" s="7" t="n">
        <v>0</v>
      </c>
      <c r="H1720" s="7" t="n">
        <v>0</v>
      </c>
      <c r="I1720" s="7" t="n">
        <v>0</v>
      </c>
      <c r="J1720" s="7" t="n">
        <v>65533</v>
      </c>
      <c r="K1720" s="7" t="n">
        <v>0</v>
      </c>
      <c r="L1720" s="7" t="n">
        <v>0</v>
      </c>
      <c r="M1720" s="7" t="n">
        <v>0</v>
      </c>
      <c r="N1720" s="7" t="n">
        <v>0</v>
      </c>
      <c r="O1720" s="7" t="s">
        <v>14</v>
      </c>
    </row>
    <row r="1721" spans="1:9">
      <c r="A1721" t="s">
        <v>4</v>
      </c>
      <c r="B1721" s="4" t="s">
        <v>5</v>
      </c>
      <c r="C1721" s="4" t="s">
        <v>12</v>
      </c>
      <c r="D1721" s="4" t="s">
        <v>27</v>
      </c>
      <c r="E1721" s="4" t="s">
        <v>7</v>
      </c>
      <c r="F1721" s="4" t="s">
        <v>7</v>
      </c>
      <c r="G1721" s="4" t="s">
        <v>12</v>
      </c>
      <c r="H1721" s="4" t="s">
        <v>7</v>
      </c>
      <c r="I1721" s="4" t="s">
        <v>27</v>
      </c>
      <c r="J1721" s="4" t="s">
        <v>7</v>
      </c>
      <c r="K1721" s="4" t="s">
        <v>7</v>
      </c>
      <c r="L1721" s="4" t="s">
        <v>7</v>
      </c>
    </row>
    <row r="1722" spans="1:9">
      <c r="A1722" t="n">
        <v>14590</v>
      </c>
      <c r="B1722" s="20" t="n">
        <v>24</v>
      </c>
      <c r="C1722" s="7" t="n">
        <v>65533</v>
      </c>
      <c r="D1722" s="7" t="s">
        <v>203</v>
      </c>
      <c r="E1722" s="7" t="n">
        <v>12</v>
      </c>
      <c r="F1722" s="7" t="n">
        <v>16</v>
      </c>
      <c r="G1722" s="7" t="n">
        <v>791</v>
      </c>
      <c r="H1722" s="7" t="n">
        <v>7</v>
      </c>
      <c r="I1722" s="7" t="s">
        <v>204</v>
      </c>
      <c r="J1722" s="7" t="n">
        <v>6</v>
      </c>
      <c r="K1722" s="7" t="n">
        <v>2</v>
      </c>
      <c r="L1722" s="7" t="n">
        <v>0</v>
      </c>
    </row>
    <row r="1723" spans="1:9">
      <c r="A1723" t="s">
        <v>4</v>
      </c>
      <c r="B1723" s="4" t="s">
        <v>5</v>
      </c>
    </row>
    <row r="1724" spans="1:9">
      <c r="A1724" t="n">
        <v>14611</v>
      </c>
      <c r="B1724" s="21" t="n">
        <v>28</v>
      </c>
    </row>
    <row r="1725" spans="1:9">
      <c r="A1725" t="s">
        <v>4</v>
      </c>
      <c r="B1725" s="4" t="s">
        <v>5</v>
      </c>
      <c r="C1725" s="4" t="s">
        <v>7</v>
      </c>
    </row>
    <row r="1726" spans="1:9">
      <c r="A1726" t="n">
        <v>14612</v>
      </c>
      <c r="B1726" s="22" t="n">
        <v>27</v>
      </c>
      <c r="C1726" s="7" t="n">
        <v>0</v>
      </c>
    </row>
    <row r="1727" spans="1:9">
      <c r="A1727" t="s">
        <v>4</v>
      </c>
      <c r="B1727" s="4" t="s">
        <v>5</v>
      </c>
      <c r="C1727" s="4" t="s">
        <v>7</v>
      </c>
    </row>
    <row r="1728" spans="1:9">
      <c r="A1728" t="n">
        <v>14614</v>
      </c>
      <c r="B1728" s="22" t="n">
        <v>27</v>
      </c>
      <c r="C1728" s="7" t="n">
        <v>1</v>
      </c>
    </row>
    <row r="1729" spans="1:15">
      <c r="A1729" t="s">
        <v>4</v>
      </c>
      <c r="B1729" s="4" t="s">
        <v>5</v>
      </c>
      <c r="C1729" s="4" t="s">
        <v>7</v>
      </c>
      <c r="D1729" s="4" t="s">
        <v>12</v>
      </c>
      <c r="E1729" s="4" t="s">
        <v>12</v>
      </c>
      <c r="F1729" s="4" t="s">
        <v>12</v>
      </c>
      <c r="G1729" s="4" t="s">
        <v>12</v>
      </c>
      <c r="H1729" s="4" t="s">
        <v>7</v>
      </c>
    </row>
    <row r="1730" spans="1:15">
      <c r="A1730" t="n">
        <v>14616</v>
      </c>
      <c r="B1730" s="19" t="n">
        <v>25</v>
      </c>
      <c r="C1730" s="7" t="n">
        <v>5</v>
      </c>
      <c r="D1730" s="7" t="n">
        <v>65535</v>
      </c>
      <c r="E1730" s="7" t="n">
        <v>65535</v>
      </c>
      <c r="F1730" s="7" t="n">
        <v>65535</v>
      </c>
      <c r="G1730" s="7" t="n">
        <v>65535</v>
      </c>
      <c r="H1730" s="7" t="n">
        <v>0</v>
      </c>
    </row>
    <row r="1731" spans="1:15">
      <c r="A1731" t="s">
        <v>4</v>
      </c>
      <c r="B1731" s="4" t="s">
        <v>5</v>
      </c>
      <c r="C1731" s="4" t="s">
        <v>7</v>
      </c>
      <c r="D1731" s="4" t="s">
        <v>12</v>
      </c>
      <c r="E1731" s="4" t="s">
        <v>13</v>
      </c>
    </row>
    <row r="1732" spans="1:15">
      <c r="A1732" t="n">
        <v>14627</v>
      </c>
      <c r="B1732" s="63" t="n">
        <v>101</v>
      </c>
      <c r="C1732" s="7" t="n">
        <v>0</v>
      </c>
      <c r="D1732" s="7" t="n">
        <v>791</v>
      </c>
      <c r="E1732" s="7" t="n">
        <v>1</v>
      </c>
    </row>
    <row r="1733" spans="1:15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26</v>
      </c>
    </row>
    <row r="1734" spans="1:15">
      <c r="A1734" t="n">
        <v>14635</v>
      </c>
      <c r="B1734" s="26" t="n">
        <v>58</v>
      </c>
      <c r="C1734" s="7" t="n">
        <v>100</v>
      </c>
      <c r="D1734" s="7" t="n">
        <v>300</v>
      </c>
      <c r="E1734" s="7" t="n">
        <v>0.300000011920929</v>
      </c>
    </row>
    <row r="1735" spans="1:15">
      <c r="A1735" t="s">
        <v>4</v>
      </c>
      <c r="B1735" s="4" t="s">
        <v>5</v>
      </c>
      <c r="C1735" s="4" t="s">
        <v>7</v>
      </c>
      <c r="D1735" s="4" t="s">
        <v>12</v>
      </c>
    </row>
    <row r="1736" spans="1:15">
      <c r="A1736" t="n">
        <v>14643</v>
      </c>
      <c r="B1736" s="26" t="n">
        <v>58</v>
      </c>
      <c r="C1736" s="7" t="n">
        <v>255</v>
      </c>
      <c r="D1736" s="7" t="n">
        <v>0</v>
      </c>
    </row>
    <row r="1737" spans="1:15">
      <c r="A1737" t="s">
        <v>4</v>
      </c>
      <c r="B1737" s="4" t="s">
        <v>5</v>
      </c>
      <c r="C1737" s="4" t="s">
        <v>12</v>
      </c>
      <c r="D1737" s="4" t="s">
        <v>7</v>
      </c>
      <c r="E1737" s="4" t="s">
        <v>7</v>
      </c>
      <c r="F1737" s="4" t="s">
        <v>8</v>
      </c>
    </row>
    <row r="1738" spans="1:15">
      <c r="A1738" t="n">
        <v>14647</v>
      </c>
      <c r="B1738" s="42" t="n">
        <v>20</v>
      </c>
      <c r="C1738" s="7" t="n">
        <v>0</v>
      </c>
      <c r="D1738" s="7" t="n">
        <v>2</v>
      </c>
      <c r="E1738" s="7" t="n">
        <v>10</v>
      </c>
      <c r="F1738" s="7" t="s">
        <v>195</v>
      </c>
    </row>
    <row r="1739" spans="1:15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12</v>
      </c>
      <c r="F1739" s="4" t="s">
        <v>7</v>
      </c>
    </row>
    <row r="1740" spans="1:15">
      <c r="A1740" t="n">
        <v>14668</v>
      </c>
      <c r="B1740" s="19" t="n">
        <v>25</v>
      </c>
      <c r="C1740" s="7" t="n">
        <v>1</v>
      </c>
      <c r="D1740" s="7" t="n">
        <v>60</v>
      </c>
      <c r="E1740" s="7" t="n">
        <v>640</v>
      </c>
      <c r="F1740" s="7" t="n">
        <v>2</v>
      </c>
    </row>
    <row r="1741" spans="1:15">
      <c r="A1741" t="s">
        <v>4</v>
      </c>
      <c r="B1741" s="4" t="s">
        <v>5</v>
      </c>
      <c r="C1741" s="4" t="s">
        <v>7</v>
      </c>
      <c r="D1741" s="4" t="s">
        <v>12</v>
      </c>
      <c r="E1741" s="4" t="s">
        <v>8</v>
      </c>
    </row>
    <row r="1742" spans="1:15">
      <c r="A1742" t="n">
        <v>14675</v>
      </c>
      <c r="B1742" s="48" t="n">
        <v>51</v>
      </c>
      <c r="C1742" s="7" t="n">
        <v>4</v>
      </c>
      <c r="D1742" s="7" t="n">
        <v>0</v>
      </c>
      <c r="E1742" s="7" t="s">
        <v>205</v>
      </c>
    </row>
    <row r="1743" spans="1:15">
      <c r="A1743" t="s">
        <v>4</v>
      </c>
      <c r="B1743" s="4" t="s">
        <v>5</v>
      </c>
      <c r="C1743" s="4" t="s">
        <v>12</v>
      </c>
    </row>
    <row r="1744" spans="1:15">
      <c r="A1744" t="n">
        <v>14688</v>
      </c>
      <c r="B1744" s="23" t="n">
        <v>16</v>
      </c>
      <c r="C1744" s="7" t="n">
        <v>0</v>
      </c>
    </row>
    <row r="1745" spans="1:8">
      <c r="A1745" t="s">
        <v>4</v>
      </c>
      <c r="B1745" s="4" t="s">
        <v>5</v>
      </c>
      <c r="C1745" s="4" t="s">
        <v>12</v>
      </c>
      <c r="D1745" s="4" t="s">
        <v>27</v>
      </c>
      <c r="E1745" s="4" t="s">
        <v>7</v>
      </c>
      <c r="F1745" s="4" t="s">
        <v>7</v>
      </c>
    </row>
    <row r="1746" spans="1:8">
      <c r="A1746" t="n">
        <v>14691</v>
      </c>
      <c r="B1746" s="49" t="n">
        <v>26</v>
      </c>
      <c r="C1746" s="7" t="n">
        <v>0</v>
      </c>
      <c r="D1746" s="7" t="s">
        <v>206</v>
      </c>
      <c r="E1746" s="7" t="n">
        <v>2</v>
      </c>
      <c r="F1746" s="7" t="n">
        <v>0</v>
      </c>
    </row>
    <row r="1747" spans="1:8">
      <c r="A1747" t="s">
        <v>4</v>
      </c>
      <c r="B1747" s="4" t="s">
        <v>5</v>
      </c>
    </row>
    <row r="1748" spans="1:8">
      <c r="A1748" t="n">
        <v>14748</v>
      </c>
      <c r="B1748" s="21" t="n">
        <v>28</v>
      </c>
    </row>
    <row r="1749" spans="1:8">
      <c r="A1749" t="s">
        <v>4</v>
      </c>
      <c r="B1749" s="4" t="s">
        <v>5</v>
      </c>
      <c r="C1749" s="4" t="s">
        <v>12</v>
      </c>
      <c r="D1749" s="4" t="s">
        <v>7</v>
      </c>
    </row>
    <row r="1750" spans="1:8">
      <c r="A1750" t="n">
        <v>14749</v>
      </c>
      <c r="B1750" s="50" t="n">
        <v>89</v>
      </c>
      <c r="C1750" s="7" t="n">
        <v>65533</v>
      </c>
      <c r="D1750" s="7" t="n">
        <v>1</v>
      </c>
    </row>
    <row r="1751" spans="1:8">
      <c r="A1751" t="s">
        <v>4</v>
      </c>
      <c r="B1751" s="4" t="s">
        <v>5</v>
      </c>
      <c r="C1751" s="4" t="s">
        <v>7</v>
      </c>
      <c r="D1751" s="4" t="s">
        <v>12</v>
      </c>
      <c r="E1751" s="4" t="s">
        <v>12</v>
      </c>
      <c r="F1751" s="4" t="s">
        <v>7</v>
      </c>
    </row>
    <row r="1752" spans="1:8">
      <c r="A1752" t="n">
        <v>14753</v>
      </c>
      <c r="B1752" s="19" t="n">
        <v>25</v>
      </c>
      <c r="C1752" s="7" t="n">
        <v>1</v>
      </c>
      <c r="D1752" s="7" t="n">
        <v>65535</v>
      </c>
      <c r="E1752" s="7" t="n">
        <v>65535</v>
      </c>
      <c r="F1752" s="7" t="n">
        <v>0</v>
      </c>
    </row>
    <row r="1753" spans="1:8">
      <c r="A1753" t="s">
        <v>4</v>
      </c>
      <c r="B1753" s="4" t="s">
        <v>5</v>
      </c>
      <c r="C1753" s="4" t="s">
        <v>7</v>
      </c>
      <c r="D1753" s="4" t="s">
        <v>12</v>
      </c>
      <c r="E1753" s="4" t="s">
        <v>8</v>
      </c>
    </row>
    <row r="1754" spans="1:8">
      <c r="A1754" t="n">
        <v>14760</v>
      </c>
      <c r="B1754" s="48" t="n">
        <v>51</v>
      </c>
      <c r="C1754" s="7" t="n">
        <v>4</v>
      </c>
      <c r="D1754" s="7" t="n">
        <v>80</v>
      </c>
      <c r="E1754" s="7" t="s">
        <v>99</v>
      </c>
    </row>
    <row r="1755" spans="1:8">
      <c r="A1755" t="s">
        <v>4</v>
      </c>
      <c r="B1755" s="4" t="s">
        <v>5</v>
      </c>
      <c r="C1755" s="4" t="s">
        <v>12</v>
      </c>
    </row>
    <row r="1756" spans="1:8">
      <c r="A1756" t="n">
        <v>14773</v>
      </c>
      <c r="B1756" s="23" t="n">
        <v>16</v>
      </c>
      <c r="C1756" s="7" t="n">
        <v>0</v>
      </c>
    </row>
    <row r="1757" spans="1:8">
      <c r="A1757" t="s">
        <v>4</v>
      </c>
      <c r="B1757" s="4" t="s">
        <v>5</v>
      </c>
      <c r="C1757" s="4" t="s">
        <v>12</v>
      </c>
      <c r="D1757" s="4" t="s">
        <v>27</v>
      </c>
      <c r="E1757" s="4" t="s">
        <v>7</v>
      </c>
      <c r="F1757" s="4" t="s">
        <v>7</v>
      </c>
    </row>
    <row r="1758" spans="1:8">
      <c r="A1758" t="n">
        <v>14776</v>
      </c>
      <c r="B1758" s="49" t="n">
        <v>26</v>
      </c>
      <c r="C1758" s="7" t="n">
        <v>80</v>
      </c>
      <c r="D1758" s="7" t="s">
        <v>207</v>
      </c>
      <c r="E1758" s="7" t="n">
        <v>2</v>
      </c>
      <c r="F1758" s="7" t="n">
        <v>0</v>
      </c>
    </row>
    <row r="1759" spans="1:8">
      <c r="A1759" t="s">
        <v>4</v>
      </c>
      <c r="B1759" s="4" t="s">
        <v>5</v>
      </c>
    </row>
    <row r="1760" spans="1:8">
      <c r="A1760" t="n">
        <v>14805</v>
      </c>
      <c r="B1760" s="21" t="n">
        <v>28</v>
      </c>
    </row>
    <row r="1761" spans="1:6">
      <c r="A1761" t="s">
        <v>4</v>
      </c>
      <c r="B1761" s="4" t="s">
        <v>5</v>
      </c>
      <c r="C1761" s="4" t="s">
        <v>12</v>
      </c>
      <c r="D1761" s="4" t="s">
        <v>7</v>
      </c>
    </row>
    <row r="1762" spans="1:6">
      <c r="A1762" t="n">
        <v>14806</v>
      </c>
      <c r="B1762" s="50" t="n">
        <v>89</v>
      </c>
      <c r="C1762" s="7" t="n">
        <v>65533</v>
      </c>
      <c r="D1762" s="7" t="n">
        <v>1</v>
      </c>
    </row>
    <row r="1763" spans="1:6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12</v>
      </c>
      <c r="F1763" s="4" t="s">
        <v>7</v>
      </c>
    </row>
    <row r="1764" spans="1:6">
      <c r="A1764" t="n">
        <v>14810</v>
      </c>
      <c r="B1764" s="19" t="n">
        <v>25</v>
      </c>
      <c r="C1764" s="7" t="n">
        <v>1</v>
      </c>
      <c r="D1764" s="7" t="n">
        <v>65535</v>
      </c>
      <c r="E1764" s="7" t="n">
        <v>65535</v>
      </c>
      <c r="F1764" s="7" t="n">
        <v>0</v>
      </c>
    </row>
    <row r="1765" spans="1:6">
      <c r="A1765" t="s">
        <v>4</v>
      </c>
      <c r="B1765" s="4" t="s">
        <v>5</v>
      </c>
      <c r="C1765" s="4" t="s">
        <v>7</v>
      </c>
      <c r="D1765" s="4" t="s">
        <v>12</v>
      </c>
      <c r="E1765" s="4" t="s">
        <v>26</v>
      </c>
    </row>
    <row r="1766" spans="1:6">
      <c r="A1766" t="n">
        <v>14817</v>
      </c>
      <c r="B1766" s="26" t="n">
        <v>58</v>
      </c>
      <c r="C1766" s="7" t="n">
        <v>0</v>
      </c>
      <c r="D1766" s="7" t="n">
        <v>300</v>
      </c>
      <c r="E1766" s="7" t="n">
        <v>0.300000011920929</v>
      </c>
    </row>
    <row r="1767" spans="1:6">
      <c r="A1767" t="s">
        <v>4</v>
      </c>
      <c r="B1767" s="4" t="s">
        <v>5</v>
      </c>
      <c r="C1767" s="4" t="s">
        <v>7</v>
      </c>
      <c r="D1767" s="4" t="s">
        <v>12</v>
      </c>
    </row>
    <row r="1768" spans="1:6">
      <c r="A1768" t="n">
        <v>14825</v>
      </c>
      <c r="B1768" s="26" t="n">
        <v>58</v>
      </c>
      <c r="C1768" s="7" t="n">
        <v>255</v>
      </c>
      <c r="D1768" s="7" t="n">
        <v>0</v>
      </c>
    </row>
    <row r="1769" spans="1:6">
      <c r="A1769" t="s">
        <v>4</v>
      </c>
      <c r="B1769" s="4" t="s">
        <v>5</v>
      </c>
      <c r="C1769" s="4" t="s">
        <v>7</v>
      </c>
      <c r="D1769" s="4" t="s">
        <v>12</v>
      </c>
      <c r="E1769" s="4" t="s">
        <v>26</v>
      </c>
      <c r="F1769" s="4" t="s">
        <v>12</v>
      </c>
      <c r="G1769" s="4" t="s">
        <v>13</v>
      </c>
      <c r="H1769" s="4" t="s">
        <v>13</v>
      </c>
      <c r="I1769" s="4" t="s">
        <v>12</v>
      </c>
      <c r="J1769" s="4" t="s">
        <v>12</v>
      </c>
      <c r="K1769" s="4" t="s">
        <v>13</v>
      </c>
      <c r="L1769" s="4" t="s">
        <v>13</v>
      </c>
      <c r="M1769" s="4" t="s">
        <v>13</v>
      </c>
      <c r="N1769" s="4" t="s">
        <v>13</v>
      </c>
      <c r="O1769" s="4" t="s">
        <v>8</v>
      </c>
    </row>
    <row r="1770" spans="1:6">
      <c r="A1770" t="n">
        <v>14829</v>
      </c>
      <c r="B1770" s="18" t="n">
        <v>50</v>
      </c>
      <c r="C1770" s="7" t="n">
        <v>0</v>
      </c>
      <c r="D1770" s="7" t="n">
        <v>12010</v>
      </c>
      <c r="E1770" s="7" t="n">
        <v>1</v>
      </c>
      <c r="F1770" s="7" t="n">
        <v>0</v>
      </c>
      <c r="G1770" s="7" t="n">
        <v>0</v>
      </c>
      <c r="H1770" s="7" t="n">
        <v>0</v>
      </c>
      <c r="I1770" s="7" t="n">
        <v>0</v>
      </c>
      <c r="J1770" s="7" t="n">
        <v>65533</v>
      </c>
      <c r="K1770" s="7" t="n">
        <v>0</v>
      </c>
      <c r="L1770" s="7" t="n">
        <v>0</v>
      </c>
      <c r="M1770" s="7" t="n">
        <v>0</v>
      </c>
      <c r="N1770" s="7" t="n">
        <v>0</v>
      </c>
      <c r="O1770" s="7" t="s">
        <v>14</v>
      </c>
    </row>
    <row r="1771" spans="1:6">
      <c r="A1771" t="s">
        <v>4</v>
      </c>
      <c r="B1771" s="4" t="s">
        <v>5</v>
      </c>
      <c r="C1771" s="4" t="s">
        <v>12</v>
      </c>
      <c r="D1771" s="4" t="s">
        <v>27</v>
      </c>
      <c r="E1771" s="4" t="s">
        <v>7</v>
      </c>
      <c r="F1771" s="4" t="s">
        <v>7</v>
      </c>
      <c r="G1771" s="4" t="s">
        <v>12</v>
      </c>
      <c r="H1771" s="4" t="s">
        <v>7</v>
      </c>
      <c r="I1771" s="4" t="s">
        <v>27</v>
      </c>
      <c r="J1771" s="4" t="s">
        <v>7</v>
      </c>
      <c r="K1771" s="4" t="s">
        <v>7</v>
      </c>
      <c r="L1771" s="4" t="s">
        <v>7</v>
      </c>
    </row>
    <row r="1772" spans="1:6">
      <c r="A1772" t="n">
        <v>14868</v>
      </c>
      <c r="B1772" s="20" t="n">
        <v>24</v>
      </c>
      <c r="C1772" s="7" t="n">
        <v>65533</v>
      </c>
      <c r="D1772" s="7" t="s">
        <v>203</v>
      </c>
      <c r="E1772" s="7" t="n">
        <v>12</v>
      </c>
      <c r="F1772" s="7" t="n">
        <v>16</v>
      </c>
      <c r="G1772" s="7" t="n">
        <v>27</v>
      </c>
      <c r="H1772" s="7" t="n">
        <v>7</v>
      </c>
      <c r="I1772" s="7" t="s">
        <v>208</v>
      </c>
      <c r="J1772" s="7" t="n">
        <v>6</v>
      </c>
      <c r="K1772" s="7" t="n">
        <v>2</v>
      </c>
      <c r="L1772" s="7" t="n">
        <v>0</v>
      </c>
    </row>
    <row r="1773" spans="1:6">
      <c r="A1773" t="s">
        <v>4</v>
      </c>
      <c r="B1773" s="4" t="s">
        <v>5</v>
      </c>
    </row>
    <row r="1774" spans="1:6">
      <c r="A1774" t="n">
        <v>14892</v>
      </c>
      <c r="B1774" s="21" t="n">
        <v>28</v>
      </c>
    </row>
    <row r="1775" spans="1:6">
      <c r="A1775" t="s">
        <v>4</v>
      </c>
      <c r="B1775" s="4" t="s">
        <v>5</v>
      </c>
      <c r="C1775" s="4" t="s">
        <v>7</v>
      </c>
    </row>
    <row r="1776" spans="1:6">
      <c r="A1776" t="n">
        <v>14893</v>
      </c>
      <c r="B1776" s="22" t="n">
        <v>27</v>
      </c>
      <c r="C1776" s="7" t="n">
        <v>0</v>
      </c>
    </row>
    <row r="1777" spans="1:15">
      <c r="A1777" t="s">
        <v>4</v>
      </c>
      <c r="B1777" s="4" t="s">
        <v>5</v>
      </c>
      <c r="C1777" s="4" t="s">
        <v>7</v>
      </c>
    </row>
    <row r="1778" spans="1:15">
      <c r="A1778" t="n">
        <v>14895</v>
      </c>
      <c r="B1778" s="22" t="n">
        <v>27</v>
      </c>
      <c r="C1778" s="7" t="n">
        <v>1</v>
      </c>
    </row>
    <row r="1779" spans="1:15">
      <c r="A1779" t="s">
        <v>4</v>
      </c>
      <c r="B1779" s="4" t="s">
        <v>5</v>
      </c>
      <c r="C1779" s="4" t="s">
        <v>7</v>
      </c>
      <c r="D1779" s="4" t="s">
        <v>12</v>
      </c>
      <c r="E1779" s="4" t="s">
        <v>12</v>
      </c>
      <c r="F1779" s="4" t="s">
        <v>12</v>
      </c>
      <c r="G1779" s="4" t="s">
        <v>12</v>
      </c>
      <c r="H1779" s="4" t="s">
        <v>7</v>
      </c>
    </row>
    <row r="1780" spans="1:15">
      <c r="A1780" t="n">
        <v>14897</v>
      </c>
      <c r="B1780" s="19" t="n">
        <v>25</v>
      </c>
      <c r="C1780" s="7" t="n">
        <v>5</v>
      </c>
      <c r="D1780" s="7" t="n">
        <v>65535</v>
      </c>
      <c r="E1780" s="7" t="n">
        <v>65535</v>
      </c>
      <c r="F1780" s="7" t="n">
        <v>65535</v>
      </c>
      <c r="G1780" s="7" t="n">
        <v>65535</v>
      </c>
      <c r="H1780" s="7" t="n">
        <v>0</v>
      </c>
    </row>
    <row r="1781" spans="1:15">
      <c r="A1781" t="s">
        <v>4</v>
      </c>
      <c r="B1781" s="4" t="s">
        <v>5</v>
      </c>
      <c r="C1781" s="4" t="s">
        <v>7</v>
      </c>
      <c r="D1781" s="4" t="s">
        <v>12</v>
      </c>
      <c r="E1781" s="4" t="s">
        <v>26</v>
      </c>
    </row>
    <row r="1782" spans="1:15">
      <c r="A1782" t="n">
        <v>14908</v>
      </c>
      <c r="B1782" s="26" t="n">
        <v>58</v>
      </c>
      <c r="C1782" s="7" t="n">
        <v>100</v>
      </c>
      <c r="D1782" s="7" t="n">
        <v>300</v>
      </c>
      <c r="E1782" s="7" t="n">
        <v>0.300000011920929</v>
      </c>
    </row>
    <row r="1783" spans="1:15">
      <c r="A1783" t="s">
        <v>4</v>
      </c>
      <c r="B1783" s="4" t="s">
        <v>5</v>
      </c>
      <c r="C1783" s="4" t="s">
        <v>7</v>
      </c>
      <c r="D1783" s="4" t="s">
        <v>12</v>
      </c>
    </row>
    <row r="1784" spans="1:15">
      <c r="A1784" t="n">
        <v>14916</v>
      </c>
      <c r="B1784" s="26" t="n">
        <v>58</v>
      </c>
      <c r="C1784" s="7" t="n">
        <v>255</v>
      </c>
      <c r="D1784" s="7" t="n">
        <v>0</v>
      </c>
    </row>
    <row r="1785" spans="1:15">
      <c r="A1785" t="s">
        <v>4</v>
      </c>
      <c r="B1785" s="4" t="s">
        <v>5</v>
      </c>
      <c r="C1785" s="4" t="s">
        <v>7</v>
      </c>
      <c r="D1785" s="4" t="s">
        <v>12</v>
      </c>
      <c r="E1785" s="4" t="s">
        <v>26</v>
      </c>
    </row>
    <row r="1786" spans="1:15">
      <c r="A1786" t="n">
        <v>14920</v>
      </c>
      <c r="B1786" s="26" t="n">
        <v>58</v>
      </c>
      <c r="C1786" s="7" t="n">
        <v>101</v>
      </c>
      <c r="D1786" s="7" t="n">
        <v>800</v>
      </c>
      <c r="E1786" s="7" t="n">
        <v>1</v>
      </c>
    </row>
    <row r="1787" spans="1:15">
      <c r="A1787" t="s">
        <v>4</v>
      </c>
      <c r="B1787" s="4" t="s">
        <v>5</v>
      </c>
      <c r="C1787" s="4" t="s">
        <v>7</v>
      </c>
      <c r="D1787" s="4" t="s">
        <v>12</v>
      </c>
    </row>
    <row r="1788" spans="1:15">
      <c r="A1788" t="n">
        <v>14928</v>
      </c>
      <c r="B1788" s="26" t="n">
        <v>58</v>
      </c>
      <c r="C1788" s="7" t="n">
        <v>254</v>
      </c>
      <c r="D1788" s="7" t="n">
        <v>0</v>
      </c>
    </row>
    <row r="1789" spans="1:15">
      <c r="A1789" t="s">
        <v>4</v>
      </c>
      <c r="B1789" s="4" t="s">
        <v>5</v>
      </c>
      <c r="C1789" s="4" t="s">
        <v>7</v>
      </c>
      <c r="D1789" s="4" t="s">
        <v>7</v>
      </c>
      <c r="E1789" s="4" t="s">
        <v>26</v>
      </c>
      <c r="F1789" s="4" t="s">
        <v>26</v>
      </c>
      <c r="G1789" s="4" t="s">
        <v>26</v>
      </c>
      <c r="H1789" s="4" t="s">
        <v>12</v>
      </c>
    </row>
    <row r="1790" spans="1:15">
      <c r="A1790" t="n">
        <v>14932</v>
      </c>
      <c r="B1790" s="25" t="n">
        <v>45</v>
      </c>
      <c r="C1790" s="7" t="n">
        <v>2</v>
      </c>
      <c r="D1790" s="7" t="n">
        <v>3</v>
      </c>
      <c r="E1790" s="7" t="n">
        <v>-3.60999989509583</v>
      </c>
      <c r="F1790" s="7" t="n">
        <v>1.35000002384186</v>
      </c>
      <c r="G1790" s="7" t="n">
        <v>1.99000000953674</v>
      </c>
      <c r="H1790" s="7" t="n">
        <v>0</v>
      </c>
    </row>
    <row r="1791" spans="1:15">
      <c r="A1791" t="s">
        <v>4</v>
      </c>
      <c r="B1791" s="4" t="s">
        <v>5</v>
      </c>
      <c r="C1791" s="4" t="s">
        <v>7</v>
      </c>
      <c r="D1791" s="4" t="s">
        <v>7</v>
      </c>
      <c r="E1791" s="4" t="s">
        <v>26</v>
      </c>
      <c r="F1791" s="4" t="s">
        <v>26</v>
      </c>
      <c r="G1791" s="4" t="s">
        <v>26</v>
      </c>
      <c r="H1791" s="4" t="s">
        <v>12</v>
      </c>
      <c r="I1791" s="4" t="s">
        <v>7</v>
      </c>
    </row>
    <row r="1792" spans="1:15">
      <c r="A1792" t="n">
        <v>14949</v>
      </c>
      <c r="B1792" s="25" t="n">
        <v>45</v>
      </c>
      <c r="C1792" s="7" t="n">
        <v>4</v>
      </c>
      <c r="D1792" s="7" t="n">
        <v>3</v>
      </c>
      <c r="E1792" s="7" t="n">
        <v>8.84000015258789</v>
      </c>
      <c r="F1792" s="7" t="n">
        <v>30.1499996185303</v>
      </c>
      <c r="G1792" s="7" t="n">
        <v>0</v>
      </c>
      <c r="H1792" s="7" t="n">
        <v>0</v>
      </c>
      <c r="I1792" s="7" t="n">
        <v>0</v>
      </c>
    </row>
    <row r="1793" spans="1:9">
      <c r="A1793" t="s">
        <v>4</v>
      </c>
      <c r="B1793" s="4" t="s">
        <v>5</v>
      </c>
      <c r="C1793" s="4" t="s">
        <v>7</v>
      </c>
      <c r="D1793" s="4" t="s">
        <v>7</v>
      </c>
      <c r="E1793" s="4" t="s">
        <v>26</v>
      </c>
      <c r="F1793" s="4" t="s">
        <v>12</v>
      </c>
    </row>
    <row r="1794" spans="1:9">
      <c r="A1794" t="n">
        <v>14967</v>
      </c>
      <c r="B1794" s="25" t="n">
        <v>45</v>
      </c>
      <c r="C1794" s="7" t="n">
        <v>5</v>
      </c>
      <c r="D1794" s="7" t="n">
        <v>3</v>
      </c>
      <c r="E1794" s="7" t="n">
        <v>2.79999995231628</v>
      </c>
      <c r="F1794" s="7" t="n">
        <v>0</v>
      </c>
    </row>
    <row r="1795" spans="1:9">
      <c r="A1795" t="s">
        <v>4</v>
      </c>
      <c r="B1795" s="4" t="s">
        <v>5</v>
      </c>
      <c r="C1795" s="4" t="s">
        <v>7</v>
      </c>
      <c r="D1795" s="4" t="s">
        <v>7</v>
      </c>
      <c r="E1795" s="4" t="s">
        <v>26</v>
      </c>
      <c r="F1795" s="4" t="s">
        <v>12</v>
      </c>
    </row>
    <row r="1796" spans="1:9">
      <c r="A1796" t="n">
        <v>14976</v>
      </c>
      <c r="B1796" s="25" t="n">
        <v>45</v>
      </c>
      <c r="C1796" s="7" t="n">
        <v>5</v>
      </c>
      <c r="D1796" s="7" t="n">
        <v>3</v>
      </c>
      <c r="E1796" s="7" t="n">
        <v>2.5</v>
      </c>
      <c r="F1796" s="7" t="n">
        <v>3000</v>
      </c>
    </row>
    <row r="1797" spans="1:9">
      <c r="A1797" t="s">
        <v>4</v>
      </c>
      <c r="B1797" s="4" t="s">
        <v>5</v>
      </c>
      <c r="C1797" s="4" t="s">
        <v>7</v>
      </c>
      <c r="D1797" s="4" t="s">
        <v>7</v>
      </c>
      <c r="E1797" s="4" t="s">
        <v>26</v>
      </c>
      <c r="F1797" s="4" t="s">
        <v>12</v>
      </c>
    </row>
    <row r="1798" spans="1:9">
      <c r="A1798" t="n">
        <v>14985</v>
      </c>
      <c r="B1798" s="25" t="n">
        <v>45</v>
      </c>
      <c r="C1798" s="7" t="n">
        <v>11</v>
      </c>
      <c r="D1798" s="7" t="n">
        <v>3</v>
      </c>
      <c r="E1798" s="7" t="n">
        <v>34</v>
      </c>
      <c r="F1798" s="7" t="n">
        <v>0</v>
      </c>
    </row>
    <row r="1799" spans="1:9">
      <c r="A1799" t="s">
        <v>4</v>
      </c>
      <c r="B1799" s="4" t="s">
        <v>5</v>
      </c>
      <c r="C1799" s="4" t="s">
        <v>7</v>
      </c>
      <c r="D1799" s="4" t="s">
        <v>12</v>
      </c>
      <c r="E1799" s="4" t="s">
        <v>8</v>
      </c>
      <c r="F1799" s="4" t="s">
        <v>8</v>
      </c>
      <c r="G1799" s="4" t="s">
        <v>8</v>
      </c>
      <c r="H1799" s="4" t="s">
        <v>8</v>
      </c>
    </row>
    <row r="1800" spans="1:9">
      <c r="A1800" t="n">
        <v>14994</v>
      </c>
      <c r="B1800" s="48" t="n">
        <v>51</v>
      </c>
      <c r="C1800" s="7" t="n">
        <v>3</v>
      </c>
      <c r="D1800" s="7" t="n">
        <v>12</v>
      </c>
      <c r="E1800" s="7" t="s">
        <v>67</v>
      </c>
      <c r="F1800" s="7" t="s">
        <v>67</v>
      </c>
      <c r="G1800" s="7" t="s">
        <v>66</v>
      </c>
      <c r="H1800" s="7" t="s">
        <v>67</v>
      </c>
    </row>
    <row r="1801" spans="1:9">
      <c r="A1801" t="s">
        <v>4</v>
      </c>
      <c r="B1801" s="4" t="s">
        <v>5</v>
      </c>
      <c r="C1801" s="4" t="s">
        <v>12</v>
      </c>
      <c r="D1801" s="4" t="s">
        <v>26</v>
      </c>
      <c r="E1801" s="4" t="s">
        <v>26</v>
      </c>
      <c r="F1801" s="4" t="s">
        <v>26</v>
      </c>
      <c r="G1801" s="4" t="s">
        <v>26</v>
      </c>
    </row>
    <row r="1802" spans="1:9">
      <c r="A1802" t="n">
        <v>15007</v>
      </c>
      <c r="B1802" s="32" t="n">
        <v>46</v>
      </c>
      <c r="C1802" s="7" t="n">
        <v>80</v>
      </c>
      <c r="D1802" s="7" t="n">
        <v>-2.86999988555908</v>
      </c>
      <c r="E1802" s="7" t="n">
        <v>0</v>
      </c>
      <c r="F1802" s="7" t="n">
        <v>1.85000002384186</v>
      </c>
      <c r="G1802" s="7" t="n">
        <v>252.300003051758</v>
      </c>
    </row>
    <row r="1803" spans="1:9">
      <c r="A1803" t="s">
        <v>4</v>
      </c>
      <c r="B1803" s="4" t="s">
        <v>5</v>
      </c>
      <c r="C1803" s="4" t="s">
        <v>12</v>
      </c>
    </row>
    <row r="1804" spans="1:9">
      <c r="A1804" t="n">
        <v>15026</v>
      </c>
      <c r="B1804" s="23" t="n">
        <v>16</v>
      </c>
      <c r="C1804" s="7" t="n">
        <v>0</v>
      </c>
    </row>
    <row r="1805" spans="1:9">
      <c r="A1805" t="s">
        <v>4</v>
      </c>
      <c r="B1805" s="4" t="s">
        <v>5</v>
      </c>
      <c r="C1805" s="4" t="s">
        <v>12</v>
      </c>
      <c r="D1805" s="4" t="s">
        <v>26</v>
      </c>
      <c r="E1805" s="4" t="s">
        <v>26</v>
      </c>
      <c r="F1805" s="4" t="s">
        <v>26</v>
      </c>
      <c r="G1805" s="4" t="s">
        <v>12</v>
      </c>
      <c r="H1805" s="4" t="s">
        <v>12</v>
      </c>
    </row>
    <row r="1806" spans="1:9">
      <c r="A1806" t="n">
        <v>15029</v>
      </c>
      <c r="B1806" s="47" t="n">
        <v>60</v>
      </c>
      <c r="C1806" s="7" t="n">
        <v>80</v>
      </c>
      <c r="D1806" s="7" t="n">
        <v>0</v>
      </c>
      <c r="E1806" s="7" t="n">
        <v>0</v>
      </c>
      <c r="F1806" s="7" t="n">
        <v>0</v>
      </c>
      <c r="G1806" s="7" t="n">
        <v>0</v>
      </c>
      <c r="H1806" s="7" t="n">
        <v>1</v>
      </c>
    </row>
    <row r="1807" spans="1:9">
      <c r="A1807" t="s">
        <v>4</v>
      </c>
      <c r="B1807" s="4" t="s">
        <v>5</v>
      </c>
      <c r="C1807" s="4" t="s">
        <v>12</v>
      </c>
      <c r="D1807" s="4" t="s">
        <v>26</v>
      </c>
      <c r="E1807" s="4" t="s">
        <v>26</v>
      </c>
      <c r="F1807" s="4" t="s">
        <v>26</v>
      </c>
      <c r="G1807" s="4" t="s">
        <v>12</v>
      </c>
      <c r="H1807" s="4" t="s">
        <v>12</v>
      </c>
    </row>
    <row r="1808" spans="1:9">
      <c r="A1808" t="n">
        <v>15048</v>
      </c>
      <c r="B1808" s="47" t="n">
        <v>60</v>
      </c>
      <c r="C1808" s="7" t="n">
        <v>80</v>
      </c>
      <c r="D1808" s="7" t="n">
        <v>0</v>
      </c>
      <c r="E1808" s="7" t="n">
        <v>0</v>
      </c>
      <c r="F1808" s="7" t="n">
        <v>0</v>
      </c>
      <c r="G1808" s="7" t="n">
        <v>0</v>
      </c>
      <c r="H1808" s="7" t="n">
        <v>0</v>
      </c>
    </row>
    <row r="1809" spans="1:8">
      <c r="A1809" t="s">
        <v>4</v>
      </c>
      <c r="B1809" s="4" t="s">
        <v>5</v>
      </c>
      <c r="C1809" s="4" t="s">
        <v>12</v>
      </c>
      <c r="D1809" s="4" t="s">
        <v>12</v>
      </c>
      <c r="E1809" s="4" t="s">
        <v>12</v>
      </c>
    </row>
    <row r="1810" spans="1:8">
      <c r="A1810" t="n">
        <v>15067</v>
      </c>
      <c r="B1810" s="53" t="n">
        <v>61</v>
      </c>
      <c r="C1810" s="7" t="n">
        <v>80</v>
      </c>
      <c r="D1810" s="7" t="n">
        <v>65533</v>
      </c>
      <c r="E1810" s="7" t="n">
        <v>0</v>
      </c>
    </row>
    <row r="1811" spans="1:8">
      <c r="A1811" t="s">
        <v>4</v>
      </c>
      <c r="B1811" s="4" t="s">
        <v>5</v>
      </c>
      <c r="C1811" s="4" t="s">
        <v>12</v>
      </c>
    </row>
    <row r="1812" spans="1:8">
      <c r="A1812" t="n">
        <v>15074</v>
      </c>
      <c r="B1812" s="23" t="n">
        <v>16</v>
      </c>
      <c r="C1812" s="7" t="n">
        <v>2000</v>
      </c>
    </row>
    <row r="1813" spans="1:8">
      <c r="A1813" t="s">
        <v>4</v>
      </c>
      <c r="B1813" s="4" t="s">
        <v>5</v>
      </c>
      <c r="C1813" s="4" t="s">
        <v>7</v>
      </c>
      <c r="D1813" s="4" t="s">
        <v>12</v>
      </c>
      <c r="E1813" s="4" t="s">
        <v>12</v>
      </c>
      <c r="F1813" s="4" t="s">
        <v>7</v>
      </c>
    </row>
    <row r="1814" spans="1:8">
      <c r="A1814" t="n">
        <v>15077</v>
      </c>
      <c r="B1814" s="19" t="n">
        <v>25</v>
      </c>
      <c r="C1814" s="7" t="n">
        <v>1</v>
      </c>
      <c r="D1814" s="7" t="n">
        <v>65535</v>
      </c>
      <c r="E1814" s="7" t="n">
        <v>500</v>
      </c>
      <c r="F1814" s="7" t="n">
        <v>0</v>
      </c>
    </row>
    <row r="1815" spans="1:8">
      <c r="A1815" t="s">
        <v>4</v>
      </c>
      <c r="B1815" s="4" t="s">
        <v>5</v>
      </c>
      <c r="C1815" s="4" t="s">
        <v>7</v>
      </c>
      <c r="D1815" s="4" t="s">
        <v>12</v>
      </c>
      <c r="E1815" s="4" t="s">
        <v>8</v>
      </c>
    </row>
    <row r="1816" spans="1:8">
      <c r="A1816" t="n">
        <v>15084</v>
      </c>
      <c r="B1816" s="48" t="n">
        <v>51</v>
      </c>
      <c r="C1816" s="7" t="n">
        <v>4</v>
      </c>
      <c r="D1816" s="7" t="n">
        <v>80</v>
      </c>
      <c r="E1816" s="7" t="s">
        <v>72</v>
      </c>
    </row>
    <row r="1817" spans="1:8">
      <c r="A1817" t="s">
        <v>4</v>
      </c>
      <c r="B1817" s="4" t="s">
        <v>5</v>
      </c>
      <c r="C1817" s="4" t="s">
        <v>12</v>
      </c>
    </row>
    <row r="1818" spans="1:8">
      <c r="A1818" t="n">
        <v>15098</v>
      </c>
      <c r="B1818" s="23" t="n">
        <v>16</v>
      </c>
      <c r="C1818" s="7" t="n">
        <v>0</v>
      </c>
    </row>
    <row r="1819" spans="1:8">
      <c r="A1819" t="s">
        <v>4</v>
      </c>
      <c r="B1819" s="4" t="s">
        <v>5</v>
      </c>
      <c r="C1819" s="4" t="s">
        <v>12</v>
      </c>
      <c r="D1819" s="4" t="s">
        <v>27</v>
      </c>
      <c r="E1819" s="4" t="s">
        <v>7</v>
      </c>
      <c r="F1819" s="4" t="s">
        <v>7</v>
      </c>
    </row>
    <row r="1820" spans="1:8">
      <c r="A1820" t="n">
        <v>15101</v>
      </c>
      <c r="B1820" s="49" t="n">
        <v>26</v>
      </c>
      <c r="C1820" s="7" t="n">
        <v>80</v>
      </c>
      <c r="D1820" s="7" t="s">
        <v>209</v>
      </c>
      <c r="E1820" s="7" t="n">
        <v>2</v>
      </c>
      <c r="F1820" s="7" t="n">
        <v>0</v>
      </c>
    </row>
    <row r="1821" spans="1:8">
      <c r="A1821" t="s">
        <v>4</v>
      </c>
      <c r="B1821" s="4" t="s">
        <v>5</v>
      </c>
    </row>
    <row r="1822" spans="1:8">
      <c r="A1822" t="n">
        <v>15226</v>
      </c>
      <c r="B1822" s="21" t="n">
        <v>28</v>
      </c>
    </row>
    <row r="1823" spans="1:8">
      <c r="A1823" t="s">
        <v>4</v>
      </c>
      <c r="B1823" s="4" t="s">
        <v>5</v>
      </c>
      <c r="C1823" s="4" t="s">
        <v>12</v>
      </c>
      <c r="D1823" s="4" t="s">
        <v>7</v>
      </c>
    </row>
    <row r="1824" spans="1:8">
      <c r="A1824" t="n">
        <v>15227</v>
      </c>
      <c r="B1824" s="50" t="n">
        <v>89</v>
      </c>
      <c r="C1824" s="7" t="n">
        <v>65533</v>
      </c>
      <c r="D1824" s="7" t="n">
        <v>1</v>
      </c>
    </row>
    <row r="1825" spans="1:6">
      <c r="A1825" t="s">
        <v>4</v>
      </c>
      <c r="B1825" s="4" t="s">
        <v>5</v>
      </c>
      <c r="C1825" s="4" t="s">
        <v>7</v>
      </c>
      <c r="D1825" s="4" t="s">
        <v>12</v>
      </c>
      <c r="E1825" s="4" t="s">
        <v>12</v>
      </c>
      <c r="F1825" s="4" t="s">
        <v>7</v>
      </c>
    </row>
    <row r="1826" spans="1:6">
      <c r="A1826" t="n">
        <v>15231</v>
      </c>
      <c r="B1826" s="19" t="n">
        <v>25</v>
      </c>
      <c r="C1826" s="7" t="n">
        <v>1</v>
      </c>
      <c r="D1826" s="7" t="n">
        <v>65535</v>
      </c>
      <c r="E1826" s="7" t="n">
        <v>65535</v>
      </c>
      <c r="F1826" s="7" t="n">
        <v>0</v>
      </c>
    </row>
    <row r="1827" spans="1:6">
      <c r="A1827" t="s">
        <v>4</v>
      </c>
      <c r="B1827" s="4" t="s">
        <v>5</v>
      </c>
      <c r="C1827" s="4" t="s">
        <v>7</v>
      </c>
      <c r="D1827" s="4" t="s">
        <v>12</v>
      </c>
      <c r="E1827" s="4" t="s">
        <v>26</v>
      </c>
    </row>
    <row r="1828" spans="1:6">
      <c r="A1828" t="n">
        <v>15238</v>
      </c>
      <c r="B1828" s="26" t="n">
        <v>58</v>
      </c>
      <c r="C1828" s="7" t="n">
        <v>0</v>
      </c>
      <c r="D1828" s="7" t="n">
        <v>300</v>
      </c>
      <c r="E1828" s="7" t="n">
        <v>0.300000011920929</v>
      </c>
    </row>
    <row r="1829" spans="1:6">
      <c r="A1829" t="s">
        <v>4</v>
      </c>
      <c r="B1829" s="4" t="s">
        <v>5</v>
      </c>
      <c r="C1829" s="4" t="s">
        <v>7</v>
      </c>
      <c r="D1829" s="4" t="s">
        <v>12</v>
      </c>
    </row>
    <row r="1830" spans="1:6">
      <c r="A1830" t="n">
        <v>15246</v>
      </c>
      <c r="B1830" s="26" t="n">
        <v>58</v>
      </c>
      <c r="C1830" s="7" t="n">
        <v>255</v>
      </c>
      <c r="D1830" s="7" t="n">
        <v>0</v>
      </c>
    </row>
    <row r="1831" spans="1:6">
      <c r="A1831" t="s">
        <v>4</v>
      </c>
      <c r="B1831" s="4" t="s">
        <v>5</v>
      </c>
      <c r="C1831" s="4" t="s">
        <v>7</v>
      </c>
      <c r="D1831" s="4" t="s">
        <v>12</v>
      </c>
      <c r="E1831" s="4" t="s">
        <v>26</v>
      </c>
      <c r="F1831" s="4" t="s">
        <v>12</v>
      </c>
      <c r="G1831" s="4" t="s">
        <v>13</v>
      </c>
      <c r="H1831" s="4" t="s">
        <v>13</v>
      </c>
      <c r="I1831" s="4" t="s">
        <v>12</v>
      </c>
      <c r="J1831" s="4" t="s">
        <v>12</v>
      </c>
      <c r="K1831" s="4" t="s">
        <v>13</v>
      </c>
      <c r="L1831" s="4" t="s">
        <v>13</v>
      </c>
      <c r="M1831" s="4" t="s">
        <v>13</v>
      </c>
      <c r="N1831" s="4" t="s">
        <v>13</v>
      </c>
      <c r="O1831" s="4" t="s">
        <v>8</v>
      </c>
    </row>
    <row r="1832" spans="1:6">
      <c r="A1832" t="n">
        <v>15250</v>
      </c>
      <c r="B1832" s="18" t="n">
        <v>50</v>
      </c>
      <c r="C1832" s="7" t="n">
        <v>0</v>
      </c>
      <c r="D1832" s="7" t="n">
        <v>12010</v>
      </c>
      <c r="E1832" s="7" t="n">
        <v>1</v>
      </c>
      <c r="F1832" s="7" t="n">
        <v>0</v>
      </c>
      <c r="G1832" s="7" t="n">
        <v>0</v>
      </c>
      <c r="H1832" s="7" t="n">
        <v>0</v>
      </c>
      <c r="I1832" s="7" t="n">
        <v>0</v>
      </c>
      <c r="J1832" s="7" t="n">
        <v>65533</v>
      </c>
      <c r="K1832" s="7" t="n">
        <v>0</v>
      </c>
      <c r="L1832" s="7" t="n">
        <v>0</v>
      </c>
      <c r="M1832" s="7" t="n">
        <v>0</v>
      </c>
      <c r="N1832" s="7" t="n">
        <v>0</v>
      </c>
      <c r="O1832" s="7" t="s">
        <v>14</v>
      </c>
    </row>
    <row r="1833" spans="1:6">
      <c r="A1833" t="s">
        <v>4</v>
      </c>
      <c r="B1833" s="4" t="s">
        <v>5</v>
      </c>
      <c r="C1833" s="4" t="s">
        <v>7</v>
      </c>
      <c r="D1833" s="4" t="s">
        <v>12</v>
      </c>
      <c r="E1833" s="4" t="s">
        <v>12</v>
      </c>
      <c r="F1833" s="4" t="s">
        <v>12</v>
      </c>
      <c r="G1833" s="4" t="s">
        <v>12</v>
      </c>
      <c r="H1833" s="4" t="s">
        <v>7</v>
      </c>
    </row>
    <row r="1834" spans="1:6">
      <c r="A1834" t="n">
        <v>15289</v>
      </c>
      <c r="B1834" s="19" t="n">
        <v>25</v>
      </c>
      <c r="C1834" s="7" t="n">
        <v>5</v>
      </c>
      <c r="D1834" s="7" t="n">
        <v>65535</v>
      </c>
      <c r="E1834" s="7" t="n">
        <v>65535</v>
      </c>
      <c r="F1834" s="7" t="n">
        <v>65535</v>
      </c>
      <c r="G1834" s="7" t="n">
        <v>65535</v>
      </c>
      <c r="H1834" s="7" t="n">
        <v>0</v>
      </c>
    </row>
    <row r="1835" spans="1:6">
      <c r="A1835" t="s">
        <v>4</v>
      </c>
      <c r="B1835" s="4" t="s">
        <v>5</v>
      </c>
      <c r="C1835" s="4" t="s">
        <v>12</v>
      </c>
      <c r="D1835" s="4" t="s">
        <v>27</v>
      </c>
      <c r="E1835" s="4" t="s">
        <v>7</v>
      </c>
      <c r="F1835" s="4" t="s">
        <v>7</v>
      </c>
      <c r="G1835" s="4" t="s">
        <v>12</v>
      </c>
      <c r="H1835" s="4" t="s">
        <v>7</v>
      </c>
      <c r="I1835" s="4" t="s">
        <v>27</v>
      </c>
      <c r="J1835" s="4" t="s">
        <v>7</v>
      </c>
      <c r="K1835" s="4" t="s">
        <v>7</v>
      </c>
      <c r="L1835" s="4" t="s">
        <v>7</v>
      </c>
    </row>
    <row r="1836" spans="1:6">
      <c r="A1836" t="n">
        <v>15300</v>
      </c>
      <c r="B1836" s="20" t="n">
        <v>24</v>
      </c>
      <c r="C1836" s="7" t="n">
        <v>65533</v>
      </c>
      <c r="D1836" s="7" t="s">
        <v>203</v>
      </c>
      <c r="E1836" s="7" t="n">
        <v>12</v>
      </c>
      <c r="F1836" s="7" t="n">
        <v>16</v>
      </c>
      <c r="G1836" s="7" t="n">
        <v>168</v>
      </c>
      <c r="H1836" s="7" t="n">
        <v>7</v>
      </c>
      <c r="I1836" s="7" t="s">
        <v>204</v>
      </c>
      <c r="J1836" s="7" t="n">
        <v>6</v>
      </c>
      <c r="K1836" s="7" t="n">
        <v>2</v>
      </c>
      <c r="L1836" s="7" t="n">
        <v>0</v>
      </c>
    </row>
    <row r="1837" spans="1:6">
      <c r="A1837" t="s">
        <v>4</v>
      </c>
      <c r="B1837" s="4" t="s">
        <v>5</v>
      </c>
    </row>
    <row r="1838" spans="1:6">
      <c r="A1838" t="n">
        <v>15321</v>
      </c>
      <c r="B1838" s="21" t="n">
        <v>28</v>
      </c>
    </row>
    <row r="1839" spans="1:6">
      <c r="A1839" t="s">
        <v>4</v>
      </c>
      <c r="B1839" s="4" t="s">
        <v>5</v>
      </c>
      <c r="C1839" s="4" t="s">
        <v>7</v>
      </c>
    </row>
    <row r="1840" spans="1:6">
      <c r="A1840" t="n">
        <v>15322</v>
      </c>
      <c r="B1840" s="22" t="n">
        <v>27</v>
      </c>
      <c r="C1840" s="7" t="n">
        <v>0</v>
      </c>
    </row>
    <row r="1841" spans="1:15">
      <c r="A1841" t="s">
        <v>4</v>
      </c>
      <c r="B1841" s="4" t="s">
        <v>5</v>
      </c>
      <c r="C1841" s="4" t="s">
        <v>7</v>
      </c>
      <c r="D1841" s="4" t="s">
        <v>12</v>
      </c>
      <c r="E1841" s="4" t="s">
        <v>12</v>
      </c>
      <c r="F1841" s="4" t="s">
        <v>12</v>
      </c>
      <c r="G1841" s="4" t="s">
        <v>12</v>
      </c>
      <c r="H1841" s="4" t="s">
        <v>7</v>
      </c>
    </row>
    <row r="1842" spans="1:15">
      <c r="A1842" t="n">
        <v>15324</v>
      </c>
      <c r="B1842" s="19" t="n">
        <v>25</v>
      </c>
      <c r="C1842" s="7" t="n">
        <v>5</v>
      </c>
      <c r="D1842" s="7" t="n">
        <v>65535</v>
      </c>
      <c r="E1842" s="7" t="n">
        <v>65535</v>
      </c>
      <c r="F1842" s="7" t="n">
        <v>65535</v>
      </c>
      <c r="G1842" s="7" t="n">
        <v>65535</v>
      </c>
      <c r="H1842" s="7" t="n">
        <v>0</v>
      </c>
    </row>
    <row r="1843" spans="1:15">
      <c r="A1843" t="s">
        <v>4</v>
      </c>
      <c r="B1843" s="4" t="s">
        <v>5</v>
      </c>
      <c r="C1843" s="4" t="s">
        <v>7</v>
      </c>
      <c r="D1843" s="4" t="s">
        <v>12</v>
      </c>
      <c r="E1843" s="4" t="s">
        <v>13</v>
      </c>
    </row>
    <row r="1844" spans="1:15">
      <c r="A1844" t="n">
        <v>15335</v>
      </c>
      <c r="B1844" s="63" t="n">
        <v>101</v>
      </c>
      <c r="C1844" s="7" t="n">
        <v>0</v>
      </c>
      <c r="D1844" s="7" t="n">
        <v>27</v>
      </c>
      <c r="E1844" s="7" t="n">
        <v>3</v>
      </c>
    </row>
    <row r="1845" spans="1:15">
      <c r="A1845" t="s">
        <v>4</v>
      </c>
      <c r="B1845" s="4" t="s">
        <v>5</v>
      </c>
      <c r="C1845" s="4" t="s">
        <v>7</v>
      </c>
      <c r="D1845" s="4" t="s">
        <v>12</v>
      </c>
      <c r="E1845" s="4" t="s">
        <v>13</v>
      </c>
    </row>
    <row r="1846" spans="1:15">
      <c r="A1846" t="n">
        <v>15343</v>
      </c>
      <c r="B1846" s="63" t="n">
        <v>101</v>
      </c>
      <c r="C1846" s="7" t="n">
        <v>0</v>
      </c>
      <c r="D1846" s="7" t="n">
        <v>168</v>
      </c>
      <c r="E1846" s="7" t="n">
        <v>1</v>
      </c>
    </row>
    <row r="1847" spans="1:15">
      <c r="A1847" t="s">
        <v>4</v>
      </c>
      <c r="B1847" s="4" t="s">
        <v>5</v>
      </c>
      <c r="C1847" s="4" t="s">
        <v>7</v>
      </c>
      <c r="D1847" s="4" t="s">
        <v>12</v>
      </c>
      <c r="E1847" s="4" t="s">
        <v>26</v>
      </c>
    </row>
    <row r="1848" spans="1:15">
      <c r="A1848" t="n">
        <v>15351</v>
      </c>
      <c r="B1848" s="26" t="n">
        <v>58</v>
      </c>
      <c r="C1848" s="7" t="n">
        <v>100</v>
      </c>
      <c r="D1848" s="7" t="n">
        <v>300</v>
      </c>
      <c r="E1848" s="7" t="n">
        <v>0.300000011920929</v>
      </c>
    </row>
    <row r="1849" spans="1:15">
      <c r="A1849" t="s">
        <v>4</v>
      </c>
      <c r="B1849" s="4" t="s">
        <v>5</v>
      </c>
      <c r="C1849" s="4" t="s">
        <v>7</v>
      </c>
      <c r="D1849" s="4" t="s">
        <v>12</v>
      </c>
    </row>
    <row r="1850" spans="1:15">
      <c r="A1850" t="n">
        <v>15359</v>
      </c>
      <c r="B1850" s="26" t="n">
        <v>58</v>
      </c>
      <c r="C1850" s="7" t="n">
        <v>255</v>
      </c>
      <c r="D1850" s="7" t="n">
        <v>0</v>
      </c>
    </row>
    <row r="1851" spans="1:15">
      <c r="A1851" t="s">
        <v>4</v>
      </c>
      <c r="B1851" s="4" t="s">
        <v>5</v>
      </c>
      <c r="C1851" s="4" t="s">
        <v>12</v>
      </c>
    </row>
    <row r="1852" spans="1:15">
      <c r="A1852" t="n">
        <v>15363</v>
      </c>
      <c r="B1852" s="23" t="n">
        <v>16</v>
      </c>
      <c r="C1852" s="7" t="n">
        <v>200</v>
      </c>
    </row>
    <row r="1853" spans="1:15">
      <c r="A1853" t="s">
        <v>4</v>
      </c>
      <c r="B1853" s="4" t="s">
        <v>5</v>
      </c>
      <c r="C1853" s="4" t="s">
        <v>7</v>
      </c>
      <c r="D1853" s="4" t="s">
        <v>12</v>
      </c>
      <c r="E1853" s="4" t="s">
        <v>8</v>
      </c>
      <c r="F1853" s="4" t="s">
        <v>8</v>
      </c>
      <c r="G1853" s="4" t="s">
        <v>8</v>
      </c>
      <c r="H1853" s="4" t="s">
        <v>8</v>
      </c>
    </row>
    <row r="1854" spans="1:15">
      <c r="A1854" t="n">
        <v>15366</v>
      </c>
      <c r="B1854" s="48" t="n">
        <v>51</v>
      </c>
      <c r="C1854" s="7" t="n">
        <v>3</v>
      </c>
      <c r="D1854" s="7" t="n">
        <v>0</v>
      </c>
      <c r="E1854" s="7" t="s">
        <v>200</v>
      </c>
      <c r="F1854" s="7" t="s">
        <v>110</v>
      </c>
      <c r="G1854" s="7" t="s">
        <v>66</v>
      </c>
      <c r="H1854" s="7" t="s">
        <v>67</v>
      </c>
    </row>
    <row r="1855" spans="1:15">
      <c r="A1855" t="s">
        <v>4</v>
      </c>
      <c r="B1855" s="4" t="s">
        <v>5</v>
      </c>
      <c r="C1855" s="4" t="s">
        <v>12</v>
      </c>
      <c r="D1855" s="4" t="s">
        <v>7</v>
      </c>
      <c r="E1855" s="4" t="s">
        <v>26</v>
      </c>
      <c r="F1855" s="4" t="s">
        <v>12</v>
      </c>
    </row>
    <row r="1856" spans="1:15">
      <c r="A1856" t="n">
        <v>15379</v>
      </c>
      <c r="B1856" s="57" t="n">
        <v>59</v>
      </c>
      <c r="C1856" s="7" t="n">
        <v>0</v>
      </c>
      <c r="D1856" s="7" t="n">
        <v>13</v>
      </c>
      <c r="E1856" s="7" t="n">
        <v>0.150000005960464</v>
      </c>
      <c r="F1856" s="7" t="n">
        <v>0</v>
      </c>
    </row>
    <row r="1857" spans="1:8">
      <c r="A1857" t="s">
        <v>4</v>
      </c>
      <c r="B1857" s="4" t="s">
        <v>5</v>
      </c>
      <c r="C1857" s="4" t="s">
        <v>12</v>
      </c>
    </row>
    <row r="1858" spans="1:8">
      <c r="A1858" t="n">
        <v>15389</v>
      </c>
      <c r="B1858" s="23" t="n">
        <v>16</v>
      </c>
      <c r="C1858" s="7" t="n">
        <v>1000</v>
      </c>
    </row>
    <row r="1859" spans="1:8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8</v>
      </c>
    </row>
    <row r="1860" spans="1:8">
      <c r="A1860" t="n">
        <v>15392</v>
      </c>
      <c r="B1860" s="48" t="n">
        <v>51</v>
      </c>
      <c r="C1860" s="7" t="n">
        <v>4</v>
      </c>
      <c r="D1860" s="7" t="n">
        <v>0</v>
      </c>
      <c r="E1860" s="7" t="s">
        <v>80</v>
      </c>
    </row>
    <row r="1861" spans="1:8">
      <c r="A1861" t="s">
        <v>4</v>
      </c>
      <c r="B1861" s="4" t="s">
        <v>5</v>
      </c>
      <c r="C1861" s="4" t="s">
        <v>12</v>
      </c>
    </row>
    <row r="1862" spans="1:8">
      <c r="A1862" t="n">
        <v>15406</v>
      </c>
      <c r="B1862" s="23" t="n">
        <v>16</v>
      </c>
      <c r="C1862" s="7" t="n">
        <v>0</v>
      </c>
    </row>
    <row r="1863" spans="1:8">
      <c r="A1863" t="s">
        <v>4</v>
      </c>
      <c r="B1863" s="4" t="s">
        <v>5</v>
      </c>
      <c r="C1863" s="4" t="s">
        <v>12</v>
      </c>
      <c r="D1863" s="4" t="s">
        <v>27</v>
      </c>
      <c r="E1863" s="4" t="s">
        <v>7</v>
      </c>
      <c r="F1863" s="4" t="s">
        <v>7</v>
      </c>
    </row>
    <row r="1864" spans="1:8">
      <c r="A1864" t="n">
        <v>15409</v>
      </c>
      <c r="B1864" s="49" t="n">
        <v>26</v>
      </c>
      <c r="C1864" s="7" t="n">
        <v>0</v>
      </c>
      <c r="D1864" s="7" t="s">
        <v>210</v>
      </c>
      <c r="E1864" s="7" t="n">
        <v>2</v>
      </c>
      <c r="F1864" s="7" t="n">
        <v>0</v>
      </c>
    </row>
    <row r="1865" spans="1:8">
      <c r="A1865" t="s">
        <v>4</v>
      </c>
      <c r="B1865" s="4" t="s">
        <v>5</v>
      </c>
    </row>
    <row r="1866" spans="1:8">
      <c r="A1866" t="n">
        <v>15451</v>
      </c>
      <c r="B1866" s="21" t="n">
        <v>28</v>
      </c>
    </row>
    <row r="1867" spans="1:8">
      <c r="A1867" t="s">
        <v>4</v>
      </c>
      <c r="B1867" s="4" t="s">
        <v>5</v>
      </c>
      <c r="C1867" s="4" t="s">
        <v>7</v>
      </c>
      <c r="D1867" s="4" t="s">
        <v>12</v>
      </c>
      <c r="E1867" s="4" t="s">
        <v>12</v>
      </c>
      <c r="F1867" s="4" t="s">
        <v>7</v>
      </c>
    </row>
    <row r="1868" spans="1:8">
      <c r="A1868" t="n">
        <v>15452</v>
      </c>
      <c r="B1868" s="19" t="n">
        <v>25</v>
      </c>
      <c r="C1868" s="7" t="n">
        <v>1</v>
      </c>
      <c r="D1868" s="7" t="n">
        <v>65535</v>
      </c>
      <c r="E1868" s="7" t="n">
        <v>500</v>
      </c>
      <c r="F1868" s="7" t="n">
        <v>0</v>
      </c>
    </row>
    <row r="1869" spans="1:8">
      <c r="A1869" t="s">
        <v>4</v>
      </c>
      <c r="B1869" s="4" t="s">
        <v>5</v>
      </c>
      <c r="C1869" s="4" t="s">
        <v>7</v>
      </c>
      <c r="D1869" s="4" t="s">
        <v>12</v>
      </c>
      <c r="E1869" s="4" t="s">
        <v>8</v>
      </c>
    </row>
    <row r="1870" spans="1:8">
      <c r="A1870" t="n">
        <v>15459</v>
      </c>
      <c r="B1870" s="48" t="n">
        <v>51</v>
      </c>
      <c r="C1870" s="7" t="n">
        <v>4</v>
      </c>
      <c r="D1870" s="7" t="n">
        <v>80</v>
      </c>
      <c r="E1870" s="7" t="s">
        <v>99</v>
      </c>
    </row>
    <row r="1871" spans="1:8">
      <c r="A1871" t="s">
        <v>4</v>
      </c>
      <c r="B1871" s="4" t="s">
        <v>5</v>
      </c>
      <c r="C1871" s="4" t="s">
        <v>12</v>
      </c>
    </row>
    <row r="1872" spans="1:8">
      <c r="A1872" t="n">
        <v>15472</v>
      </c>
      <c r="B1872" s="23" t="n">
        <v>16</v>
      </c>
      <c r="C1872" s="7" t="n">
        <v>0</v>
      </c>
    </row>
    <row r="1873" spans="1:6">
      <c r="A1873" t="s">
        <v>4</v>
      </c>
      <c r="B1873" s="4" t="s">
        <v>5</v>
      </c>
      <c r="C1873" s="4" t="s">
        <v>12</v>
      </c>
      <c r="D1873" s="4" t="s">
        <v>27</v>
      </c>
      <c r="E1873" s="4" t="s">
        <v>7</v>
      </c>
      <c r="F1873" s="4" t="s">
        <v>7</v>
      </c>
      <c r="G1873" s="4" t="s">
        <v>27</v>
      </c>
      <c r="H1873" s="4" t="s">
        <v>7</v>
      </c>
      <c r="I1873" s="4" t="s">
        <v>7</v>
      </c>
      <c r="J1873" s="4" t="s">
        <v>27</v>
      </c>
      <c r="K1873" s="4" t="s">
        <v>7</v>
      </c>
      <c r="L1873" s="4" t="s">
        <v>7</v>
      </c>
    </row>
    <row r="1874" spans="1:6">
      <c r="A1874" t="n">
        <v>15475</v>
      </c>
      <c r="B1874" s="49" t="n">
        <v>26</v>
      </c>
      <c r="C1874" s="7" t="n">
        <v>80</v>
      </c>
      <c r="D1874" s="7" t="s">
        <v>211</v>
      </c>
      <c r="E1874" s="7" t="n">
        <v>2</v>
      </c>
      <c r="F1874" s="7" t="n">
        <v>3</v>
      </c>
      <c r="G1874" s="7" t="s">
        <v>212</v>
      </c>
      <c r="H1874" s="7" t="n">
        <v>2</v>
      </c>
      <c r="I1874" s="7" t="n">
        <v>3</v>
      </c>
      <c r="J1874" s="7" t="s">
        <v>213</v>
      </c>
      <c r="K1874" s="7" t="n">
        <v>2</v>
      </c>
      <c r="L1874" s="7" t="n">
        <v>0</v>
      </c>
    </row>
    <row r="1875" spans="1:6">
      <c r="A1875" t="s">
        <v>4</v>
      </c>
      <c r="B1875" s="4" t="s">
        <v>5</v>
      </c>
    </row>
    <row r="1876" spans="1:6">
      <c r="A1876" t="n">
        <v>15755</v>
      </c>
      <c r="B1876" s="21" t="n">
        <v>28</v>
      </c>
    </row>
    <row r="1877" spans="1:6">
      <c r="A1877" t="s">
        <v>4</v>
      </c>
      <c r="B1877" s="4" t="s">
        <v>5</v>
      </c>
      <c r="C1877" s="4" t="s">
        <v>12</v>
      </c>
      <c r="D1877" s="4" t="s">
        <v>7</v>
      </c>
    </row>
    <row r="1878" spans="1:6">
      <c r="A1878" t="n">
        <v>15756</v>
      </c>
      <c r="B1878" s="50" t="n">
        <v>89</v>
      </c>
      <c r="C1878" s="7" t="n">
        <v>65533</v>
      </c>
      <c r="D1878" s="7" t="n">
        <v>1</v>
      </c>
    </row>
    <row r="1879" spans="1:6">
      <c r="A1879" t="s">
        <v>4</v>
      </c>
      <c r="B1879" s="4" t="s">
        <v>5</v>
      </c>
      <c r="C1879" s="4" t="s">
        <v>7</v>
      </c>
      <c r="D1879" s="4" t="s">
        <v>12</v>
      </c>
      <c r="E1879" s="4" t="s">
        <v>12</v>
      </c>
      <c r="F1879" s="4" t="s">
        <v>7</v>
      </c>
    </row>
    <row r="1880" spans="1:6">
      <c r="A1880" t="n">
        <v>15760</v>
      </c>
      <c r="B1880" s="19" t="n">
        <v>25</v>
      </c>
      <c r="C1880" s="7" t="n">
        <v>1</v>
      </c>
      <c r="D1880" s="7" t="n">
        <v>65535</v>
      </c>
      <c r="E1880" s="7" t="n">
        <v>65535</v>
      </c>
      <c r="F1880" s="7" t="n">
        <v>0</v>
      </c>
    </row>
    <row r="1881" spans="1:6">
      <c r="A1881" t="s">
        <v>4</v>
      </c>
      <c r="B1881" s="4" t="s">
        <v>5</v>
      </c>
      <c r="C1881" s="4" t="s">
        <v>7</v>
      </c>
      <c r="D1881" s="4" t="s">
        <v>12</v>
      </c>
      <c r="E1881" s="4" t="s">
        <v>8</v>
      </c>
    </row>
    <row r="1882" spans="1:6">
      <c r="A1882" t="n">
        <v>15767</v>
      </c>
      <c r="B1882" s="48" t="n">
        <v>51</v>
      </c>
      <c r="C1882" s="7" t="n">
        <v>4</v>
      </c>
      <c r="D1882" s="7" t="n">
        <v>0</v>
      </c>
      <c r="E1882" s="7" t="s">
        <v>68</v>
      </c>
    </row>
    <row r="1883" spans="1:6">
      <c r="A1883" t="s">
        <v>4</v>
      </c>
      <c r="B1883" s="4" t="s">
        <v>5</v>
      </c>
      <c r="C1883" s="4" t="s">
        <v>12</v>
      </c>
    </row>
    <row r="1884" spans="1:6">
      <c r="A1884" t="n">
        <v>15781</v>
      </c>
      <c r="B1884" s="23" t="n">
        <v>16</v>
      </c>
      <c r="C1884" s="7" t="n">
        <v>0</v>
      </c>
    </row>
    <row r="1885" spans="1:6">
      <c r="A1885" t="s">
        <v>4</v>
      </c>
      <c r="B1885" s="4" t="s">
        <v>5</v>
      </c>
      <c r="C1885" s="4" t="s">
        <v>12</v>
      </c>
      <c r="D1885" s="4" t="s">
        <v>27</v>
      </c>
      <c r="E1885" s="4" t="s">
        <v>7</v>
      </c>
      <c r="F1885" s="4" t="s">
        <v>7</v>
      </c>
      <c r="G1885" s="4" t="s">
        <v>27</v>
      </c>
      <c r="H1885" s="4" t="s">
        <v>7</v>
      </c>
      <c r="I1885" s="4" t="s">
        <v>7</v>
      </c>
    </row>
    <row r="1886" spans="1:6">
      <c r="A1886" t="n">
        <v>15784</v>
      </c>
      <c r="B1886" s="49" t="n">
        <v>26</v>
      </c>
      <c r="C1886" s="7" t="n">
        <v>0</v>
      </c>
      <c r="D1886" s="7" t="s">
        <v>214</v>
      </c>
      <c r="E1886" s="7" t="n">
        <v>2</v>
      </c>
      <c r="F1886" s="7" t="n">
        <v>3</v>
      </c>
      <c r="G1886" s="7" t="s">
        <v>215</v>
      </c>
      <c r="H1886" s="7" t="n">
        <v>2</v>
      </c>
      <c r="I1886" s="7" t="n">
        <v>0</v>
      </c>
    </row>
    <row r="1887" spans="1:6">
      <c r="A1887" t="s">
        <v>4</v>
      </c>
      <c r="B1887" s="4" t="s">
        <v>5</v>
      </c>
    </row>
    <row r="1888" spans="1:6">
      <c r="A1888" t="n">
        <v>15822</v>
      </c>
      <c r="B1888" s="21" t="n">
        <v>28</v>
      </c>
    </row>
    <row r="1889" spans="1:12">
      <c r="A1889" t="s">
        <v>4</v>
      </c>
      <c r="B1889" s="4" t="s">
        <v>5</v>
      </c>
      <c r="C1889" s="4" t="s">
        <v>7</v>
      </c>
      <c r="D1889" s="4" t="s">
        <v>12</v>
      </c>
      <c r="E1889" s="4" t="s">
        <v>12</v>
      </c>
      <c r="F1889" s="4" t="s">
        <v>7</v>
      </c>
    </row>
    <row r="1890" spans="1:12">
      <c r="A1890" t="n">
        <v>15823</v>
      </c>
      <c r="B1890" s="19" t="n">
        <v>25</v>
      </c>
      <c r="C1890" s="7" t="n">
        <v>1</v>
      </c>
      <c r="D1890" s="7" t="n">
        <v>65535</v>
      </c>
      <c r="E1890" s="7" t="n">
        <v>500</v>
      </c>
      <c r="F1890" s="7" t="n">
        <v>0</v>
      </c>
    </row>
    <row r="1891" spans="1:12">
      <c r="A1891" t="s">
        <v>4</v>
      </c>
      <c r="B1891" s="4" t="s">
        <v>5</v>
      </c>
      <c r="C1891" s="4" t="s">
        <v>12</v>
      </c>
      <c r="D1891" s="4" t="s">
        <v>7</v>
      </c>
      <c r="E1891" s="4" t="s">
        <v>8</v>
      </c>
      <c r="F1891" s="4" t="s">
        <v>26</v>
      </c>
      <c r="G1891" s="4" t="s">
        <v>26</v>
      </c>
      <c r="H1891" s="4" t="s">
        <v>26</v>
      </c>
    </row>
    <row r="1892" spans="1:12">
      <c r="A1892" t="n">
        <v>15830</v>
      </c>
      <c r="B1892" s="44" t="n">
        <v>48</v>
      </c>
      <c r="C1892" s="7" t="n">
        <v>80</v>
      </c>
      <c r="D1892" s="7" t="n">
        <v>0</v>
      </c>
      <c r="E1892" s="7" t="s">
        <v>184</v>
      </c>
      <c r="F1892" s="7" t="n">
        <v>-1</v>
      </c>
      <c r="G1892" s="7" t="n">
        <v>1</v>
      </c>
      <c r="H1892" s="7" t="n">
        <v>5.60519385729927e-45</v>
      </c>
    </row>
    <row r="1893" spans="1:12">
      <c r="A1893" t="s">
        <v>4</v>
      </c>
      <c r="B1893" s="4" t="s">
        <v>5</v>
      </c>
      <c r="C1893" s="4" t="s">
        <v>7</v>
      </c>
      <c r="D1893" s="4" t="s">
        <v>12</v>
      </c>
      <c r="E1893" s="4" t="s">
        <v>8</v>
      </c>
    </row>
    <row r="1894" spans="1:12">
      <c r="A1894" t="n">
        <v>15867</v>
      </c>
      <c r="B1894" s="48" t="n">
        <v>51</v>
      </c>
      <c r="C1894" s="7" t="n">
        <v>4</v>
      </c>
      <c r="D1894" s="7" t="n">
        <v>80</v>
      </c>
      <c r="E1894" s="7" t="s">
        <v>61</v>
      </c>
    </row>
    <row r="1895" spans="1:12">
      <c r="A1895" t="s">
        <v>4</v>
      </c>
      <c r="B1895" s="4" t="s">
        <v>5</v>
      </c>
      <c r="C1895" s="4" t="s">
        <v>12</v>
      </c>
    </row>
    <row r="1896" spans="1:12">
      <c r="A1896" t="n">
        <v>15881</v>
      </c>
      <c r="B1896" s="23" t="n">
        <v>16</v>
      </c>
      <c r="C1896" s="7" t="n">
        <v>0</v>
      </c>
    </row>
    <row r="1897" spans="1:12">
      <c r="A1897" t="s">
        <v>4</v>
      </c>
      <c r="B1897" s="4" t="s">
        <v>5</v>
      </c>
      <c r="C1897" s="4" t="s">
        <v>12</v>
      </c>
      <c r="D1897" s="4" t="s">
        <v>27</v>
      </c>
      <c r="E1897" s="4" t="s">
        <v>7</v>
      </c>
      <c r="F1897" s="4" t="s">
        <v>7</v>
      </c>
    </row>
    <row r="1898" spans="1:12">
      <c r="A1898" t="n">
        <v>15884</v>
      </c>
      <c r="B1898" s="49" t="n">
        <v>26</v>
      </c>
      <c r="C1898" s="7" t="n">
        <v>80</v>
      </c>
      <c r="D1898" s="7" t="s">
        <v>216</v>
      </c>
      <c r="E1898" s="7" t="n">
        <v>2</v>
      </c>
      <c r="F1898" s="7" t="n">
        <v>0</v>
      </c>
    </row>
    <row r="1899" spans="1:12">
      <c r="A1899" t="s">
        <v>4</v>
      </c>
      <c r="B1899" s="4" t="s">
        <v>5</v>
      </c>
    </row>
    <row r="1900" spans="1:12">
      <c r="A1900" t="n">
        <v>15923</v>
      </c>
      <c r="B1900" s="21" t="n">
        <v>28</v>
      </c>
    </row>
    <row r="1901" spans="1:12">
      <c r="A1901" t="s">
        <v>4</v>
      </c>
      <c r="B1901" s="4" t="s">
        <v>5</v>
      </c>
      <c r="C1901" s="4" t="s">
        <v>12</v>
      </c>
      <c r="D1901" s="4" t="s">
        <v>7</v>
      </c>
      <c r="E1901" s="4" t="s">
        <v>7</v>
      </c>
      <c r="F1901" s="4" t="s">
        <v>8</v>
      </c>
    </row>
    <row r="1902" spans="1:12">
      <c r="A1902" t="n">
        <v>15924</v>
      </c>
      <c r="B1902" s="42" t="n">
        <v>20</v>
      </c>
      <c r="C1902" s="7" t="n">
        <v>12</v>
      </c>
      <c r="D1902" s="7" t="n">
        <v>2</v>
      </c>
      <c r="E1902" s="7" t="n">
        <v>10</v>
      </c>
      <c r="F1902" s="7" t="s">
        <v>195</v>
      </c>
    </row>
    <row r="1903" spans="1:12">
      <c r="A1903" t="s">
        <v>4</v>
      </c>
      <c r="B1903" s="4" t="s">
        <v>5</v>
      </c>
      <c r="C1903" s="4" t="s">
        <v>7</v>
      </c>
      <c r="D1903" s="4" t="s">
        <v>12</v>
      </c>
      <c r="E1903" s="4" t="s">
        <v>8</v>
      </c>
    </row>
    <row r="1904" spans="1:12">
      <c r="A1904" t="n">
        <v>15945</v>
      </c>
      <c r="B1904" s="48" t="n">
        <v>51</v>
      </c>
      <c r="C1904" s="7" t="n">
        <v>4</v>
      </c>
      <c r="D1904" s="7" t="n">
        <v>12</v>
      </c>
      <c r="E1904" s="7" t="s">
        <v>217</v>
      </c>
    </row>
    <row r="1905" spans="1:8">
      <c r="A1905" t="s">
        <v>4</v>
      </c>
      <c r="B1905" s="4" t="s">
        <v>5</v>
      </c>
      <c r="C1905" s="4" t="s">
        <v>12</v>
      </c>
    </row>
    <row r="1906" spans="1:8">
      <c r="A1906" t="n">
        <v>15959</v>
      </c>
      <c r="B1906" s="23" t="n">
        <v>16</v>
      </c>
      <c r="C1906" s="7" t="n">
        <v>0</v>
      </c>
    </row>
    <row r="1907" spans="1:8">
      <c r="A1907" t="s">
        <v>4</v>
      </c>
      <c r="B1907" s="4" t="s">
        <v>5</v>
      </c>
      <c r="C1907" s="4" t="s">
        <v>12</v>
      </c>
      <c r="D1907" s="4" t="s">
        <v>27</v>
      </c>
      <c r="E1907" s="4" t="s">
        <v>7</v>
      </c>
      <c r="F1907" s="4" t="s">
        <v>7</v>
      </c>
    </row>
    <row r="1908" spans="1:8">
      <c r="A1908" t="n">
        <v>15962</v>
      </c>
      <c r="B1908" s="49" t="n">
        <v>26</v>
      </c>
      <c r="C1908" s="7" t="n">
        <v>12</v>
      </c>
      <c r="D1908" s="7" t="s">
        <v>218</v>
      </c>
      <c r="E1908" s="7" t="n">
        <v>2</v>
      </c>
      <c r="F1908" s="7" t="n">
        <v>0</v>
      </c>
    </row>
    <row r="1909" spans="1:8">
      <c r="A1909" t="s">
        <v>4</v>
      </c>
      <c r="B1909" s="4" t="s">
        <v>5</v>
      </c>
    </row>
    <row r="1910" spans="1:8">
      <c r="A1910" t="n">
        <v>16015</v>
      </c>
      <c r="B1910" s="21" t="n">
        <v>28</v>
      </c>
    </row>
    <row r="1911" spans="1:8">
      <c r="A1911" t="s">
        <v>4</v>
      </c>
      <c r="B1911" s="4" t="s">
        <v>5</v>
      </c>
      <c r="C1911" s="4" t="s">
        <v>12</v>
      </c>
      <c r="D1911" s="4" t="s">
        <v>7</v>
      </c>
    </row>
    <row r="1912" spans="1:8">
      <c r="A1912" t="n">
        <v>16016</v>
      </c>
      <c r="B1912" s="50" t="n">
        <v>89</v>
      </c>
      <c r="C1912" s="7" t="n">
        <v>65533</v>
      </c>
      <c r="D1912" s="7" t="n">
        <v>1</v>
      </c>
    </row>
    <row r="1913" spans="1:8">
      <c r="A1913" t="s">
        <v>4</v>
      </c>
      <c r="B1913" s="4" t="s">
        <v>5</v>
      </c>
      <c r="C1913" s="4" t="s">
        <v>7</v>
      </c>
      <c r="D1913" s="4" t="s">
        <v>12</v>
      </c>
      <c r="E1913" s="4" t="s">
        <v>12</v>
      </c>
      <c r="F1913" s="4" t="s">
        <v>7</v>
      </c>
    </row>
    <row r="1914" spans="1:8">
      <c r="A1914" t="n">
        <v>16020</v>
      </c>
      <c r="B1914" s="19" t="n">
        <v>25</v>
      </c>
      <c r="C1914" s="7" t="n">
        <v>1</v>
      </c>
      <c r="D1914" s="7" t="n">
        <v>65535</v>
      </c>
      <c r="E1914" s="7" t="n">
        <v>65535</v>
      </c>
      <c r="F1914" s="7" t="n">
        <v>0</v>
      </c>
    </row>
    <row r="1915" spans="1:8">
      <c r="A1915" t="s">
        <v>4</v>
      </c>
      <c r="B1915" s="4" t="s">
        <v>5</v>
      </c>
      <c r="C1915" s="4" t="s">
        <v>7</v>
      </c>
      <c r="D1915" s="4" t="s">
        <v>12</v>
      </c>
      <c r="E1915" s="4" t="s">
        <v>26</v>
      </c>
    </row>
    <row r="1916" spans="1:8">
      <c r="A1916" t="n">
        <v>16027</v>
      </c>
      <c r="B1916" s="26" t="n">
        <v>58</v>
      </c>
      <c r="C1916" s="7" t="n">
        <v>0</v>
      </c>
      <c r="D1916" s="7" t="n">
        <v>1000</v>
      </c>
      <c r="E1916" s="7" t="n">
        <v>1</v>
      </c>
    </row>
    <row r="1917" spans="1:8">
      <c r="A1917" t="s">
        <v>4</v>
      </c>
      <c r="B1917" s="4" t="s">
        <v>5</v>
      </c>
      <c r="C1917" s="4" t="s">
        <v>7</v>
      </c>
      <c r="D1917" s="4" t="s">
        <v>12</v>
      </c>
    </row>
    <row r="1918" spans="1:8">
      <c r="A1918" t="n">
        <v>16035</v>
      </c>
      <c r="B1918" s="26" t="n">
        <v>58</v>
      </c>
      <c r="C1918" s="7" t="n">
        <v>255</v>
      </c>
      <c r="D1918" s="7" t="n">
        <v>0</v>
      </c>
    </row>
    <row r="1919" spans="1:8">
      <c r="A1919" t="s">
        <v>4</v>
      </c>
      <c r="B1919" s="4" t="s">
        <v>5</v>
      </c>
      <c r="C1919" s="4" t="s">
        <v>12</v>
      </c>
    </row>
    <row r="1920" spans="1:8">
      <c r="A1920" t="n">
        <v>16039</v>
      </c>
      <c r="B1920" s="23" t="n">
        <v>16</v>
      </c>
      <c r="C1920" s="7" t="n">
        <v>300</v>
      </c>
    </row>
    <row r="1921" spans="1:6">
      <c r="A1921" t="s">
        <v>4</v>
      </c>
      <c r="B1921" s="4" t="s">
        <v>5</v>
      </c>
      <c r="C1921" s="4" t="s">
        <v>7</v>
      </c>
      <c r="D1921" s="4" t="s">
        <v>12</v>
      </c>
      <c r="E1921" s="4" t="s">
        <v>12</v>
      </c>
      <c r="F1921" s="4" t="s">
        <v>12</v>
      </c>
      <c r="G1921" s="4" t="s">
        <v>12</v>
      </c>
      <c r="H1921" s="4" t="s">
        <v>7</v>
      </c>
    </row>
    <row r="1922" spans="1:6">
      <c r="A1922" t="n">
        <v>16042</v>
      </c>
      <c r="B1922" s="19" t="n">
        <v>25</v>
      </c>
      <c r="C1922" s="7" t="n">
        <v>5</v>
      </c>
      <c r="D1922" s="7" t="n">
        <v>65535</v>
      </c>
      <c r="E1922" s="7" t="n">
        <v>65535</v>
      </c>
      <c r="F1922" s="7" t="n">
        <v>65535</v>
      </c>
      <c r="G1922" s="7" t="n">
        <v>65535</v>
      </c>
      <c r="H1922" s="7" t="n">
        <v>0</v>
      </c>
    </row>
    <row r="1923" spans="1:6">
      <c r="A1923" t="s">
        <v>4</v>
      </c>
      <c r="B1923" s="4" t="s">
        <v>5</v>
      </c>
      <c r="C1923" s="4" t="s">
        <v>7</v>
      </c>
      <c r="D1923" s="4" t="s">
        <v>12</v>
      </c>
      <c r="E1923" s="4" t="s">
        <v>26</v>
      </c>
      <c r="F1923" s="4" t="s">
        <v>12</v>
      </c>
      <c r="G1923" s="4" t="s">
        <v>13</v>
      </c>
      <c r="H1923" s="4" t="s">
        <v>13</v>
      </c>
      <c r="I1923" s="4" t="s">
        <v>12</v>
      </c>
      <c r="J1923" s="4" t="s">
        <v>12</v>
      </c>
      <c r="K1923" s="4" t="s">
        <v>13</v>
      </c>
      <c r="L1923" s="4" t="s">
        <v>13</v>
      </c>
      <c r="M1923" s="4" t="s">
        <v>13</v>
      </c>
      <c r="N1923" s="4" t="s">
        <v>13</v>
      </c>
      <c r="O1923" s="4" t="s">
        <v>8</v>
      </c>
    </row>
    <row r="1924" spans="1:6">
      <c r="A1924" t="n">
        <v>16053</v>
      </c>
      <c r="B1924" s="18" t="n">
        <v>50</v>
      </c>
      <c r="C1924" s="7" t="n">
        <v>0</v>
      </c>
      <c r="D1924" s="7" t="n">
        <v>12101</v>
      </c>
      <c r="E1924" s="7" t="n">
        <v>1</v>
      </c>
      <c r="F1924" s="7" t="n">
        <v>0</v>
      </c>
      <c r="G1924" s="7" t="n">
        <v>0</v>
      </c>
      <c r="H1924" s="7" t="n">
        <v>0</v>
      </c>
      <c r="I1924" s="7" t="n">
        <v>0</v>
      </c>
      <c r="J1924" s="7" t="n">
        <v>65533</v>
      </c>
      <c r="K1924" s="7" t="n">
        <v>0</v>
      </c>
      <c r="L1924" s="7" t="n">
        <v>0</v>
      </c>
      <c r="M1924" s="7" t="n">
        <v>0</v>
      </c>
      <c r="N1924" s="7" t="n">
        <v>0</v>
      </c>
      <c r="O1924" s="7" t="s">
        <v>14</v>
      </c>
    </row>
    <row r="1925" spans="1:6">
      <c r="A1925" t="s">
        <v>4</v>
      </c>
      <c r="B1925" s="4" t="s">
        <v>5</v>
      </c>
      <c r="C1925" s="4" t="s">
        <v>12</v>
      </c>
      <c r="D1925" s="4" t="s">
        <v>7</v>
      </c>
      <c r="E1925" s="4" t="s">
        <v>27</v>
      </c>
      <c r="F1925" s="4" t="s">
        <v>7</v>
      </c>
      <c r="G1925" s="4" t="s">
        <v>7</v>
      </c>
      <c r="H1925" s="4" t="s">
        <v>7</v>
      </c>
    </row>
    <row r="1926" spans="1:6">
      <c r="A1926" t="n">
        <v>16092</v>
      </c>
      <c r="B1926" s="20" t="n">
        <v>24</v>
      </c>
      <c r="C1926" s="7" t="n">
        <v>65533</v>
      </c>
      <c r="D1926" s="7" t="n">
        <v>12</v>
      </c>
      <c r="E1926" s="7" t="s">
        <v>219</v>
      </c>
      <c r="F1926" s="7" t="n">
        <v>6</v>
      </c>
      <c r="G1926" s="7" t="n">
        <v>2</v>
      </c>
      <c r="H1926" s="7" t="n">
        <v>0</v>
      </c>
    </row>
    <row r="1927" spans="1:6">
      <c r="A1927" t="s">
        <v>4</v>
      </c>
      <c r="B1927" s="4" t="s">
        <v>5</v>
      </c>
    </row>
    <row r="1928" spans="1:6">
      <c r="A1928" t="n">
        <v>16149</v>
      </c>
      <c r="B1928" s="21" t="n">
        <v>28</v>
      </c>
    </row>
    <row r="1929" spans="1:6">
      <c r="A1929" t="s">
        <v>4</v>
      </c>
      <c r="B1929" s="4" t="s">
        <v>5</v>
      </c>
      <c r="C1929" s="4" t="s">
        <v>7</v>
      </c>
    </row>
    <row r="1930" spans="1:6">
      <c r="A1930" t="n">
        <v>16150</v>
      </c>
      <c r="B1930" s="22" t="n">
        <v>27</v>
      </c>
      <c r="C1930" s="7" t="n">
        <v>0</v>
      </c>
    </row>
    <row r="1931" spans="1:6">
      <c r="A1931" t="s">
        <v>4</v>
      </c>
      <c r="B1931" s="4" t="s">
        <v>5</v>
      </c>
      <c r="C1931" s="4" t="s">
        <v>7</v>
      </c>
    </row>
    <row r="1932" spans="1:6">
      <c r="A1932" t="n">
        <v>16152</v>
      </c>
      <c r="B1932" s="22" t="n">
        <v>27</v>
      </c>
      <c r="C1932" s="7" t="n">
        <v>1</v>
      </c>
    </row>
    <row r="1933" spans="1:6">
      <c r="A1933" t="s">
        <v>4</v>
      </c>
      <c r="B1933" s="4" t="s">
        <v>5</v>
      </c>
      <c r="C1933" s="4" t="s">
        <v>12</v>
      </c>
    </row>
    <row r="1934" spans="1:6">
      <c r="A1934" t="n">
        <v>16154</v>
      </c>
      <c r="B1934" s="23" t="n">
        <v>16</v>
      </c>
      <c r="C1934" s="7" t="n">
        <v>300</v>
      </c>
    </row>
    <row r="1935" spans="1:6">
      <c r="A1935" t="s">
        <v>4</v>
      </c>
      <c r="B1935" s="4" t="s">
        <v>5</v>
      </c>
      <c r="C1935" s="4" t="s">
        <v>12</v>
      </c>
    </row>
    <row r="1936" spans="1:6">
      <c r="A1936" t="n">
        <v>16157</v>
      </c>
      <c r="B1936" s="23" t="n">
        <v>16</v>
      </c>
      <c r="C1936" s="7" t="n">
        <v>500</v>
      </c>
    </row>
    <row r="1937" spans="1:15">
      <c r="A1937" t="s">
        <v>4</v>
      </c>
      <c r="B1937" s="4" t="s">
        <v>5</v>
      </c>
      <c r="C1937" s="4" t="s">
        <v>7</v>
      </c>
      <c r="D1937" s="4" t="s">
        <v>12</v>
      </c>
      <c r="E1937" s="4" t="s">
        <v>7</v>
      </c>
    </row>
    <row r="1938" spans="1:15">
      <c r="A1938" t="n">
        <v>16160</v>
      </c>
      <c r="B1938" s="43" t="n">
        <v>36</v>
      </c>
      <c r="C1938" s="7" t="n">
        <v>9</v>
      </c>
      <c r="D1938" s="7" t="n">
        <v>80</v>
      </c>
      <c r="E1938" s="7" t="n">
        <v>0</v>
      </c>
    </row>
    <row r="1939" spans="1:15">
      <c r="A1939" t="s">
        <v>4</v>
      </c>
      <c r="B1939" s="4" t="s">
        <v>5</v>
      </c>
      <c r="C1939" s="4" t="s">
        <v>12</v>
      </c>
    </row>
    <row r="1940" spans="1:15">
      <c r="A1940" t="n">
        <v>16165</v>
      </c>
      <c r="B1940" s="58" t="n">
        <v>12</v>
      </c>
      <c r="C1940" s="7" t="n">
        <v>10913</v>
      </c>
    </row>
    <row r="1941" spans="1:15">
      <c r="A1941" t="s">
        <v>4</v>
      </c>
      <c r="B1941" s="4" t="s">
        <v>5</v>
      </c>
      <c r="C1941" s="4" t="s">
        <v>12</v>
      </c>
      <c r="D1941" s="4" t="s">
        <v>7</v>
      </c>
      <c r="E1941" s="4" t="s">
        <v>7</v>
      </c>
    </row>
    <row r="1942" spans="1:15">
      <c r="A1942" t="n">
        <v>16168</v>
      </c>
      <c r="B1942" s="59" t="n">
        <v>104</v>
      </c>
      <c r="C1942" s="7" t="n">
        <v>32</v>
      </c>
      <c r="D1942" s="7" t="n">
        <v>3</v>
      </c>
      <c r="E1942" s="7" t="n">
        <v>2</v>
      </c>
    </row>
    <row r="1943" spans="1:15">
      <c r="A1943" t="s">
        <v>4</v>
      </c>
      <c r="B1943" s="4" t="s">
        <v>5</v>
      </c>
    </row>
    <row r="1944" spans="1:15">
      <c r="A1944" t="n">
        <v>16173</v>
      </c>
      <c r="B1944" s="5" t="n">
        <v>1</v>
      </c>
    </row>
    <row r="1945" spans="1:15">
      <c r="A1945" t="s">
        <v>4</v>
      </c>
      <c r="B1945" s="4" t="s">
        <v>5</v>
      </c>
      <c r="C1945" s="4" t="s">
        <v>12</v>
      </c>
      <c r="D1945" s="4" t="s">
        <v>7</v>
      </c>
      <c r="E1945" s="4" t="s">
        <v>12</v>
      </c>
    </row>
    <row r="1946" spans="1:15">
      <c r="A1946" t="n">
        <v>16174</v>
      </c>
      <c r="B1946" s="59" t="n">
        <v>104</v>
      </c>
      <c r="C1946" s="7" t="n">
        <v>131</v>
      </c>
      <c r="D1946" s="7" t="n">
        <v>1</v>
      </c>
      <c r="E1946" s="7" t="n">
        <v>5</v>
      </c>
    </row>
    <row r="1947" spans="1:15">
      <c r="A1947" t="s">
        <v>4</v>
      </c>
      <c r="B1947" s="4" t="s">
        <v>5</v>
      </c>
    </row>
    <row r="1948" spans="1:15">
      <c r="A1948" t="n">
        <v>16180</v>
      </c>
      <c r="B1948" s="5" t="n">
        <v>1</v>
      </c>
    </row>
    <row r="1949" spans="1:15">
      <c r="A1949" t="s">
        <v>4</v>
      </c>
      <c r="B1949" s="4" t="s">
        <v>5</v>
      </c>
      <c r="C1949" s="4" t="s">
        <v>7</v>
      </c>
      <c r="D1949" s="4" t="s">
        <v>12</v>
      </c>
      <c r="E1949" s="4" t="s">
        <v>7</v>
      </c>
      <c r="F1949" s="4" t="s">
        <v>12</v>
      </c>
      <c r="G1949" s="4" t="s">
        <v>7</v>
      </c>
      <c r="H1949" s="4" t="s">
        <v>7</v>
      </c>
      <c r="I1949" s="4" t="s">
        <v>20</v>
      </c>
    </row>
    <row r="1950" spans="1:15">
      <c r="A1950" t="n">
        <v>16181</v>
      </c>
      <c r="B1950" s="13" t="n">
        <v>5</v>
      </c>
      <c r="C1950" s="7" t="n">
        <v>30</v>
      </c>
      <c r="D1950" s="7" t="n">
        <v>10913</v>
      </c>
      <c r="E1950" s="7" t="n">
        <v>30</v>
      </c>
      <c r="F1950" s="7" t="n">
        <v>10915</v>
      </c>
      <c r="G1950" s="7" t="n">
        <v>9</v>
      </c>
      <c r="H1950" s="7" t="n">
        <v>1</v>
      </c>
      <c r="I1950" s="14" t="n">
        <f t="normal" ca="1">A1954</f>
        <v>0</v>
      </c>
    </row>
    <row r="1951" spans="1:15">
      <c r="A1951" t="s">
        <v>4</v>
      </c>
      <c r="B1951" s="4" t="s">
        <v>5</v>
      </c>
      <c r="C1951" s="4" t="s">
        <v>12</v>
      </c>
    </row>
    <row r="1952" spans="1:15">
      <c r="A1952" t="n">
        <v>16194</v>
      </c>
      <c r="B1952" s="58" t="n">
        <v>12</v>
      </c>
      <c r="C1952" s="7" t="n">
        <v>10953</v>
      </c>
    </row>
    <row r="1953" spans="1:9">
      <c r="A1953" t="s">
        <v>4</v>
      </c>
      <c r="B1953" s="4" t="s">
        <v>5</v>
      </c>
      <c r="C1953" s="4" t="s">
        <v>12</v>
      </c>
      <c r="D1953" s="4" t="s">
        <v>26</v>
      </c>
      <c r="E1953" s="4" t="s">
        <v>26</v>
      </c>
      <c r="F1953" s="4" t="s">
        <v>26</v>
      </c>
      <c r="G1953" s="4" t="s">
        <v>12</v>
      </c>
      <c r="H1953" s="4" t="s">
        <v>12</v>
      </c>
    </row>
    <row r="1954" spans="1:9">
      <c r="A1954" t="n">
        <v>16197</v>
      </c>
      <c r="B1954" s="47" t="n">
        <v>60</v>
      </c>
      <c r="C1954" s="7" t="n">
        <v>61456</v>
      </c>
      <c r="D1954" s="7" t="n">
        <v>0</v>
      </c>
      <c r="E1954" s="7" t="n">
        <v>0</v>
      </c>
      <c r="F1954" s="7" t="n">
        <v>0</v>
      </c>
      <c r="G1954" s="7" t="n">
        <v>0</v>
      </c>
      <c r="H1954" s="7" t="n">
        <v>1</v>
      </c>
    </row>
    <row r="1955" spans="1:9">
      <c r="A1955" t="s">
        <v>4</v>
      </c>
      <c r="B1955" s="4" t="s">
        <v>5</v>
      </c>
      <c r="C1955" s="4" t="s">
        <v>12</v>
      </c>
      <c r="D1955" s="4" t="s">
        <v>26</v>
      </c>
      <c r="E1955" s="4" t="s">
        <v>26</v>
      </c>
      <c r="F1955" s="4" t="s">
        <v>26</v>
      </c>
      <c r="G1955" s="4" t="s">
        <v>12</v>
      </c>
      <c r="H1955" s="4" t="s">
        <v>12</v>
      </c>
    </row>
    <row r="1956" spans="1:9">
      <c r="A1956" t="n">
        <v>16216</v>
      </c>
      <c r="B1956" s="47" t="n">
        <v>60</v>
      </c>
      <c r="C1956" s="7" t="n">
        <v>61456</v>
      </c>
      <c r="D1956" s="7" t="n">
        <v>0</v>
      </c>
      <c r="E1956" s="7" t="n">
        <v>0</v>
      </c>
      <c r="F1956" s="7" t="n">
        <v>0</v>
      </c>
      <c r="G1956" s="7" t="n">
        <v>0</v>
      </c>
      <c r="H1956" s="7" t="n">
        <v>0</v>
      </c>
    </row>
    <row r="1957" spans="1:9">
      <c r="A1957" t="s">
        <v>4</v>
      </c>
      <c r="B1957" s="4" t="s">
        <v>5</v>
      </c>
      <c r="C1957" s="4" t="s">
        <v>12</v>
      </c>
      <c r="D1957" s="4" t="s">
        <v>12</v>
      </c>
      <c r="E1957" s="4" t="s">
        <v>12</v>
      </c>
    </row>
    <row r="1958" spans="1:9">
      <c r="A1958" t="n">
        <v>16235</v>
      </c>
      <c r="B1958" s="53" t="n">
        <v>61</v>
      </c>
      <c r="C1958" s="7" t="n">
        <v>61456</v>
      </c>
      <c r="D1958" s="7" t="n">
        <v>65533</v>
      </c>
      <c r="E1958" s="7" t="n">
        <v>0</v>
      </c>
    </row>
    <row r="1959" spans="1:9">
      <c r="A1959" t="s">
        <v>4</v>
      </c>
      <c r="B1959" s="4" t="s">
        <v>5</v>
      </c>
      <c r="C1959" s="4" t="s">
        <v>12</v>
      </c>
      <c r="D1959" s="4" t="s">
        <v>26</v>
      </c>
      <c r="E1959" s="4" t="s">
        <v>26</v>
      </c>
      <c r="F1959" s="4" t="s">
        <v>26</v>
      </c>
      <c r="G1959" s="4" t="s">
        <v>12</v>
      </c>
      <c r="H1959" s="4" t="s">
        <v>12</v>
      </c>
    </row>
    <row r="1960" spans="1:9">
      <c r="A1960" t="n">
        <v>16242</v>
      </c>
      <c r="B1960" s="47" t="n">
        <v>60</v>
      </c>
      <c r="C1960" s="7" t="n">
        <v>80</v>
      </c>
      <c r="D1960" s="7" t="n">
        <v>0</v>
      </c>
      <c r="E1960" s="7" t="n">
        <v>0</v>
      </c>
      <c r="F1960" s="7" t="n">
        <v>0</v>
      </c>
      <c r="G1960" s="7" t="n">
        <v>0</v>
      </c>
      <c r="H1960" s="7" t="n">
        <v>1</v>
      </c>
    </row>
    <row r="1961" spans="1:9">
      <c r="A1961" t="s">
        <v>4</v>
      </c>
      <c r="B1961" s="4" t="s">
        <v>5</v>
      </c>
      <c r="C1961" s="4" t="s">
        <v>12</v>
      </c>
      <c r="D1961" s="4" t="s">
        <v>26</v>
      </c>
      <c r="E1961" s="4" t="s">
        <v>26</v>
      </c>
      <c r="F1961" s="4" t="s">
        <v>26</v>
      </c>
      <c r="G1961" s="4" t="s">
        <v>12</v>
      </c>
      <c r="H1961" s="4" t="s">
        <v>12</v>
      </c>
    </row>
    <row r="1962" spans="1:9">
      <c r="A1962" t="n">
        <v>16261</v>
      </c>
      <c r="B1962" s="47" t="n">
        <v>60</v>
      </c>
      <c r="C1962" s="7" t="n">
        <v>80</v>
      </c>
      <c r="D1962" s="7" t="n">
        <v>0</v>
      </c>
      <c r="E1962" s="7" t="n">
        <v>0</v>
      </c>
      <c r="F1962" s="7" t="n">
        <v>0</v>
      </c>
      <c r="G1962" s="7" t="n">
        <v>0</v>
      </c>
      <c r="H1962" s="7" t="n">
        <v>0</v>
      </c>
    </row>
    <row r="1963" spans="1:9">
      <c r="A1963" t="s">
        <v>4</v>
      </c>
      <c r="B1963" s="4" t="s">
        <v>5</v>
      </c>
      <c r="C1963" s="4" t="s">
        <v>12</v>
      </c>
      <c r="D1963" s="4" t="s">
        <v>12</v>
      </c>
      <c r="E1963" s="4" t="s">
        <v>12</v>
      </c>
    </row>
    <row r="1964" spans="1:9">
      <c r="A1964" t="n">
        <v>16280</v>
      </c>
      <c r="B1964" s="53" t="n">
        <v>61</v>
      </c>
      <c r="C1964" s="7" t="n">
        <v>80</v>
      </c>
      <c r="D1964" s="7" t="n">
        <v>65533</v>
      </c>
      <c r="E1964" s="7" t="n">
        <v>0</v>
      </c>
    </row>
    <row r="1965" spans="1:9">
      <c r="A1965" t="s">
        <v>4</v>
      </c>
      <c r="B1965" s="4" t="s">
        <v>5</v>
      </c>
      <c r="C1965" s="4" t="s">
        <v>12</v>
      </c>
      <c r="D1965" s="4" t="s">
        <v>26</v>
      </c>
      <c r="E1965" s="4" t="s">
        <v>26</v>
      </c>
      <c r="F1965" s="4" t="s">
        <v>26</v>
      </c>
      <c r="G1965" s="4" t="s">
        <v>12</v>
      </c>
      <c r="H1965" s="4" t="s">
        <v>12</v>
      </c>
    </row>
    <row r="1966" spans="1:9">
      <c r="A1966" t="n">
        <v>16287</v>
      </c>
      <c r="B1966" s="47" t="n">
        <v>60</v>
      </c>
      <c r="C1966" s="7" t="n">
        <v>12</v>
      </c>
      <c r="D1966" s="7" t="n">
        <v>0</v>
      </c>
      <c r="E1966" s="7" t="n">
        <v>0</v>
      </c>
      <c r="F1966" s="7" t="n">
        <v>0</v>
      </c>
      <c r="G1966" s="7" t="n">
        <v>0</v>
      </c>
      <c r="H1966" s="7" t="n">
        <v>1</v>
      </c>
    </row>
    <row r="1967" spans="1:9">
      <c r="A1967" t="s">
        <v>4</v>
      </c>
      <c r="B1967" s="4" t="s">
        <v>5</v>
      </c>
      <c r="C1967" s="4" t="s">
        <v>12</v>
      </c>
      <c r="D1967" s="4" t="s">
        <v>26</v>
      </c>
      <c r="E1967" s="4" t="s">
        <v>26</v>
      </c>
      <c r="F1967" s="4" t="s">
        <v>26</v>
      </c>
      <c r="G1967" s="4" t="s">
        <v>12</v>
      </c>
      <c r="H1967" s="4" t="s">
        <v>12</v>
      </c>
    </row>
    <row r="1968" spans="1:9">
      <c r="A1968" t="n">
        <v>16306</v>
      </c>
      <c r="B1968" s="47" t="n">
        <v>60</v>
      </c>
      <c r="C1968" s="7" t="n">
        <v>12</v>
      </c>
      <c r="D1968" s="7" t="n">
        <v>0</v>
      </c>
      <c r="E1968" s="7" t="n">
        <v>0</v>
      </c>
      <c r="F1968" s="7" t="n">
        <v>0</v>
      </c>
      <c r="G1968" s="7" t="n">
        <v>0</v>
      </c>
      <c r="H1968" s="7" t="n">
        <v>0</v>
      </c>
    </row>
    <row r="1969" spans="1:8">
      <c r="A1969" t="s">
        <v>4</v>
      </c>
      <c r="B1969" s="4" t="s">
        <v>5</v>
      </c>
      <c r="C1969" s="4" t="s">
        <v>12</v>
      </c>
      <c r="D1969" s="4" t="s">
        <v>12</v>
      </c>
      <c r="E1969" s="4" t="s">
        <v>12</v>
      </c>
    </row>
    <row r="1970" spans="1:8">
      <c r="A1970" t="n">
        <v>16325</v>
      </c>
      <c r="B1970" s="53" t="n">
        <v>61</v>
      </c>
      <c r="C1970" s="7" t="n">
        <v>12</v>
      </c>
      <c r="D1970" s="7" t="n">
        <v>65533</v>
      </c>
      <c r="E1970" s="7" t="n">
        <v>0</v>
      </c>
    </row>
    <row r="1971" spans="1:8">
      <c r="A1971" t="s">
        <v>4</v>
      </c>
      <c r="B1971" s="4" t="s">
        <v>5</v>
      </c>
      <c r="C1971" s="4" t="s">
        <v>12</v>
      </c>
      <c r="D1971" s="4" t="s">
        <v>26</v>
      </c>
      <c r="E1971" s="4" t="s">
        <v>26</v>
      </c>
      <c r="F1971" s="4" t="s">
        <v>26</v>
      </c>
      <c r="G1971" s="4" t="s">
        <v>26</v>
      </c>
    </row>
    <row r="1972" spans="1:8">
      <c r="A1972" t="n">
        <v>16332</v>
      </c>
      <c r="B1972" s="32" t="n">
        <v>46</v>
      </c>
      <c r="C1972" s="7" t="n">
        <v>61456</v>
      </c>
      <c r="D1972" s="7" t="n">
        <v>-5.19999980926514</v>
      </c>
      <c r="E1972" s="7" t="n">
        <v>0</v>
      </c>
      <c r="F1972" s="7" t="n">
        <v>0.180000007152557</v>
      </c>
      <c r="G1972" s="7" t="n">
        <v>212.199996948242</v>
      </c>
    </row>
    <row r="1973" spans="1:8">
      <c r="A1973" t="s">
        <v>4</v>
      </c>
      <c r="B1973" s="4" t="s">
        <v>5</v>
      </c>
      <c r="C1973" s="4" t="s">
        <v>7</v>
      </c>
      <c r="D1973" s="4" t="s">
        <v>7</v>
      </c>
      <c r="E1973" s="4" t="s">
        <v>26</v>
      </c>
      <c r="F1973" s="4" t="s">
        <v>26</v>
      </c>
      <c r="G1973" s="4" t="s">
        <v>26</v>
      </c>
      <c r="H1973" s="4" t="s">
        <v>12</v>
      </c>
      <c r="I1973" s="4" t="s">
        <v>7</v>
      </c>
    </row>
    <row r="1974" spans="1:8">
      <c r="A1974" t="n">
        <v>16351</v>
      </c>
      <c r="B1974" s="25" t="n">
        <v>45</v>
      </c>
      <c r="C1974" s="7" t="n">
        <v>4</v>
      </c>
      <c r="D1974" s="7" t="n">
        <v>3</v>
      </c>
      <c r="E1974" s="7" t="n">
        <v>7</v>
      </c>
      <c r="F1974" s="7" t="n">
        <v>194.550003051758</v>
      </c>
      <c r="G1974" s="7" t="n">
        <v>0</v>
      </c>
      <c r="H1974" s="7" t="n">
        <v>0</v>
      </c>
      <c r="I1974" s="7" t="n">
        <v>0</v>
      </c>
    </row>
    <row r="1975" spans="1:8">
      <c r="A1975" t="s">
        <v>4</v>
      </c>
      <c r="B1975" s="4" t="s">
        <v>5</v>
      </c>
      <c r="C1975" s="4" t="s">
        <v>7</v>
      </c>
      <c r="D1975" s="4" t="s">
        <v>8</v>
      </c>
    </row>
    <row r="1976" spans="1:8">
      <c r="A1976" t="n">
        <v>16369</v>
      </c>
      <c r="B1976" s="6" t="n">
        <v>2</v>
      </c>
      <c r="C1976" s="7" t="n">
        <v>10</v>
      </c>
      <c r="D1976" s="7" t="s">
        <v>141</v>
      </c>
    </row>
    <row r="1977" spans="1:8">
      <c r="A1977" t="s">
        <v>4</v>
      </c>
      <c r="B1977" s="4" t="s">
        <v>5</v>
      </c>
      <c r="C1977" s="4" t="s">
        <v>12</v>
      </c>
    </row>
    <row r="1978" spans="1:8">
      <c r="A1978" t="n">
        <v>16384</v>
      </c>
      <c r="B1978" s="23" t="n">
        <v>16</v>
      </c>
      <c r="C1978" s="7" t="n">
        <v>0</v>
      </c>
    </row>
    <row r="1979" spans="1:8">
      <c r="A1979" t="s">
        <v>4</v>
      </c>
      <c r="B1979" s="4" t="s">
        <v>5</v>
      </c>
      <c r="C1979" s="4" t="s">
        <v>7</v>
      </c>
      <c r="D1979" s="4" t="s">
        <v>12</v>
      </c>
    </row>
    <row r="1980" spans="1:8">
      <c r="A1980" t="n">
        <v>16387</v>
      </c>
      <c r="B1980" s="26" t="n">
        <v>58</v>
      </c>
      <c r="C1980" s="7" t="n">
        <v>105</v>
      </c>
      <c r="D1980" s="7" t="n">
        <v>300</v>
      </c>
    </row>
    <row r="1981" spans="1:8">
      <c r="A1981" t="s">
        <v>4</v>
      </c>
      <c r="B1981" s="4" t="s">
        <v>5</v>
      </c>
      <c r="C1981" s="4" t="s">
        <v>26</v>
      </c>
      <c r="D1981" s="4" t="s">
        <v>12</v>
      </c>
    </row>
    <row r="1982" spans="1:8">
      <c r="A1982" t="n">
        <v>16391</v>
      </c>
      <c r="B1982" s="37" t="n">
        <v>103</v>
      </c>
      <c r="C1982" s="7" t="n">
        <v>1</v>
      </c>
      <c r="D1982" s="7" t="n">
        <v>300</v>
      </c>
    </row>
    <row r="1983" spans="1:8">
      <c r="A1983" t="s">
        <v>4</v>
      </c>
      <c r="B1983" s="4" t="s">
        <v>5</v>
      </c>
      <c r="C1983" s="4" t="s">
        <v>7</v>
      </c>
      <c r="D1983" s="4" t="s">
        <v>12</v>
      </c>
    </row>
    <row r="1984" spans="1:8">
      <c r="A1984" t="n">
        <v>16398</v>
      </c>
      <c r="B1984" s="39" t="n">
        <v>72</v>
      </c>
      <c r="C1984" s="7" t="n">
        <v>4</v>
      </c>
      <c r="D1984" s="7" t="n">
        <v>0</v>
      </c>
    </row>
    <row r="1985" spans="1:9">
      <c r="A1985" t="s">
        <v>4</v>
      </c>
      <c r="B1985" s="4" t="s">
        <v>5</v>
      </c>
      <c r="C1985" s="4" t="s">
        <v>13</v>
      </c>
    </row>
    <row r="1986" spans="1:9">
      <c r="A1986" t="n">
        <v>16402</v>
      </c>
      <c r="B1986" s="61" t="n">
        <v>15</v>
      </c>
      <c r="C1986" s="7" t="n">
        <v>1073741824</v>
      </c>
    </row>
    <row r="1987" spans="1:9">
      <c r="A1987" t="s">
        <v>4</v>
      </c>
      <c r="B1987" s="4" t="s">
        <v>5</v>
      </c>
      <c r="C1987" s="4" t="s">
        <v>7</v>
      </c>
    </row>
    <row r="1988" spans="1:9">
      <c r="A1988" t="n">
        <v>16407</v>
      </c>
      <c r="B1988" s="38" t="n">
        <v>64</v>
      </c>
      <c r="C1988" s="7" t="n">
        <v>3</v>
      </c>
    </row>
    <row r="1989" spans="1:9">
      <c r="A1989" t="s">
        <v>4</v>
      </c>
      <c r="B1989" s="4" t="s">
        <v>5</v>
      </c>
      <c r="C1989" s="4" t="s">
        <v>7</v>
      </c>
    </row>
    <row r="1990" spans="1:9">
      <c r="A1990" t="n">
        <v>16409</v>
      </c>
      <c r="B1990" s="36" t="n">
        <v>74</v>
      </c>
      <c r="C1990" s="7" t="n">
        <v>67</v>
      </c>
    </row>
    <row r="1991" spans="1:9">
      <c r="A1991" t="s">
        <v>4</v>
      </c>
      <c r="B1991" s="4" t="s">
        <v>5</v>
      </c>
      <c r="C1991" s="4" t="s">
        <v>7</v>
      </c>
      <c r="D1991" s="4" t="s">
        <v>7</v>
      </c>
      <c r="E1991" s="4" t="s">
        <v>12</v>
      </c>
    </row>
    <row r="1992" spans="1:9">
      <c r="A1992" t="n">
        <v>16411</v>
      </c>
      <c r="B1992" s="25" t="n">
        <v>45</v>
      </c>
      <c r="C1992" s="7" t="n">
        <v>8</v>
      </c>
      <c r="D1992" s="7" t="n">
        <v>1</v>
      </c>
      <c r="E1992" s="7" t="n">
        <v>0</v>
      </c>
    </row>
    <row r="1993" spans="1:9">
      <c r="A1993" t="s">
        <v>4</v>
      </c>
      <c r="B1993" s="4" t="s">
        <v>5</v>
      </c>
      <c r="C1993" s="4" t="s">
        <v>12</v>
      </c>
    </row>
    <row r="1994" spans="1:9">
      <c r="A1994" t="n">
        <v>16416</v>
      </c>
      <c r="B1994" s="62" t="n">
        <v>13</v>
      </c>
      <c r="C1994" s="7" t="n">
        <v>6409</v>
      </c>
    </row>
    <row r="1995" spans="1:9">
      <c r="A1995" t="s">
        <v>4</v>
      </c>
      <c r="B1995" s="4" t="s">
        <v>5</v>
      </c>
      <c r="C1995" s="4" t="s">
        <v>12</v>
      </c>
    </row>
    <row r="1996" spans="1:9">
      <c r="A1996" t="n">
        <v>16419</v>
      </c>
      <c r="B1996" s="62" t="n">
        <v>13</v>
      </c>
      <c r="C1996" s="7" t="n">
        <v>6408</v>
      </c>
    </row>
    <row r="1997" spans="1:9">
      <c r="A1997" t="s">
        <v>4</v>
      </c>
      <c r="B1997" s="4" t="s">
        <v>5</v>
      </c>
      <c r="C1997" s="4" t="s">
        <v>12</v>
      </c>
    </row>
    <row r="1998" spans="1:9">
      <c r="A1998" t="n">
        <v>16422</v>
      </c>
      <c r="B1998" s="58" t="n">
        <v>12</v>
      </c>
      <c r="C1998" s="7" t="n">
        <v>6464</v>
      </c>
    </row>
    <row r="1999" spans="1:9">
      <c r="A1999" t="s">
        <v>4</v>
      </c>
      <c r="B1999" s="4" t="s">
        <v>5</v>
      </c>
      <c r="C1999" s="4" t="s">
        <v>12</v>
      </c>
    </row>
    <row r="2000" spans="1:9">
      <c r="A2000" t="n">
        <v>16425</v>
      </c>
      <c r="B2000" s="62" t="n">
        <v>13</v>
      </c>
      <c r="C2000" s="7" t="n">
        <v>6465</v>
      </c>
    </row>
    <row r="2001" spans="1:5">
      <c r="A2001" t="s">
        <v>4</v>
      </c>
      <c r="B2001" s="4" t="s">
        <v>5</v>
      </c>
      <c r="C2001" s="4" t="s">
        <v>12</v>
      </c>
    </row>
    <row r="2002" spans="1:5">
      <c r="A2002" t="n">
        <v>16428</v>
      </c>
      <c r="B2002" s="62" t="n">
        <v>13</v>
      </c>
      <c r="C2002" s="7" t="n">
        <v>6466</v>
      </c>
    </row>
    <row r="2003" spans="1:5">
      <c r="A2003" t="s">
        <v>4</v>
      </c>
      <c r="B2003" s="4" t="s">
        <v>5</v>
      </c>
      <c r="C2003" s="4" t="s">
        <v>12</v>
      </c>
    </row>
    <row r="2004" spans="1:5">
      <c r="A2004" t="n">
        <v>16431</v>
      </c>
      <c r="B2004" s="62" t="n">
        <v>13</v>
      </c>
      <c r="C2004" s="7" t="n">
        <v>6467</v>
      </c>
    </row>
    <row r="2005" spans="1:5">
      <c r="A2005" t="s">
        <v>4</v>
      </c>
      <c r="B2005" s="4" t="s">
        <v>5</v>
      </c>
      <c r="C2005" s="4" t="s">
        <v>12</v>
      </c>
    </row>
    <row r="2006" spans="1:5">
      <c r="A2006" t="n">
        <v>16434</v>
      </c>
      <c r="B2006" s="62" t="n">
        <v>13</v>
      </c>
      <c r="C2006" s="7" t="n">
        <v>6468</v>
      </c>
    </row>
    <row r="2007" spans="1:5">
      <c r="A2007" t="s">
        <v>4</v>
      </c>
      <c r="B2007" s="4" t="s">
        <v>5</v>
      </c>
      <c r="C2007" s="4" t="s">
        <v>12</v>
      </c>
    </row>
    <row r="2008" spans="1:5">
      <c r="A2008" t="n">
        <v>16437</v>
      </c>
      <c r="B2008" s="62" t="n">
        <v>13</v>
      </c>
      <c r="C2008" s="7" t="n">
        <v>6469</v>
      </c>
    </row>
    <row r="2009" spans="1:5">
      <c r="A2009" t="s">
        <v>4</v>
      </c>
      <c r="B2009" s="4" t="s">
        <v>5</v>
      </c>
      <c r="C2009" s="4" t="s">
        <v>12</v>
      </c>
    </row>
    <row r="2010" spans="1:5">
      <c r="A2010" t="n">
        <v>16440</v>
      </c>
      <c r="B2010" s="62" t="n">
        <v>13</v>
      </c>
      <c r="C2010" s="7" t="n">
        <v>6470</v>
      </c>
    </row>
    <row r="2011" spans="1:5">
      <c r="A2011" t="s">
        <v>4</v>
      </c>
      <c r="B2011" s="4" t="s">
        <v>5</v>
      </c>
      <c r="C2011" s="4" t="s">
        <v>12</v>
      </c>
    </row>
    <row r="2012" spans="1:5">
      <c r="A2012" t="n">
        <v>16443</v>
      </c>
      <c r="B2012" s="62" t="n">
        <v>13</v>
      </c>
      <c r="C2012" s="7" t="n">
        <v>6471</v>
      </c>
    </row>
    <row r="2013" spans="1:5">
      <c r="A2013" t="s">
        <v>4</v>
      </c>
      <c r="B2013" s="4" t="s">
        <v>5</v>
      </c>
      <c r="C2013" s="4" t="s">
        <v>7</v>
      </c>
    </row>
    <row r="2014" spans="1:5">
      <c r="A2014" t="n">
        <v>16446</v>
      </c>
      <c r="B2014" s="36" t="n">
        <v>74</v>
      </c>
      <c r="C2014" s="7" t="n">
        <v>18</v>
      </c>
    </row>
    <row r="2015" spans="1:5">
      <c r="A2015" t="s">
        <v>4</v>
      </c>
      <c r="B2015" s="4" t="s">
        <v>5</v>
      </c>
      <c r="C2015" s="4" t="s">
        <v>7</v>
      </c>
    </row>
    <row r="2016" spans="1:5">
      <c r="A2016" t="n">
        <v>16448</v>
      </c>
      <c r="B2016" s="36" t="n">
        <v>74</v>
      </c>
      <c r="C2016" s="7" t="n">
        <v>45</v>
      </c>
    </row>
    <row r="2017" spans="1:3">
      <c r="A2017" t="s">
        <v>4</v>
      </c>
      <c r="B2017" s="4" t="s">
        <v>5</v>
      </c>
      <c r="C2017" s="4" t="s">
        <v>12</v>
      </c>
    </row>
    <row r="2018" spans="1:3">
      <c r="A2018" t="n">
        <v>16450</v>
      </c>
      <c r="B2018" s="23" t="n">
        <v>16</v>
      </c>
      <c r="C2018" s="7" t="n">
        <v>0</v>
      </c>
    </row>
    <row r="2019" spans="1:3">
      <c r="A2019" t="s">
        <v>4</v>
      </c>
      <c r="B2019" s="4" t="s">
        <v>5</v>
      </c>
      <c r="C2019" s="4" t="s">
        <v>7</v>
      </c>
      <c r="D2019" s="4" t="s">
        <v>7</v>
      </c>
      <c r="E2019" s="4" t="s">
        <v>7</v>
      </c>
      <c r="F2019" s="4" t="s">
        <v>7</v>
      </c>
    </row>
    <row r="2020" spans="1:3">
      <c r="A2020" t="n">
        <v>16453</v>
      </c>
      <c r="B2020" s="9" t="n">
        <v>14</v>
      </c>
      <c r="C2020" s="7" t="n">
        <v>0</v>
      </c>
      <c r="D2020" s="7" t="n">
        <v>8</v>
      </c>
      <c r="E2020" s="7" t="n">
        <v>0</v>
      </c>
      <c r="F2020" s="7" t="n">
        <v>0</v>
      </c>
    </row>
    <row r="2021" spans="1:3">
      <c r="A2021" t="s">
        <v>4</v>
      </c>
      <c r="B2021" s="4" t="s">
        <v>5</v>
      </c>
      <c r="C2021" s="4" t="s">
        <v>7</v>
      </c>
      <c r="D2021" s="4" t="s">
        <v>8</v>
      </c>
    </row>
    <row r="2022" spans="1:3">
      <c r="A2022" t="n">
        <v>16458</v>
      </c>
      <c r="B2022" s="6" t="n">
        <v>2</v>
      </c>
      <c r="C2022" s="7" t="n">
        <v>11</v>
      </c>
      <c r="D2022" s="7" t="s">
        <v>11</v>
      </c>
    </row>
    <row r="2023" spans="1:3">
      <c r="A2023" t="s">
        <v>4</v>
      </c>
      <c r="B2023" s="4" t="s">
        <v>5</v>
      </c>
      <c r="C2023" s="4" t="s">
        <v>12</v>
      </c>
    </row>
    <row r="2024" spans="1:3">
      <c r="A2024" t="n">
        <v>16472</v>
      </c>
      <c r="B2024" s="23" t="n">
        <v>16</v>
      </c>
      <c r="C2024" s="7" t="n">
        <v>0</v>
      </c>
    </row>
    <row r="2025" spans="1:3">
      <c r="A2025" t="s">
        <v>4</v>
      </c>
      <c r="B2025" s="4" t="s">
        <v>5</v>
      </c>
      <c r="C2025" s="4" t="s">
        <v>7</v>
      </c>
      <c r="D2025" s="4" t="s">
        <v>8</v>
      </c>
    </row>
    <row r="2026" spans="1:3">
      <c r="A2026" t="n">
        <v>16475</v>
      </c>
      <c r="B2026" s="6" t="n">
        <v>2</v>
      </c>
      <c r="C2026" s="7" t="n">
        <v>11</v>
      </c>
      <c r="D2026" s="7" t="s">
        <v>142</v>
      </c>
    </row>
    <row r="2027" spans="1:3">
      <c r="A2027" t="s">
        <v>4</v>
      </c>
      <c r="B2027" s="4" t="s">
        <v>5</v>
      </c>
      <c r="C2027" s="4" t="s">
        <v>12</v>
      </c>
    </row>
    <row r="2028" spans="1:3">
      <c r="A2028" t="n">
        <v>16484</v>
      </c>
      <c r="B2028" s="23" t="n">
        <v>16</v>
      </c>
      <c r="C2028" s="7" t="n">
        <v>0</v>
      </c>
    </row>
    <row r="2029" spans="1:3">
      <c r="A2029" t="s">
        <v>4</v>
      </c>
      <c r="B2029" s="4" t="s">
        <v>5</v>
      </c>
      <c r="C2029" s="4" t="s">
        <v>13</v>
      </c>
    </row>
    <row r="2030" spans="1:3">
      <c r="A2030" t="n">
        <v>16487</v>
      </c>
      <c r="B2030" s="61" t="n">
        <v>15</v>
      </c>
      <c r="C2030" s="7" t="n">
        <v>2048</v>
      </c>
    </row>
    <row r="2031" spans="1:3">
      <c r="A2031" t="s">
        <v>4</v>
      </c>
      <c r="B2031" s="4" t="s">
        <v>5</v>
      </c>
      <c r="C2031" s="4" t="s">
        <v>7</v>
      </c>
      <c r="D2031" s="4" t="s">
        <v>8</v>
      </c>
    </row>
    <row r="2032" spans="1:3">
      <c r="A2032" t="n">
        <v>16492</v>
      </c>
      <c r="B2032" s="6" t="n">
        <v>2</v>
      </c>
      <c r="C2032" s="7" t="n">
        <v>10</v>
      </c>
      <c r="D2032" s="7" t="s">
        <v>30</v>
      </c>
    </row>
    <row r="2033" spans="1:6">
      <c r="A2033" t="s">
        <v>4</v>
      </c>
      <c r="B2033" s="4" t="s">
        <v>5</v>
      </c>
      <c r="C2033" s="4" t="s">
        <v>12</v>
      </c>
    </row>
    <row r="2034" spans="1:6">
      <c r="A2034" t="n">
        <v>16510</v>
      </c>
      <c r="B2034" s="23" t="n">
        <v>16</v>
      </c>
      <c r="C2034" s="7" t="n">
        <v>0</v>
      </c>
    </row>
    <row r="2035" spans="1:6">
      <c r="A2035" t="s">
        <v>4</v>
      </c>
      <c r="B2035" s="4" t="s">
        <v>5</v>
      </c>
      <c r="C2035" s="4" t="s">
        <v>7</v>
      </c>
      <c r="D2035" s="4" t="s">
        <v>8</v>
      </c>
    </row>
    <row r="2036" spans="1:6">
      <c r="A2036" t="n">
        <v>16513</v>
      </c>
      <c r="B2036" s="6" t="n">
        <v>2</v>
      </c>
      <c r="C2036" s="7" t="n">
        <v>10</v>
      </c>
      <c r="D2036" s="7" t="s">
        <v>31</v>
      </c>
    </row>
    <row r="2037" spans="1:6">
      <c r="A2037" t="s">
        <v>4</v>
      </c>
      <c r="B2037" s="4" t="s">
        <v>5</v>
      </c>
      <c r="C2037" s="4" t="s">
        <v>12</v>
      </c>
    </row>
    <row r="2038" spans="1:6">
      <c r="A2038" t="n">
        <v>16532</v>
      </c>
      <c r="B2038" s="23" t="n">
        <v>16</v>
      </c>
      <c r="C2038" s="7" t="n">
        <v>0</v>
      </c>
    </row>
    <row r="2039" spans="1:6">
      <c r="A2039" t="s">
        <v>4</v>
      </c>
      <c r="B2039" s="4" t="s">
        <v>5</v>
      </c>
      <c r="C2039" s="4" t="s">
        <v>7</v>
      </c>
      <c r="D2039" s="4" t="s">
        <v>12</v>
      </c>
      <c r="E2039" s="4" t="s">
        <v>26</v>
      </c>
    </row>
    <row r="2040" spans="1:6">
      <c r="A2040" t="n">
        <v>16535</v>
      </c>
      <c r="B2040" s="26" t="n">
        <v>58</v>
      </c>
      <c r="C2040" s="7" t="n">
        <v>100</v>
      </c>
      <c r="D2040" s="7" t="n">
        <v>300</v>
      </c>
      <c r="E2040" s="7" t="n">
        <v>1</v>
      </c>
    </row>
    <row r="2041" spans="1:6">
      <c r="A2041" t="s">
        <v>4</v>
      </c>
      <c r="B2041" s="4" t="s">
        <v>5</v>
      </c>
      <c r="C2041" s="4" t="s">
        <v>7</v>
      </c>
      <c r="D2041" s="4" t="s">
        <v>12</v>
      </c>
    </row>
    <row r="2042" spans="1:6">
      <c r="A2042" t="n">
        <v>16543</v>
      </c>
      <c r="B2042" s="26" t="n">
        <v>58</v>
      </c>
      <c r="C2042" s="7" t="n">
        <v>255</v>
      </c>
      <c r="D2042" s="7" t="n">
        <v>0</v>
      </c>
    </row>
    <row r="2043" spans="1:6">
      <c r="A2043" t="s">
        <v>4</v>
      </c>
      <c r="B2043" s="4" t="s">
        <v>5</v>
      </c>
      <c r="C2043" s="4" t="s">
        <v>7</v>
      </c>
    </row>
    <row r="2044" spans="1:6">
      <c r="A2044" t="n">
        <v>16547</v>
      </c>
      <c r="B2044" s="24" t="n">
        <v>23</v>
      </c>
      <c r="C2044" s="7" t="n">
        <v>0</v>
      </c>
    </row>
    <row r="2045" spans="1:6">
      <c r="A2045" t="s">
        <v>4</v>
      </c>
      <c r="B2045" s="4" t="s">
        <v>5</v>
      </c>
    </row>
    <row r="2046" spans="1:6">
      <c r="A2046" t="n">
        <v>16549</v>
      </c>
      <c r="B2046" s="5" t="n">
        <v>1</v>
      </c>
    </row>
    <row r="2047" spans="1:6" s="3" customFormat="1" customHeight="0">
      <c r="A2047" s="3" t="s">
        <v>2</v>
      </c>
      <c r="B2047" s="3" t="s">
        <v>220</v>
      </c>
    </row>
    <row r="2048" spans="1:6">
      <c r="A2048" t="s">
        <v>4</v>
      </c>
      <c r="B2048" s="4" t="s">
        <v>5</v>
      </c>
      <c r="C2048" s="4" t="s">
        <v>12</v>
      </c>
      <c r="D2048" s="4" t="s">
        <v>12</v>
      </c>
      <c r="E2048" s="4" t="s">
        <v>13</v>
      </c>
      <c r="F2048" s="4" t="s">
        <v>8</v>
      </c>
      <c r="G2048" s="4" t="s">
        <v>221</v>
      </c>
      <c r="H2048" s="4" t="s">
        <v>12</v>
      </c>
      <c r="I2048" s="4" t="s">
        <v>12</v>
      </c>
      <c r="J2048" s="4" t="s">
        <v>13</v>
      </c>
      <c r="K2048" s="4" t="s">
        <v>8</v>
      </c>
      <c r="L2048" s="4" t="s">
        <v>221</v>
      </c>
    </row>
    <row r="2049" spans="1:12">
      <c r="A2049" t="n">
        <v>16560</v>
      </c>
      <c r="B2049" s="64" t="n">
        <v>257</v>
      </c>
      <c r="C2049" s="7" t="n">
        <v>4</v>
      </c>
      <c r="D2049" s="7" t="n">
        <v>65533</v>
      </c>
      <c r="E2049" s="7" t="n">
        <v>2006</v>
      </c>
      <c r="F2049" s="7" t="s">
        <v>14</v>
      </c>
      <c r="G2049" s="7" t="n">
        <f t="normal" ca="1">32-LENB(INDIRECT(ADDRESS(2049,6)))</f>
        <v>0</v>
      </c>
      <c r="H2049" s="7" t="n">
        <v>0</v>
      </c>
      <c r="I2049" s="7" t="n">
        <v>65533</v>
      </c>
      <c r="J2049" s="7" t="n">
        <v>0</v>
      </c>
      <c r="K2049" s="7" t="s">
        <v>14</v>
      </c>
      <c r="L2049" s="7" t="n">
        <f t="normal" ca="1">32-LENB(INDIRECT(ADDRESS(2049,11)))</f>
        <v>0</v>
      </c>
    </row>
    <row r="2050" spans="1:12">
      <c r="A2050" t="s">
        <v>4</v>
      </c>
      <c r="B2050" s="4" t="s">
        <v>5</v>
      </c>
    </row>
    <row r="2051" spans="1:12">
      <c r="A2051" t="n">
        <v>16640</v>
      </c>
      <c r="B2051" s="5" t="n">
        <v>1</v>
      </c>
    </row>
    <row r="2052" spans="1:12" s="3" customFormat="1" customHeight="0">
      <c r="A2052" s="3" t="s">
        <v>2</v>
      </c>
      <c r="B2052" s="3" t="s">
        <v>222</v>
      </c>
    </row>
    <row r="2053" spans="1:12">
      <c r="A2053" t="s">
        <v>4</v>
      </c>
      <c r="B2053" s="4" t="s">
        <v>5</v>
      </c>
      <c r="C2053" s="4" t="s">
        <v>12</v>
      </c>
      <c r="D2053" s="4" t="s">
        <v>12</v>
      </c>
      <c r="E2053" s="4" t="s">
        <v>13</v>
      </c>
      <c r="F2053" s="4" t="s">
        <v>8</v>
      </c>
      <c r="G2053" s="4" t="s">
        <v>221</v>
      </c>
      <c r="H2053" s="4" t="s">
        <v>12</v>
      </c>
      <c r="I2053" s="4" t="s">
        <v>12</v>
      </c>
      <c r="J2053" s="4" t="s">
        <v>13</v>
      </c>
      <c r="K2053" s="4" t="s">
        <v>8</v>
      </c>
      <c r="L2053" s="4" t="s">
        <v>221</v>
      </c>
      <c r="M2053" s="4" t="s">
        <v>12</v>
      </c>
      <c r="N2053" s="4" t="s">
        <v>12</v>
      </c>
      <c r="O2053" s="4" t="s">
        <v>13</v>
      </c>
      <c r="P2053" s="4" t="s">
        <v>8</v>
      </c>
      <c r="Q2053" s="4" t="s">
        <v>221</v>
      </c>
      <c r="R2053" s="4" t="s">
        <v>12</v>
      </c>
      <c r="S2053" s="4" t="s">
        <v>12</v>
      </c>
      <c r="T2053" s="4" t="s">
        <v>13</v>
      </c>
      <c r="U2053" s="4" t="s">
        <v>8</v>
      </c>
      <c r="V2053" s="4" t="s">
        <v>221</v>
      </c>
      <c r="W2053" s="4" t="s">
        <v>12</v>
      </c>
      <c r="X2053" s="4" t="s">
        <v>12</v>
      </c>
      <c r="Y2053" s="4" t="s">
        <v>13</v>
      </c>
      <c r="Z2053" s="4" t="s">
        <v>8</v>
      </c>
      <c r="AA2053" s="4" t="s">
        <v>221</v>
      </c>
      <c r="AB2053" s="4" t="s">
        <v>12</v>
      </c>
      <c r="AC2053" s="4" t="s">
        <v>12</v>
      </c>
      <c r="AD2053" s="4" t="s">
        <v>13</v>
      </c>
      <c r="AE2053" s="4" t="s">
        <v>8</v>
      </c>
      <c r="AF2053" s="4" t="s">
        <v>221</v>
      </c>
      <c r="AG2053" s="4" t="s">
        <v>12</v>
      </c>
      <c r="AH2053" s="4" t="s">
        <v>12</v>
      </c>
      <c r="AI2053" s="4" t="s">
        <v>13</v>
      </c>
      <c r="AJ2053" s="4" t="s">
        <v>8</v>
      </c>
      <c r="AK2053" s="4" t="s">
        <v>221</v>
      </c>
      <c r="AL2053" s="4" t="s">
        <v>12</v>
      </c>
      <c r="AM2053" s="4" t="s">
        <v>12</v>
      </c>
      <c r="AN2053" s="4" t="s">
        <v>13</v>
      </c>
      <c r="AO2053" s="4" t="s">
        <v>8</v>
      </c>
      <c r="AP2053" s="4" t="s">
        <v>221</v>
      </c>
      <c r="AQ2053" s="4" t="s">
        <v>12</v>
      </c>
      <c r="AR2053" s="4" t="s">
        <v>12</v>
      </c>
      <c r="AS2053" s="4" t="s">
        <v>13</v>
      </c>
      <c r="AT2053" s="4" t="s">
        <v>8</v>
      </c>
      <c r="AU2053" s="4" t="s">
        <v>221</v>
      </c>
      <c r="AV2053" s="4" t="s">
        <v>12</v>
      </c>
      <c r="AW2053" s="4" t="s">
        <v>12</v>
      </c>
      <c r="AX2053" s="4" t="s">
        <v>13</v>
      </c>
      <c r="AY2053" s="4" t="s">
        <v>8</v>
      </c>
      <c r="AZ2053" s="4" t="s">
        <v>221</v>
      </c>
      <c r="BA2053" s="4" t="s">
        <v>12</v>
      </c>
      <c r="BB2053" s="4" t="s">
        <v>12</v>
      </c>
      <c r="BC2053" s="4" t="s">
        <v>13</v>
      </c>
      <c r="BD2053" s="4" t="s">
        <v>8</v>
      </c>
      <c r="BE2053" s="4" t="s">
        <v>221</v>
      </c>
      <c r="BF2053" s="4" t="s">
        <v>12</v>
      </c>
      <c r="BG2053" s="4" t="s">
        <v>12</v>
      </c>
      <c r="BH2053" s="4" t="s">
        <v>13</v>
      </c>
      <c r="BI2053" s="4" t="s">
        <v>8</v>
      </c>
      <c r="BJ2053" s="4" t="s">
        <v>221</v>
      </c>
      <c r="BK2053" s="4" t="s">
        <v>12</v>
      </c>
      <c r="BL2053" s="4" t="s">
        <v>12</v>
      </c>
      <c r="BM2053" s="4" t="s">
        <v>13</v>
      </c>
      <c r="BN2053" s="4" t="s">
        <v>8</v>
      </c>
      <c r="BO2053" s="4" t="s">
        <v>221</v>
      </c>
      <c r="BP2053" s="4" t="s">
        <v>12</v>
      </c>
      <c r="BQ2053" s="4" t="s">
        <v>12</v>
      </c>
      <c r="BR2053" s="4" t="s">
        <v>13</v>
      </c>
      <c r="BS2053" s="4" t="s">
        <v>8</v>
      </c>
      <c r="BT2053" s="4" t="s">
        <v>221</v>
      </c>
      <c r="BU2053" s="4" t="s">
        <v>12</v>
      </c>
      <c r="BV2053" s="4" t="s">
        <v>12</v>
      </c>
      <c r="BW2053" s="4" t="s">
        <v>13</v>
      </c>
      <c r="BX2053" s="4" t="s">
        <v>8</v>
      </c>
      <c r="BY2053" s="4" t="s">
        <v>221</v>
      </c>
      <c r="BZ2053" s="4" t="s">
        <v>12</v>
      </c>
      <c r="CA2053" s="4" t="s">
        <v>12</v>
      </c>
      <c r="CB2053" s="4" t="s">
        <v>13</v>
      </c>
      <c r="CC2053" s="4" t="s">
        <v>8</v>
      </c>
      <c r="CD2053" s="4" t="s">
        <v>221</v>
      </c>
      <c r="CE2053" s="4" t="s">
        <v>12</v>
      </c>
      <c r="CF2053" s="4" t="s">
        <v>12</v>
      </c>
      <c r="CG2053" s="4" t="s">
        <v>13</v>
      </c>
      <c r="CH2053" s="4" t="s">
        <v>8</v>
      </c>
      <c r="CI2053" s="4" t="s">
        <v>221</v>
      </c>
      <c r="CJ2053" s="4" t="s">
        <v>12</v>
      </c>
      <c r="CK2053" s="4" t="s">
        <v>12</v>
      </c>
      <c r="CL2053" s="4" t="s">
        <v>13</v>
      </c>
      <c r="CM2053" s="4" t="s">
        <v>8</v>
      </c>
      <c r="CN2053" s="4" t="s">
        <v>221</v>
      </c>
      <c r="CO2053" s="4" t="s">
        <v>12</v>
      </c>
      <c r="CP2053" s="4" t="s">
        <v>12</v>
      </c>
      <c r="CQ2053" s="4" t="s">
        <v>13</v>
      </c>
      <c r="CR2053" s="4" t="s">
        <v>8</v>
      </c>
      <c r="CS2053" s="4" t="s">
        <v>221</v>
      </c>
      <c r="CT2053" s="4" t="s">
        <v>12</v>
      </c>
      <c r="CU2053" s="4" t="s">
        <v>12</v>
      </c>
      <c r="CV2053" s="4" t="s">
        <v>13</v>
      </c>
      <c r="CW2053" s="4" t="s">
        <v>8</v>
      </c>
      <c r="CX2053" s="4" t="s">
        <v>221</v>
      </c>
      <c r="CY2053" s="4" t="s">
        <v>12</v>
      </c>
      <c r="CZ2053" s="4" t="s">
        <v>12</v>
      </c>
      <c r="DA2053" s="4" t="s">
        <v>13</v>
      </c>
      <c r="DB2053" s="4" t="s">
        <v>8</v>
      </c>
      <c r="DC2053" s="4" t="s">
        <v>221</v>
      </c>
      <c r="DD2053" s="4" t="s">
        <v>12</v>
      </c>
      <c r="DE2053" s="4" t="s">
        <v>12</v>
      </c>
      <c r="DF2053" s="4" t="s">
        <v>13</v>
      </c>
      <c r="DG2053" s="4" t="s">
        <v>8</v>
      </c>
      <c r="DH2053" s="4" t="s">
        <v>221</v>
      </c>
      <c r="DI2053" s="4" t="s">
        <v>12</v>
      </c>
      <c r="DJ2053" s="4" t="s">
        <v>12</v>
      </c>
      <c r="DK2053" s="4" t="s">
        <v>13</v>
      </c>
      <c r="DL2053" s="4" t="s">
        <v>8</v>
      </c>
      <c r="DM2053" s="4" t="s">
        <v>221</v>
      </c>
      <c r="DN2053" s="4" t="s">
        <v>12</v>
      </c>
      <c r="DO2053" s="4" t="s">
        <v>12</v>
      </c>
      <c r="DP2053" s="4" t="s">
        <v>13</v>
      </c>
      <c r="DQ2053" s="4" t="s">
        <v>8</v>
      </c>
      <c r="DR2053" s="4" t="s">
        <v>221</v>
      </c>
      <c r="DS2053" s="4" t="s">
        <v>12</v>
      </c>
      <c r="DT2053" s="4" t="s">
        <v>12</v>
      </c>
      <c r="DU2053" s="4" t="s">
        <v>13</v>
      </c>
      <c r="DV2053" s="4" t="s">
        <v>8</v>
      </c>
      <c r="DW2053" s="4" t="s">
        <v>221</v>
      </c>
      <c r="DX2053" s="4" t="s">
        <v>12</v>
      </c>
      <c r="DY2053" s="4" t="s">
        <v>12</v>
      </c>
      <c r="DZ2053" s="4" t="s">
        <v>13</v>
      </c>
      <c r="EA2053" s="4" t="s">
        <v>8</v>
      </c>
      <c r="EB2053" s="4" t="s">
        <v>221</v>
      </c>
      <c r="EC2053" s="4" t="s">
        <v>12</v>
      </c>
      <c r="ED2053" s="4" t="s">
        <v>12</v>
      </c>
      <c r="EE2053" s="4" t="s">
        <v>13</v>
      </c>
      <c r="EF2053" s="4" t="s">
        <v>8</v>
      </c>
      <c r="EG2053" s="4" t="s">
        <v>221</v>
      </c>
      <c r="EH2053" s="4" t="s">
        <v>12</v>
      </c>
      <c r="EI2053" s="4" t="s">
        <v>12</v>
      </c>
      <c r="EJ2053" s="4" t="s">
        <v>13</v>
      </c>
      <c r="EK2053" s="4" t="s">
        <v>8</v>
      </c>
      <c r="EL2053" s="4" t="s">
        <v>221</v>
      </c>
      <c r="EM2053" s="4" t="s">
        <v>12</v>
      </c>
      <c r="EN2053" s="4" t="s">
        <v>12</v>
      </c>
      <c r="EO2053" s="4" t="s">
        <v>13</v>
      </c>
      <c r="EP2053" s="4" t="s">
        <v>8</v>
      </c>
      <c r="EQ2053" s="4" t="s">
        <v>221</v>
      </c>
      <c r="ER2053" s="4" t="s">
        <v>12</v>
      </c>
      <c r="ES2053" s="4" t="s">
        <v>12</v>
      </c>
      <c r="ET2053" s="4" t="s">
        <v>13</v>
      </c>
      <c r="EU2053" s="4" t="s">
        <v>8</v>
      </c>
      <c r="EV2053" s="4" t="s">
        <v>221</v>
      </c>
      <c r="EW2053" s="4" t="s">
        <v>12</v>
      </c>
      <c r="EX2053" s="4" t="s">
        <v>12</v>
      </c>
      <c r="EY2053" s="4" t="s">
        <v>13</v>
      </c>
      <c r="EZ2053" s="4" t="s">
        <v>8</v>
      </c>
      <c r="FA2053" s="4" t="s">
        <v>221</v>
      </c>
      <c r="FB2053" s="4" t="s">
        <v>12</v>
      </c>
      <c r="FC2053" s="4" t="s">
        <v>12</v>
      </c>
      <c r="FD2053" s="4" t="s">
        <v>13</v>
      </c>
      <c r="FE2053" s="4" t="s">
        <v>8</v>
      </c>
      <c r="FF2053" s="4" t="s">
        <v>221</v>
      </c>
      <c r="FG2053" s="4" t="s">
        <v>12</v>
      </c>
      <c r="FH2053" s="4" t="s">
        <v>12</v>
      </c>
      <c r="FI2053" s="4" t="s">
        <v>13</v>
      </c>
      <c r="FJ2053" s="4" t="s">
        <v>8</v>
      </c>
      <c r="FK2053" s="4" t="s">
        <v>221</v>
      </c>
      <c r="FL2053" s="4" t="s">
        <v>12</v>
      </c>
      <c r="FM2053" s="4" t="s">
        <v>12</v>
      </c>
      <c r="FN2053" s="4" t="s">
        <v>13</v>
      </c>
      <c r="FO2053" s="4" t="s">
        <v>8</v>
      </c>
      <c r="FP2053" s="4" t="s">
        <v>221</v>
      </c>
      <c r="FQ2053" s="4" t="s">
        <v>12</v>
      </c>
      <c r="FR2053" s="4" t="s">
        <v>12</v>
      </c>
      <c r="FS2053" s="4" t="s">
        <v>13</v>
      </c>
      <c r="FT2053" s="4" t="s">
        <v>8</v>
      </c>
      <c r="FU2053" s="4" t="s">
        <v>221</v>
      </c>
      <c r="FV2053" s="4" t="s">
        <v>12</v>
      </c>
      <c r="FW2053" s="4" t="s">
        <v>12</v>
      </c>
      <c r="FX2053" s="4" t="s">
        <v>13</v>
      </c>
      <c r="FY2053" s="4" t="s">
        <v>8</v>
      </c>
      <c r="FZ2053" s="4" t="s">
        <v>221</v>
      </c>
      <c r="GA2053" s="4" t="s">
        <v>12</v>
      </c>
      <c r="GB2053" s="4" t="s">
        <v>12</v>
      </c>
      <c r="GC2053" s="4" t="s">
        <v>13</v>
      </c>
      <c r="GD2053" s="4" t="s">
        <v>8</v>
      </c>
      <c r="GE2053" s="4" t="s">
        <v>221</v>
      </c>
      <c r="GF2053" s="4" t="s">
        <v>12</v>
      </c>
      <c r="GG2053" s="4" t="s">
        <v>12</v>
      </c>
      <c r="GH2053" s="4" t="s">
        <v>13</v>
      </c>
      <c r="GI2053" s="4" t="s">
        <v>8</v>
      </c>
      <c r="GJ2053" s="4" t="s">
        <v>221</v>
      </c>
      <c r="GK2053" s="4" t="s">
        <v>12</v>
      </c>
      <c r="GL2053" s="4" t="s">
        <v>12</v>
      </c>
      <c r="GM2053" s="4" t="s">
        <v>13</v>
      </c>
      <c r="GN2053" s="4" t="s">
        <v>8</v>
      </c>
      <c r="GO2053" s="4" t="s">
        <v>221</v>
      </c>
      <c r="GP2053" s="4" t="s">
        <v>12</v>
      </c>
      <c r="GQ2053" s="4" t="s">
        <v>12</v>
      </c>
      <c r="GR2053" s="4" t="s">
        <v>13</v>
      </c>
      <c r="GS2053" s="4" t="s">
        <v>8</v>
      </c>
      <c r="GT2053" s="4" t="s">
        <v>221</v>
      </c>
      <c r="GU2053" s="4" t="s">
        <v>12</v>
      </c>
      <c r="GV2053" s="4" t="s">
        <v>12</v>
      </c>
      <c r="GW2053" s="4" t="s">
        <v>13</v>
      </c>
      <c r="GX2053" s="4" t="s">
        <v>8</v>
      </c>
      <c r="GY2053" s="4" t="s">
        <v>221</v>
      </c>
      <c r="GZ2053" s="4" t="s">
        <v>12</v>
      </c>
      <c r="HA2053" s="4" t="s">
        <v>12</v>
      </c>
      <c r="HB2053" s="4" t="s">
        <v>13</v>
      </c>
      <c r="HC2053" s="4" t="s">
        <v>8</v>
      </c>
      <c r="HD2053" s="4" t="s">
        <v>221</v>
      </c>
      <c r="HE2053" s="4" t="s">
        <v>12</v>
      </c>
      <c r="HF2053" s="4" t="s">
        <v>12</v>
      </c>
      <c r="HG2053" s="4" t="s">
        <v>13</v>
      </c>
      <c r="HH2053" s="4" t="s">
        <v>8</v>
      </c>
      <c r="HI2053" s="4" t="s">
        <v>221</v>
      </c>
      <c r="HJ2053" s="4" t="s">
        <v>12</v>
      </c>
      <c r="HK2053" s="4" t="s">
        <v>12</v>
      </c>
      <c r="HL2053" s="4" t="s">
        <v>13</v>
      </c>
      <c r="HM2053" s="4" t="s">
        <v>8</v>
      </c>
      <c r="HN2053" s="4" t="s">
        <v>221</v>
      </c>
      <c r="HO2053" s="4" t="s">
        <v>12</v>
      </c>
      <c r="HP2053" s="4" t="s">
        <v>12</v>
      </c>
      <c r="HQ2053" s="4" t="s">
        <v>13</v>
      </c>
      <c r="HR2053" s="4" t="s">
        <v>8</v>
      </c>
      <c r="HS2053" s="4" t="s">
        <v>221</v>
      </c>
      <c r="HT2053" s="4" t="s">
        <v>12</v>
      </c>
      <c r="HU2053" s="4" t="s">
        <v>12</v>
      </c>
      <c r="HV2053" s="4" t="s">
        <v>13</v>
      </c>
      <c r="HW2053" s="4" t="s">
        <v>8</v>
      </c>
      <c r="HX2053" s="4" t="s">
        <v>221</v>
      </c>
      <c r="HY2053" s="4" t="s">
        <v>12</v>
      </c>
      <c r="HZ2053" s="4" t="s">
        <v>12</v>
      </c>
      <c r="IA2053" s="4" t="s">
        <v>13</v>
      </c>
      <c r="IB2053" s="4" t="s">
        <v>8</v>
      </c>
      <c r="IC2053" s="4" t="s">
        <v>221</v>
      </c>
      <c r="ID2053" s="4" t="s">
        <v>12</v>
      </c>
      <c r="IE2053" s="4" t="s">
        <v>12</v>
      </c>
      <c r="IF2053" s="4" t="s">
        <v>13</v>
      </c>
      <c r="IG2053" s="4" t="s">
        <v>8</v>
      </c>
      <c r="IH2053" s="4" t="s">
        <v>221</v>
      </c>
      <c r="II2053" s="4" t="s">
        <v>12</v>
      </c>
      <c r="IJ2053" s="4" t="s">
        <v>12</v>
      </c>
      <c r="IK2053" s="4" t="s">
        <v>13</v>
      </c>
      <c r="IL2053" s="4" t="s">
        <v>8</v>
      </c>
      <c r="IM2053" s="4" t="s">
        <v>221</v>
      </c>
      <c r="IN2053" s="4" t="s">
        <v>12</v>
      </c>
      <c r="IO2053" s="4" t="s">
        <v>12</v>
      </c>
      <c r="IP2053" s="4" t="s">
        <v>13</v>
      </c>
      <c r="IQ2053" s="4" t="s">
        <v>8</v>
      </c>
      <c r="IR2053" s="4" t="s">
        <v>221</v>
      </c>
      <c r="IS2053" s="4" t="s">
        <v>12</v>
      </c>
      <c r="IT2053" s="4" t="s">
        <v>12</v>
      </c>
      <c r="IU2053" s="4" t="s">
        <v>13</v>
      </c>
      <c r="IV2053" s="4" t="s">
        <v>8</v>
      </c>
      <c r="IW2053" s="4" t="s">
        <v>221</v>
      </c>
      <c r="IX2053" s="4" t="s">
        <v>12</v>
      </c>
      <c r="IY2053" s="4" t="s">
        <v>12</v>
      </c>
      <c r="IZ2053" s="4" t="s">
        <v>13</v>
      </c>
      <c r="JA2053" s="4" t="s">
        <v>8</v>
      </c>
      <c r="JB2053" s="4" t="s">
        <v>221</v>
      </c>
      <c r="JC2053" s="4" t="s">
        <v>12</v>
      </c>
      <c r="JD2053" s="4" t="s">
        <v>12</v>
      </c>
      <c r="JE2053" s="4" t="s">
        <v>13</v>
      </c>
      <c r="JF2053" s="4" t="s">
        <v>8</v>
      </c>
      <c r="JG2053" s="4" t="s">
        <v>221</v>
      </c>
      <c r="JH2053" s="4" t="s">
        <v>12</v>
      </c>
      <c r="JI2053" s="4" t="s">
        <v>12</v>
      </c>
      <c r="JJ2053" s="4" t="s">
        <v>13</v>
      </c>
      <c r="JK2053" s="4" t="s">
        <v>8</v>
      </c>
      <c r="JL2053" s="4" t="s">
        <v>221</v>
      </c>
    </row>
    <row r="2054" spans="1:12">
      <c r="A2054" t="n">
        <v>16656</v>
      </c>
      <c r="B2054" s="64" t="n">
        <v>257</v>
      </c>
      <c r="C2054" s="7" t="n">
        <v>7</v>
      </c>
      <c r="D2054" s="7" t="n">
        <v>65533</v>
      </c>
      <c r="E2054" s="7" t="n">
        <v>65063</v>
      </c>
      <c r="F2054" s="7" t="s">
        <v>14</v>
      </c>
      <c r="G2054" s="7" t="n">
        <f t="normal" ca="1">32-LENB(INDIRECT(ADDRESS(2054,6)))</f>
        <v>0</v>
      </c>
      <c r="H2054" s="7" t="n">
        <v>7</v>
      </c>
      <c r="I2054" s="7" t="n">
        <v>65533</v>
      </c>
      <c r="J2054" s="7" t="n">
        <v>12373</v>
      </c>
      <c r="K2054" s="7" t="s">
        <v>14</v>
      </c>
      <c r="L2054" s="7" t="n">
        <f t="normal" ca="1">32-LENB(INDIRECT(ADDRESS(2054,11)))</f>
        <v>0</v>
      </c>
      <c r="M2054" s="7" t="n">
        <v>7</v>
      </c>
      <c r="N2054" s="7" t="n">
        <v>65533</v>
      </c>
      <c r="O2054" s="7" t="n">
        <v>25320</v>
      </c>
      <c r="P2054" s="7" t="s">
        <v>14</v>
      </c>
      <c r="Q2054" s="7" t="n">
        <f t="normal" ca="1">32-LENB(INDIRECT(ADDRESS(2054,16)))</f>
        <v>0</v>
      </c>
      <c r="R2054" s="7" t="n">
        <v>7</v>
      </c>
      <c r="S2054" s="7" t="n">
        <v>65533</v>
      </c>
      <c r="T2054" s="7" t="n">
        <v>65064</v>
      </c>
      <c r="U2054" s="7" t="s">
        <v>14</v>
      </c>
      <c r="V2054" s="7" t="n">
        <f t="normal" ca="1">32-LENB(INDIRECT(ADDRESS(2054,21)))</f>
        <v>0</v>
      </c>
      <c r="W2054" s="7" t="n">
        <v>7</v>
      </c>
      <c r="X2054" s="7" t="n">
        <v>65533</v>
      </c>
      <c r="Y2054" s="7" t="n">
        <v>65065</v>
      </c>
      <c r="Z2054" s="7" t="s">
        <v>14</v>
      </c>
      <c r="AA2054" s="7" t="n">
        <f t="normal" ca="1">32-LENB(INDIRECT(ADDRESS(2054,26)))</f>
        <v>0</v>
      </c>
      <c r="AB2054" s="7" t="n">
        <v>7</v>
      </c>
      <c r="AC2054" s="7" t="n">
        <v>65533</v>
      </c>
      <c r="AD2054" s="7" t="n">
        <v>25321</v>
      </c>
      <c r="AE2054" s="7" t="s">
        <v>14</v>
      </c>
      <c r="AF2054" s="7" t="n">
        <f t="normal" ca="1">32-LENB(INDIRECT(ADDRESS(2054,31)))</f>
        <v>0</v>
      </c>
      <c r="AG2054" s="7" t="n">
        <v>7</v>
      </c>
      <c r="AH2054" s="7" t="n">
        <v>65533</v>
      </c>
      <c r="AI2054" s="7" t="n">
        <v>12374</v>
      </c>
      <c r="AJ2054" s="7" t="s">
        <v>14</v>
      </c>
      <c r="AK2054" s="7" t="n">
        <f t="normal" ca="1">32-LENB(INDIRECT(ADDRESS(2054,36)))</f>
        <v>0</v>
      </c>
      <c r="AL2054" s="7" t="n">
        <v>7</v>
      </c>
      <c r="AM2054" s="7" t="n">
        <v>65533</v>
      </c>
      <c r="AN2054" s="7" t="n">
        <v>12375</v>
      </c>
      <c r="AO2054" s="7" t="s">
        <v>14</v>
      </c>
      <c r="AP2054" s="7" t="n">
        <f t="normal" ca="1">32-LENB(INDIRECT(ADDRESS(2054,41)))</f>
        <v>0</v>
      </c>
      <c r="AQ2054" s="7" t="n">
        <v>7</v>
      </c>
      <c r="AR2054" s="7" t="n">
        <v>65533</v>
      </c>
      <c r="AS2054" s="7" t="n">
        <v>65066</v>
      </c>
      <c r="AT2054" s="7" t="s">
        <v>14</v>
      </c>
      <c r="AU2054" s="7" t="n">
        <f t="normal" ca="1">32-LENB(INDIRECT(ADDRESS(2054,46)))</f>
        <v>0</v>
      </c>
      <c r="AV2054" s="7" t="n">
        <v>7</v>
      </c>
      <c r="AW2054" s="7" t="n">
        <v>65533</v>
      </c>
      <c r="AX2054" s="7" t="n">
        <v>65067</v>
      </c>
      <c r="AY2054" s="7" t="s">
        <v>14</v>
      </c>
      <c r="AZ2054" s="7" t="n">
        <f t="normal" ca="1">32-LENB(INDIRECT(ADDRESS(2054,51)))</f>
        <v>0</v>
      </c>
      <c r="BA2054" s="7" t="n">
        <v>7</v>
      </c>
      <c r="BB2054" s="7" t="n">
        <v>65533</v>
      </c>
      <c r="BC2054" s="7" t="n">
        <v>25322</v>
      </c>
      <c r="BD2054" s="7" t="s">
        <v>14</v>
      </c>
      <c r="BE2054" s="7" t="n">
        <f t="normal" ca="1">32-LENB(INDIRECT(ADDRESS(2054,56)))</f>
        <v>0</v>
      </c>
      <c r="BF2054" s="7" t="n">
        <v>7</v>
      </c>
      <c r="BG2054" s="7" t="n">
        <v>65533</v>
      </c>
      <c r="BH2054" s="7" t="n">
        <v>25323</v>
      </c>
      <c r="BI2054" s="7" t="s">
        <v>14</v>
      </c>
      <c r="BJ2054" s="7" t="n">
        <f t="normal" ca="1">32-LENB(INDIRECT(ADDRESS(2054,61)))</f>
        <v>0</v>
      </c>
      <c r="BK2054" s="7" t="n">
        <v>7</v>
      </c>
      <c r="BL2054" s="7" t="n">
        <v>65533</v>
      </c>
      <c r="BM2054" s="7" t="n">
        <v>65068</v>
      </c>
      <c r="BN2054" s="7" t="s">
        <v>14</v>
      </c>
      <c r="BO2054" s="7" t="n">
        <f t="normal" ca="1">32-LENB(INDIRECT(ADDRESS(2054,66)))</f>
        <v>0</v>
      </c>
      <c r="BP2054" s="7" t="n">
        <v>7</v>
      </c>
      <c r="BQ2054" s="7" t="n">
        <v>65533</v>
      </c>
      <c r="BR2054" s="7" t="n">
        <v>65069</v>
      </c>
      <c r="BS2054" s="7" t="s">
        <v>14</v>
      </c>
      <c r="BT2054" s="7" t="n">
        <f t="normal" ca="1">32-LENB(INDIRECT(ADDRESS(2054,71)))</f>
        <v>0</v>
      </c>
      <c r="BU2054" s="7" t="n">
        <v>7</v>
      </c>
      <c r="BV2054" s="7" t="n">
        <v>65533</v>
      </c>
      <c r="BW2054" s="7" t="n">
        <v>12376</v>
      </c>
      <c r="BX2054" s="7" t="s">
        <v>14</v>
      </c>
      <c r="BY2054" s="7" t="n">
        <f t="normal" ca="1">32-LENB(INDIRECT(ADDRESS(2054,76)))</f>
        <v>0</v>
      </c>
      <c r="BZ2054" s="7" t="n">
        <v>7</v>
      </c>
      <c r="CA2054" s="7" t="n">
        <v>65533</v>
      </c>
      <c r="CB2054" s="7" t="n">
        <v>12377</v>
      </c>
      <c r="CC2054" s="7" t="s">
        <v>14</v>
      </c>
      <c r="CD2054" s="7" t="n">
        <f t="normal" ca="1">32-LENB(INDIRECT(ADDRESS(2054,81)))</f>
        <v>0</v>
      </c>
      <c r="CE2054" s="7" t="n">
        <v>7</v>
      </c>
      <c r="CF2054" s="7" t="n">
        <v>65533</v>
      </c>
      <c r="CG2054" s="7" t="n">
        <v>12378</v>
      </c>
      <c r="CH2054" s="7" t="s">
        <v>14</v>
      </c>
      <c r="CI2054" s="7" t="n">
        <f t="normal" ca="1">32-LENB(INDIRECT(ADDRESS(2054,86)))</f>
        <v>0</v>
      </c>
      <c r="CJ2054" s="7" t="n">
        <v>7</v>
      </c>
      <c r="CK2054" s="7" t="n">
        <v>65533</v>
      </c>
      <c r="CL2054" s="7" t="n">
        <v>65070</v>
      </c>
      <c r="CM2054" s="7" t="s">
        <v>14</v>
      </c>
      <c r="CN2054" s="7" t="n">
        <f t="normal" ca="1">32-LENB(INDIRECT(ADDRESS(2054,91)))</f>
        <v>0</v>
      </c>
      <c r="CO2054" s="7" t="n">
        <v>7</v>
      </c>
      <c r="CP2054" s="7" t="n">
        <v>65533</v>
      </c>
      <c r="CQ2054" s="7" t="n">
        <v>25324</v>
      </c>
      <c r="CR2054" s="7" t="s">
        <v>14</v>
      </c>
      <c r="CS2054" s="7" t="n">
        <f t="normal" ca="1">32-LENB(INDIRECT(ADDRESS(2054,96)))</f>
        <v>0</v>
      </c>
      <c r="CT2054" s="7" t="n">
        <v>7</v>
      </c>
      <c r="CU2054" s="7" t="n">
        <v>65533</v>
      </c>
      <c r="CV2054" s="7" t="n">
        <v>12379</v>
      </c>
      <c r="CW2054" s="7" t="s">
        <v>14</v>
      </c>
      <c r="CX2054" s="7" t="n">
        <f t="normal" ca="1">32-LENB(INDIRECT(ADDRESS(2054,101)))</f>
        <v>0</v>
      </c>
      <c r="CY2054" s="7" t="n">
        <v>7</v>
      </c>
      <c r="CZ2054" s="7" t="n">
        <v>65533</v>
      </c>
      <c r="DA2054" s="7" t="n">
        <v>12380</v>
      </c>
      <c r="DB2054" s="7" t="s">
        <v>14</v>
      </c>
      <c r="DC2054" s="7" t="n">
        <f t="normal" ca="1">32-LENB(INDIRECT(ADDRESS(2054,106)))</f>
        <v>0</v>
      </c>
      <c r="DD2054" s="7" t="n">
        <v>7</v>
      </c>
      <c r="DE2054" s="7" t="n">
        <v>65533</v>
      </c>
      <c r="DF2054" s="7" t="n">
        <v>25325</v>
      </c>
      <c r="DG2054" s="7" t="s">
        <v>14</v>
      </c>
      <c r="DH2054" s="7" t="n">
        <f t="normal" ca="1">32-LENB(INDIRECT(ADDRESS(2054,111)))</f>
        <v>0</v>
      </c>
      <c r="DI2054" s="7" t="n">
        <v>7</v>
      </c>
      <c r="DJ2054" s="7" t="n">
        <v>65533</v>
      </c>
      <c r="DK2054" s="7" t="n">
        <v>65071</v>
      </c>
      <c r="DL2054" s="7" t="s">
        <v>14</v>
      </c>
      <c r="DM2054" s="7" t="n">
        <f t="normal" ca="1">32-LENB(INDIRECT(ADDRESS(2054,116)))</f>
        <v>0</v>
      </c>
      <c r="DN2054" s="7" t="n">
        <v>7</v>
      </c>
      <c r="DO2054" s="7" t="n">
        <v>65533</v>
      </c>
      <c r="DP2054" s="7" t="n">
        <v>25326</v>
      </c>
      <c r="DQ2054" s="7" t="s">
        <v>14</v>
      </c>
      <c r="DR2054" s="7" t="n">
        <f t="normal" ca="1">32-LENB(INDIRECT(ADDRESS(2054,121)))</f>
        <v>0</v>
      </c>
      <c r="DS2054" s="7" t="n">
        <v>7</v>
      </c>
      <c r="DT2054" s="7" t="n">
        <v>65533</v>
      </c>
      <c r="DU2054" s="7" t="n">
        <v>25327</v>
      </c>
      <c r="DV2054" s="7" t="s">
        <v>14</v>
      </c>
      <c r="DW2054" s="7" t="n">
        <f t="normal" ca="1">32-LENB(INDIRECT(ADDRESS(2054,126)))</f>
        <v>0</v>
      </c>
      <c r="DX2054" s="7" t="n">
        <v>7</v>
      </c>
      <c r="DY2054" s="7" t="n">
        <v>65533</v>
      </c>
      <c r="DZ2054" s="7" t="n">
        <v>25328</v>
      </c>
      <c r="EA2054" s="7" t="s">
        <v>14</v>
      </c>
      <c r="EB2054" s="7" t="n">
        <f t="normal" ca="1">32-LENB(INDIRECT(ADDRESS(2054,131)))</f>
        <v>0</v>
      </c>
      <c r="EC2054" s="7" t="n">
        <v>7</v>
      </c>
      <c r="ED2054" s="7" t="n">
        <v>65533</v>
      </c>
      <c r="EE2054" s="7" t="n">
        <v>65072</v>
      </c>
      <c r="EF2054" s="7" t="s">
        <v>14</v>
      </c>
      <c r="EG2054" s="7" t="n">
        <f t="normal" ca="1">32-LENB(INDIRECT(ADDRESS(2054,136)))</f>
        <v>0</v>
      </c>
      <c r="EH2054" s="7" t="n">
        <v>7</v>
      </c>
      <c r="EI2054" s="7" t="n">
        <v>65533</v>
      </c>
      <c r="EJ2054" s="7" t="n">
        <v>25329</v>
      </c>
      <c r="EK2054" s="7" t="s">
        <v>14</v>
      </c>
      <c r="EL2054" s="7" t="n">
        <f t="normal" ca="1">32-LENB(INDIRECT(ADDRESS(2054,141)))</f>
        <v>0</v>
      </c>
      <c r="EM2054" s="7" t="n">
        <v>7</v>
      </c>
      <c r="EN2054" s="7" t="n">
        <v>65533</v>
      </c>
      <c r="EO2054" s="7" t="n">
        <v>25330</v>
      </c>
      <c r="EP2054" s="7" t="s">
        <v>14</v>
      </c>
      <c r="EQ2054" s="7" t="n">
        <f t="normal" ca="1">32-LENB(INDIRECT(ADDRESS(2054,146)))</f>
        <v>0</v>
      </c>
      <c r="ER2054" s="7" t="n">
        <v>7</v>
      </c>
      <c r="ES2054" s="7" t="n">
        <v>65533</v>
      </c>
      <c r="ET2054" s="7" t="n">
        <v>25331</v>
      </c>
      <c r="EU2054" s="7" t="s">
        <v>14</v>
      </c>
      <c r="EV2054" s="7" t="n">
        <f t="normal" ca="1">32-LENB(INDIRECT(ADDRESS(2054,151)))</f>
        <v>0</v>
      </c>
      <c r="EW2054" s="7" t="n">
        <v>7</v>
      </c>
      <c r="EX2054" s="7" t="n">
        <v>65533</v>
      </c>
      <c r="EY2054" s="7" t="n">
        <v>65073</v>
      </c>
      <c r="EZ2054" s="7" t="s">
        <v>14</v>
      </c>
      <c r="FA2054" s="7" t="n">
        <f t="normal" ca="1">32-LENB(INDIRECT(ADDRESS(2054,156)))</f>
        <v>0</v>
      </c>
      <c r="FB2054" s="7" t="n">
        <v>7</v>
      </c>
      <c r="FC2054" s="7" t="n">
        <v>65533</v>
      </c>
      <c r="FD2054" s="7" t="n">
        <v>65074</v>
      </c>
      <c r="FE2054" s="7" t="s">
        <v>14</v>
      </c>
      <c r="FF2054" s="7" t="n">
        <f t="normal" ca="1">32-LENB(INDIRECT(ADDRESS(2054,161)))</f>
        <v>0</v>
      </c>
      <c r="FG2054" s="7" t="n">
        <v>7</v>
      </c>
      <c r="FH2054" s="7" t="n">
        <v>65533</v>
      </c>
      <c r="FI2054" s="7" t="n">
        <v>65075</v>
      </c>
      <c r="FJ2054" s="7" t="s">
        <v>14</v>
      </c>
      <c r="FK2054" s="7" t="n">
        <f t="normal" ca="1">32-LENB(INDIRECT(ADDRESS(2054,166)))</f>
        <v>0</v>
      </c>
      <c r="FL2054" s="7" t="n">
        <v>7</v>
      </c>
      <c r="FM2054" s="7" t="n">
        <v>65533</v>
      </c>
      <c r="FN2054" s="7" t="n">
        <v>25332</v>
      </c>
      <c r="FO2054" s="7" t="s">
        <v>14</v>
      </c>
      <c r="FP2054" s="7" t="n">
        <f t="normal" ca="1">32-LENB(INDIRECT(ADDRESS(2054,171)))</f>
        <v>0</v>
      </c>
      <c r="FQ2054" s="7" t="n">
        <v>7</v>
      </c>
      <c r="FR2054" s="7" t="n">
        <v>65533</v>
      </c>
      <c r="FS2054" s="7" t="n">
        <v>12381</v>
      </c>
      <c r="FT2054" s="7" t="s">
        <v>14</v>
      </c>
      <c r="FU2054" s="7" t="n">
        <f t="normal" ca="1">32-LENB(INDIRECT(ADDRESS(2054,176)))</f>
        <v>0</v>
      </c>
      <c r="FV2054" s="7" t="n">
        <v>7</v>
      </c>
      <c r="FW2054" s="7" t="n">
        <v>65533</v>
      </c>
      <c r="FX2054" s="7" t="n">
        <v>12382</v>
      </c>
      <c r="FY2054" s="7" t="s">
        <v>14</v>
      </c>
      <c r="FZ2054" s="7" t="n">
        <f t="normal" ca="1">32-LENB(INDIRECT(ADDRESS(2054,181)))</f>
        <v>0</v>
      </c>
      <c r="GA2054" s="7" t="n">
        <v>7</v>
      </c>
      <c r="GB2054" s="7" t="n">
        <v>65533</v>
      </c>
      <c r="GC2054" s="7" t="n">
        <v>12383</v>
      </c>
      <c r="GD2054" s="7" t="s">
        <v>14</v>
      </c>
      <c r="GE2054" s="7" t="n">
        <f t="normal" ca="1">32-LENB(INDIRECT(ADDRESS(2054,186)))</f>
        <v>0</v>
      </c>
      <c r="GF2054" s="7" t="n">
        <v>7</v>
      </c>
      <c r="GG2054" s="7" t="n">
        <v>65533</v>
      </c>
      <c r="GH2054" s="7" t="n">
        <v>65076</v>
      </c>
      <c r="GI2054" s="7" t="s">
        <v>14</v>
      </c>
      <c r="GJ2054" s="7" t="n">
        <f t="normal" ca="1">32-LENB(INDIRECT(ADDRESS(2054,191)))</f>
        <v>0</v>
      </c>
      <c r="GK2054" s="7" t="n">
        <v>7</v>
      </c>
      <c r="GL2054" s="7" t="n">
        <v>65533</v>
      </c>
      <c r="GM2054" s="7" t="n">
        <v>25333</v>
      </c>
      <c r="GN2054" s="7" t="s">
        <v>14</v>
      </c>
      <c r="GO2054" s="7" t="n">
        <f t="normal" ca="1">32-LENB(INDIRECT(ADDRESS(2054,196)))</f>
        <v>0</v>
      </c>
      <c r="GP2054" s="7" t="n">
        <v>7</v>
      </c>
      <c r="GQ2054" s="7" t="n">
        <v>65533</v>
      </c>
      <c r="GR2054" s="7" t="n">
        <v>25334</v>
      </c>
      <c r="GS2054" s="7" t="s">
        <v>14</v>
      </c>
      <c r="GT2054" s="7" t="n">
        <f t="normal" ca="1">32-LENB(INDIRECT(ADDRESS(2054,201)))</f>
        <v>0</v>
      </c>
      <c r="GU2054" s="7" t="n">
        <v>7</v>
      </c>
      <c r="GV2054" s="7" t="n">
        <v>65533</v>
      </c>
      <c r="GW2054" s="7" t="n">
        <v>25335</v>
      </c>
      <c r="GX2054" s="7" t="s">
        <v>14</v>
      </c>
      <c r="GY2054" s="7" t="n">
        <f t="normal" ca="1">32-LENB(INDIRECT(ADDRESS(2054,206)))</f>
        <v>0</v>
      </c>
      <c r="GZ2054" s="7" t="n">
        <v>7</v>
      </c>
      <c r="HA2054" s="7" t="n">
        <v>65533</v>
      </c>
      <c r="HB2054" s="7" t="n">
        <v>12384</v>
      </c>
      <c r="HC2054" s="7" t="s">
        <v>14</v>
      </c>
      <c r="HD2054" s="7" t="n">
        <f t="normal" ca="1">32-LENB(INDIRECT(ADDRESS(2054,211)))</f>
        <v>0</v>
      </c>
      <c r="HE2054" s="7" t="n">
        <v>7</v>
      </c>
      <c r="HF2054" s="7" t="n">
        <v>65533</v>
      </c>
      <c r="HG2054" s="7" t="n">
        <v>12385</v>
      </c>
      <c r="HH2054" s="7" t="s">
        <v>14</v>
      </c>
      <c r="HI2054" s="7" t="n">
        <f t="normal" ca="1">32-LENB(INDIRECT(ADDRESS(2054,216)))</f>
        <v>0</v>
      </c>
      <c r="HJ2054" s="7" t="n">
        <v>7</v>
      </c>
      <c r="HK2054" s="7" t="n">
        <v>65533</v>
      </c>
      <c r="HL2054" s="7" t="n">
        <v>12386</v>
      </c>
      <c r="HM2054" s="7" t="s">
        <v>14</v>
      </c>
      <c r="HN2054" s="7" t="n">
        <f t="normal" ca="1">32-LENB(INDIRECT(ADDRESS(2054,221)))</f>
        <v>0</v>
      </c>
      <c r="HO2054" s="7" t="n">
        <v>7</v>
      </c>
      <c r="HP2054" s="7" t="n">
        <v>65533</v>
      </c>
      <c r="HQ2054" s="7" t="n">
        <v>12387</v>
      </c>
      <c r="HR2054" s="7" t="s">
        <v>14</v>
      </c>
      <c r="HS2054" s="7" t="n">
        <f t="normal" ca="1">32-LENB(INDIRECT(ADDRESS(2054,226)))</f>
        <v>0</v>
      </c>
      <c r="HT2054" s="7" t="n">
        <v>7</v>
      </c>
      <c r="HU2054" s="7" t="n">
        <v>65533</v>
      </c>
      <c r="HV2054" s="7" t="n">
        <v>65077</v>
      </c>
      <c r="HW2054" s="7" t="s">
        <v>14</v>
      </c>
      <c r="HX2054" s="7" t="n">
        <f t="normal" ca="1">32-LENB(INDIRECT(ADDRESS(2054,231)))</f>
        <v>0</v>
      </c>
      <c r="HY2054" s="7" t="n">
        <v>7</v>
      </c>
      <c r="HZ2054" s="7" t="n">
        <v>65533</v>
      </c>
      <c r="IA2054" s="7" t="n">
        <v>65078</v>
      </c>
      <c r="IB2054" s="7" t="s">
        <v>14</v>
      </c>
      <c r="IC2054" s="7" t="n">
        <f t="normal" ca="1">32-LENB(INDIRECT(ADDRESS(2054,236)))</f>
        <v>0</v>
      </c>
      <c r="ID2054" s="7" t="n">
        <v>7</v>
      </c>
      <c r="IE2054" s="7" t="n">
        <v>65533</v>
      </c>
      <c r="IF2054" s="7" t="n">
        <v>25336</v>
      </c>
      <c r="IG2054" s="7" t="s">
        <v>14</v>
      </c>
      <c r="IH2054" s="7" t="n">
        <f t="normal" ca="1">32-LENB(INDIRECT(ADDRESS(2054,241)))</f>
        <v>0</v>
      </c>
      <c r="II2054" s="7" t="n">
        <v>7</v>
      </c>
      <c r="IJ2054" s="7" t="n">
        <v>65533</v>
      </c>
      <c r="IK2054" s="7" t="n">
        <v>25337</v>
      </c>
      <c r="IL2054" s="7" t="s">
        <v>14</v>
      </c>
      <c r="IM2054" s="7" t="n">
        <f t="normal" ca="1">32-LENB(INDIRECT(ADDRESS(2054,246)))</f>
        <v>0</v>
      </c>
      <c r="IN2054" s="7" t="n">
        <v>7</v>
      </c>
      <c r="IO2054" s="7" t="n">
        <v>65533</v>
      </c>
      <c r="IP2054" s="7" t="n">
        <v>65079</v>
      </c>
      <c r="IQ2054" s="7" t="s">
        <v>14</v>
      </c>
      <c r="IR2054" s="7" t="n">
        <f t="normal" ca="1">32-LENB(INDIRECT(ADDRESS(2054,251)))</f>
        <v>0</v>
      </c>
      <c r="IS2054" s="7" t="n">
        <v>7</v>
      </c>
      <c r="IT2054" s="7" t="n">
        <v>65533</v>
      </c>
      <c r="IU2054" s="7" t="n">
        <v>65080</v>
      </c>
      <c r="IV2054" s="7" t="s">
        <v>14</v>
      </c>
      <c r="IW2054" s="7" t="n">
        <f t="normal" ca="1">32-LENB(INDIRECT(ADDRESS(2054,256)))</f>
        <v>0</v>
      </c>
      <c r="IX2054" s="7" t="n">
        <v>7</v>
      </c>
      <c r="IY2054" s="7" t="n">
        <v>65533</v>
      </c>
      <c r="IZ2054" s="7" t="n">
        <v>12388</v>
      </c>
      <c r="JA2054" s="7" t="s">
        <v>14</v>
      </c>
      <c r="JB2054" s="7" t="n">
        <f t="normal" ca="1">32-LENB(INDIRECT(ADDRESS(2054,261)))</f>
        <v>0</v>
      </c>
      <c r="JC2054" s="7" t="n">
        <v>7</v>
      </c>
      <c r="JD2054" s="7" t="n">
        <v>65533</v>
      </c>
      <c r="JE2054" s="7" t="n">
        <v>12389</v>
      </c>
      <c r="JF2054" s="7" t="s">
        <v>14</v>
      </c>
      <c r="JG2054" s="7" t="n">
        <f t="normal" ca="1">32-LENB(INDIRECT(ADDRESS(2054,266)))</f>
        <v>0</v>
      </c>
      <c r="JH2054" s="7" t="n">
        <v>0</v>
      </c>
      <c r="JI2054" s="7" t="n">
        <v>65533</v>
      </c>
      <c r="JJ2054" s="7" t="n">
        <v>0</v>
      </c>
      <c r="JK2054" s="7" t="s">
        <v>14</v>
      </c>
      <c r="JL2054" s="7" t="n">
        <f t="normal" ca="1">32-LENB(INDIRECT(ADDRESS(2054,271)))</f>
        <v>0</v>
      </c>
    </row>
    <row r="2055" spans="1:12">
      <c r="A2055" t="s">
        <v>4</v>
      </c>
      <c r="B2055" s="4" t="s">
        <v>5</v>
      </c>
    </row>
    <row r="2056" spans="1:12">
      <c r="A2056" t="n">
        <v>18816</v>
      </c>
      <c r="B2056" s="5" t="n">
        <v>1</v>
      </c>
    </row>
    <row r="2057" spans="1:12" s="3" customFormat="1" customHeight="0">
      <c r="A2057" s="3" t="s">
        <v>2</v>
      </c>
      <c r="B2057" s="3" t="s">
        <v>223</v>
      </c>
    </row>
    <row r="2058" spans="1:12">
      <c r="A2058" t="s">
        <v>4</v>
      </c>
      <c r="B2058" s="4" t="s">
        <v>5</v>
      </c>
      <c r="C2058" s="4" t="s">
        <v>12</v>
      </c>
      <c r="D2058" s="4" t="s">
        <v>12</v>
      </c>
      <c r="E2058" s="4" t="s">
        <v>13</v>
      </c>
      <c r="F2058" s="4" t="s">
        <v>8</v>
      </c>
      <c r="G2058" s="4" t="s">
        <v>221</v>
      </c>
      <c r="H2058" s="4" t="s">
        <v>12</v>
      </c>
      <c r="I2058" s="4" t="s">
        <v>12</v>
      </c>
      <c r="J2058" s="4" t="s">
        <v>13</v>
      </c>
      <c r="K2058" s="4" t="s">
        <v>8</v>
      </c>
      <c r="L2058" s="4" t="s">
        <v>221</v>
      </c>
    </row>
    <row r="2059" spans="1:12">
      <c r="A2059" t="n">
        <v>18832</v>
      </c>
      <c r="B2059" s="64" t="n">
        <v>257</v>
      </c>
      <c r="C2059" s="7" t="n">
        <v>4</v>
      </c>
      <c r="D2059" s="7" t="n">
        <v>65533</v>
      </c>
      <c r="E2059" s="7" t="n">
        <v>12100</v>
      </c>
      <c r="F2059" s="7" t="s">
        <v>14</v>
      </c>
      <c r="G2059" s="7" t="n">
        <f t="normal" ca="1">32-LENB(INDIRECT(ADDRESS(2059,6)))</f>
        <v>0</v>
      </c>
      <c r="H2059" s="7" t="n">
        <v>0</v>
      </c>
      <c r="I2059" s="7" t="n">
        <v>65533</v>
      </c>
      <c r="J2059" s="7" t="n">
        <v>0</v>
      </c>
      <c r="K2059" s="7" t="s">
        <v>14</v>
      </c>
      <c r="L2059" s="7" t="n">
        <f t="normal" ca="1">32-LENB(INDIRECT(ADDRESS(2059,11)))</f>
        <v>0</v>
      </c>
    </row>
    <row r="2060" spans="1:12">
      <c r="A2060" t="s">
        <v>4</v>
      </c>
      <c r="B2060" s="4" t="s">
        <v>5</v>
      </c>
    </row>
    <row r="2061" spans="1:12">
      <c r="A2061" t="n">
        <v>18912</v>
      </c>
      <c r="B2061" s="5" t="n">
        <v>1</v>
      </c>
    </row>
    <row r="2062" spans="1:12" s="3" customFormat="1" customHeight="0">
      <c r="A2062" s="3" t="s">
        <v>2</v>
      </c>
      <c r="B2062" s="3" t="s">
        <v>224</v>
      </c>
    </row>
    <row r="2063" spans="1:12">
      <c r="A2063" t="s">
        <v>4</v>
      </c>
      <c r="B2063" s="4" t="s">
        <v>5</v>
      </c>
      <c r="C2063" s="4" t="s">
        <v>12</v>
      </c>
      <c r="D2063" s="4" t="s">
        <v>12</v>
      </c>
      <c r="E2063" s="4" t="s">
        <v>13</v>
      </c>
      <c r="F2063" s="4" t="s">
        <v>8</v>
      </c>
      <c r="G2063" s="4" t="s">
        <v>221</v>
      </c>
      <c r="H2063" s="4" t="s">
        <v>12</v>
      </c>
      <c r="I2063" s="4" t="s">
        <v>12</v>
      </c>
      <c r="J2063" s="4" t="s">
        <v>13</v>
      </c>
      <c r="K2063" s="4" t="s">
        <v>8</v>
      </c>
      <c r="L2063" s="4" t="s">
        <v>221</v>
      </c>
      <c r="M2063" s="4" t="s">
        <v>12</v>
      </c>
      <c r="N2063" s="4" t="s">
        <v>12</v>
      </c>
      <c r="O2063" s="4" t="s">
        <v>13</v>
      </c>
      <c r="P2063" s="4" t="s">
        <v>8</v>
      </c>
      <c r="Q2063" s="4" t="s">
        <v>221</v>
      </c>
      <c r="R2063" s="4" t="s">
        <v>12</v>
      </c>
      <c r="S2063" s="4" t="s">
        <v>12</v>
      </c>
      <c r="T2063" s="4" t="s">
        <v>13</v>
      </c>
      <c r="U2063" s="4" t="s">
        <v>8</v>
      </c>
      <c r="V2063" s="4" t="s">
        <v>221</v>
      </c>
      <c r="W2063" s="4" t="s">
        <v>12</v>
      </c>
      <c r="X2063" s="4" t="s">
        <v>12</v>
      </c>
      <c r="Y2063" s="4" t="s">
        <v>13</v>
      </c>
      <c r="Z2063" s="4" t="s">
        <v>8</v>
      </c>
      <c r="AA2063" s="4" t="s">
        <v>221</v>
      </c>
    </row>
    <row r="2064" spans="1:12">
      <c r="A2064" t="n">
        <v>18928</v>
      </c>
      <c r="B2064" s="64" t="n">
        <v>257</v>
      </c>
      <c r="C2064" s="7" t="n">
        <v>4</v>
      </c>
      <c r="D2064" s="7" t="n">
        <v>65533</v>
      </c>
      <c r="E2064" s="7" t="n">
        <v>12010</v>
      </c>
      <c r="F2064" s="7" t="s">
        <v>14</v>
      </c>
      <c r="G2064" s="7" t="n">
        <f t="normal" ca="1">32-LENB(INDIRECT(ADDRESS(2064,6)))</f>
        <v>0</v>
      </c>
      <c r="H2064" s="7" t="n">
        <v>4</v>
      </c>
      <c r="I2064" s="7" t="n">
        <v>65533</v>
      </c>
      <c r="J2064" s="7" t="n">
        <v>12010</v>
      </c>
      <c r="K2064" s="7" t="s">
        <v>14</v>
      </c>
      <c r="L2064" s="7" t="n">
        <f t="normal" ca="1">32-LENB(INDIRECT(ADDRESS(2064,11)))</f>
        <v>0</v>
      </c>
      <c r="M2064" s="7" t="n">
        <v>4</v>
      </c>
      <c r="N2064" s="7" t="n">
        <v>65533</v>
      </c>
      <c r="O2064" s="7" t="n">
        <v>12010</v>
      </c>
      <c r="P2064" s="7" t="s">
        <v>14</v>
      </c>
      <c r="Q2064" s="7" t="n">
        <f t="normal" ca="1">32-LENB(INDIRECT(ADDRESS(2064,16)))</f>
        <v>0</v>
      </c>
      <c r="R2064" s="7" t="n">
        <v>4</v>
      </c>
      <c r="S2064" s="7" t="n">
        <v>65533</v>
      </c>
      <c r="T2064" s="7" t="n">
        <v>12101</v>
      </c>
      <c r="U2064" s="7" t="s">
        <v>14</v>
      </c>
      <c r="V2064" s="7" t="n">
        <f t="normal" ca="1">32-LENB(INDIRECT(ADDRESS(2064,21)))</f>
        <v>0</v>
      </c>
      <c r="W2064" s="7" t="n">
        <v>0</v>
      </c>
      <c r="X2064" s="7" t="n">
        <v>65533</v>
      </c>
      <c r="Y2064" s="7" t="n">
        <v>0</v>
      </c>
      <c r="Z2064" s="7" t="s">
        <v>14</v>
      </c>
      <c r="AA2064" s="7" t="n">
        <f t="normal" ca="1">32-LENB(INDIRECT(ADDRESS(2064,26)))</f>
        <v>0</v>
      </c>
    </row>
    <row r="2065" spans="1:2">
      <c r="A2065" t="s">
        <v>4</v>
      </c>
      <c r="B2065" s="4" t="s">
        <v>5</v>
      </c>
    </row>
    <row r="2066" spans="1:2">
      <c r="A2066" t="n">
        <v>19128</v>
      </c>
      <c r="B206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2025-09-06T21:47:01</dcterms:created>
  <dcterms:modified xsi:type="dcterms:W3CDTF">2025-09-06T21:47:01</dcterms:modified>
</cp:coreProperties>
</file>