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A2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4FF73"/>
      </patternFill>
    </fill>
    <fill>
      <patternFill patternType="solid">
        <fgColor rgb="FFFF0000"/>
      </patternFill>
    </fill>
    <fill>
      <patternFill patternType="solid">
        <fgColor rgb="FF73FFC2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F873"/>
      </patternFill>
    </fill>
    <fill>
      <patternFill patternType="solid">
        <fgColor rgb="FFFF9B73"/>
      </patternFill>
    </fill>
    <fill>
      <patternFill patternType="solid">
        <fgColor rgb="FFFFFD73"/>
      </patternFill>
    </fill>
    <fill>
      <patternFill patternType="solid">
        <fgColor rgb="FF73FF96"/>
      </patternFill>
    </fill>
    <fill>
      <patternFill patternType="solid">
        <fgColor rgb="FFC0FF73"/>
      </patternFill>
    </fill>
    <fill>
      <patternFill patternType="solid">
        <fgColor rgb="FFFFEF73"/>
      </patternFill>
    </fill>
    <fill>
      <patternFill patternType="solid">
        <fgColor rgb="FFABFF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FFB773"/>
      </patternFill>
    </fill>
    <fill>
      <patternFill patternType="solid">
        <fgColor rgb="FFF1FF73"/>
      </patternFill>
    </fill>
    <fill>
      <patternFill patternType="solid">
        <fgColor rgb="FFE8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C7FF73"/>
      </patternFill>
    </fill>
    <fill>
      <patternFill patternType="solid">
        <fgColor rgb="FF91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E5FF73"/>
      </patternFill>
    </fill>
    <fill>
      <patternFill patternType="solid">
        <fgColor rgb="FFFFA4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<sst xmlns="http://schemas.openxmlformats.org/spreadsheetml/2006/main" count="32024" uniqueCount="697">
  <si>
    <t>CS2</t>
  </si>
  <si>
    <t>t1000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</si>
  <si>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</si>
  <si>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</si>
  <si>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</si>
  <si>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</si>
  <si>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</si>
  <si>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</si>
  <si>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</si>
  <si>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</si>
  <si>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</si>
  <si>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</si>
  <si>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LP_fishpoint00</t>
  </si>
  <si>
    <t>float</t>
  </si>
  <si>
    <t>int</t>
  </si>
  <si>
    <t>pointer</t>
  </si>
  <si>
    <t>RIVER</t>
  </si>
  <si>
    <t/>
  </si>
  <si>
    <t>GAYA</t>
  </si>
  <si>
    <t>Init_Replay</t>
  </si>
  <si>
    <t>Init_Replay</t>
  </si>
  <si>
    <t>Table_Drink</t>
  </si>
  <si>
    <t>atari01</t>
  </si>
  <si>
    <t>atari02</t>
  </si>
  <si>
    <t>NPC_Baketu01</t>
  </si>
  <si>
    <t>NPC_Baketu02</t>
  </si>
  <si>
    <t>NPC_Hat01</t>
  </si>
  <si>
    <t>Tree1</t>
  </si>
  <si>
    <t>Tree2</t>
  </si>
  <si>
    <t>Snow</t>
  </si>
  <si>
    <t>Tree1_snow</t>
  </si>
  <si>
    <t>Tree2_snow</t>
  </si>
  <si>
    <t>door01</t>
  </si>
  <si>
    <t>door02</t>
  </si>
  <si>
    <t>EV_DOOR01</t>
  </si>
  <si>
    <t>ST_TO_R0600</t>
  </si>
  <si>
    <t>ST_TO_R0620</t>
  </si>
  <si>
    <t>LP_door01</t>
  </si>
  <si>
    <t>ST_station</t>
  </si>
  <si>
    <t>LP_door07</t>
  </si>
  <si>
    <t>LP_door04</t>
  </si>
  <si>
    <t>LP_door06</t>
  </si>
  <si>
    <t>LP_door03</t>
  </si>
  <si>
    <t>LP_door09</t>
  </si>
  <si>
    <t>LP_door10</t>
  </si>
  <si>
    <t>LP_door08</t>
  </si>
  <si>
    <t>LP_door11</t>
  </si>
  <si>
    <t>door07</t>
  </si>
  <si>
    <t>door04</t>
  </si>
  <si>
    <t>door06</t>
  </si>
  <si>
    <t>door03</t>
  </si>
  <si>
    <t>door09</t>
  </si>
  <si>
    <t>door10</t>
  </si>
  <si>
    <t>door08</t>
  </si>
  <si>
    <t>door11</t>
  </si>
  <si>
    <t>LP_door13</t>
  </si>
  <si>
    <t>door13</t>
  </si>
  <si>
    <t>LP_door12</t>
  </si>
  <si>
    <t>door12</t>
  </si>
  <si>
    <t>AV_FishPoint</t>
  </si>
  <si>
    <t>Reinit</t>
  </si>
  <si>
    <t>Npc_Table</t>
  </si>
  <si>
    <t>LP_fishpoint00</t>
  </si>
  <si>
    <t>LP_door01</t>
  </si>
  <si>
    <t>dialog</t>
  </si>
  <si>
    <t>Doesn't look like anyone's inside.</t>
  </si>
  <si>
    <t>#E[3]#M[0]</t>
  </si>
  <si>
    <t>#K(We'll be back here soon. For sure.)</t>
  </si>
  <si>
    <t>0[autoE0]</t>
  </si>
  <si>
    <t>0[autoM0]</t>
  </si>
  <si>
    <t>#b</t>
  </si>
  <si>
    <t>0</t>
  </si>
  <si>
    <t>#E_0#M_0</t>
  </si>
  <si>
    <t>#K#0TIt feels so strange to be back here again...</t>
  </si>
  <si>
    <t>But as much as I'd like to sit around and
reminisce, I don't want to waste a night
like tonight indoors.</t>
  </si>
  <si>
    <t>Besides, I've still got to talk to Towa,
Angelica, and George. Might want to check
on Valimar while I'm at it, too.</t>
  </si>
  <si>
    <t>#E_2#M_0</t>
  </si>
  <si>
    <t>#K#0T...I'm curious about how things are going
in here, too, but we don't have the time
to go inside right now.</t>
  </si>
  <si>
    <t>#E_2#M_A</t>
  </si>
  <si>
    <t>#K#0TYeah. Let's go!</t>
  </si>
  <si>
    <t>FC_Party_Face_Reset2</t>
  </si>
  <si>
    <t>FC_MapJumpState</t>
  </si>
  <si>
    <t>FC_MapJumpState2</t>
  </si>
  <si>
    <t>ST_Jane</t>
  </si>
  <si>
    <t>The store is littered with all sorts of gardening
implements and products.</t>
  </si>
  <si>
    <t>None of which is of any relevance to you.</t>
  </si>
  <si>
    <t>LP_door07</t>
  </si>
  <si>
    <t>#K#0TWe don't have time for this.</t>
  </si>
  <si>
    <t>#K#0TRight! We need to hurry to the academy!</t>
  </si>
  <si>
    <t>LP_door04</t>
  </si>
  <si>
    <t>LP_door06</t>
  </si>
  <si>
    <t>LP_door03</t>
  </si>
  <si>
    <t>LP_door09</t>
  </si>
  <si>
    <t>LP_door10</t>
  </si>
  <si>
    <t>LP_door08</t>
  </si>
  <si>
    <t>LP_door13</t>
  </si>
  <si>
    <t>#K#0TI've got no reason to go in here now.
Maybe I'll try somewhere else.</t>
  </si>
  <si>
    <t>LP_door12</t>
  </si>
  <si>
    <t>LP_door11</t>
  </si>
  <si>
    <t>AV_FishPoint</t>
  </si>
  <si>
    <t>AV_03026</t>
  </si>
  <si>
    <t>Start</t>
  </si>
  <si>
    <t>End</t>
  </si>
  <si>
    <t>AV_03026</t>
  </si>
  <si>
    <t>SB_03_AV03026</t>
  </si>
  <si>
    <t>AniFieldAttack</t>
  </si>
  <si>
    <t>AniWait</t>
  </si>
  <si>
    <t>FC_Start_Party</t>
  </si>
  <si>
    <t>FC_chr_entry</t>
  </si>
  <si>
    <t>AniEv0135</t>
  </si>
  <si>
    <t>4</t>
  </si>
  <si>
    <t>Q</t>
  </si>
  <si>
    <t>#E[Q]#M_4</t>
  </si>
  <si>
    <t>#4K#0T#FI can't believe they're all here to
see us.</t>
  </si>
  <si>
    <t>#E[G]#M_9</t>
  </si>
  <si>
    <t>#4K#0T#FWe're lucky to have everyone's
support.</t>
  </si>
  <si>
    <t>#E_8#M_4</t>
  </si>
  <si>
    <t>#K#0T#FLove is more like it.</t>
  </si>
  <si>
    <t>#E[5]#M_0</t>
  </si>
  <si>
    <t>#K#0T#FAhaha. They totally love us!
We're awesome!</t>
  </si>
  <si>
    <t>#K#0T#FYou say support, I say love.</t>
  </si>
  <si>
    <t>#E[5]#M_4</t>
  </si>
  <si>
    <t>#K#0T#FHeehee. And that's all thanks
to you and Towa, Rean.</t>
  </si>
  <si>
    <t>#K#0T#FHaha. We've got you and Towa
to thank for that, Rean.</t>
  </si>
  <si>
    <t>#E[G]#M_4</t>
  </si>
  <si>
    <t>#K#0T#FYou've both done so much for the
people of the town, after all.</t>
  </si>
  <si>
    <t>#K#0T#FYou're both always helping
everybody out around here.</t>
  </si>
  <si>
    <t>#E_4#M_4</t>
  </si>
  <si>
    <t>#K#0T#FYou should be proud of yourselves.</t>
  </si>
  <si>
    <t>#K#0T#FHeh. Take a moment to be proud
of yourselves for once.</t>
  </si>
  <si>
    <t>FC_End_Party</t>
  </si>
  <si>
    <t>Reinit</t>
  </si>
  <si>
    <t>Npc_Table</t>
  </si>
  <si>
    <t>millium_setting</t>
  </si>
  <si>
    <t>AniSitWait</t>
  </si>
  <si>
    <t>9</t>
  </si>
  <si>
    <t>A</t>
  </si>
  <si>
    <t>rosine_setting</t>
  </si>
  <si>
    <t>AniEvRyoteMae</t>
  </si>
  <si>
    <t>kaspar_setting</t>
  </si>
  <si>
    <t>colette_setting</t>
  </si>
  <si>
    <t>NPC_EMO_WAIWAI</t>
  </si>
  <si>
    <t>hugo_setting</t>
  </si>
  <si>
    <t>AniEvUdegumi</t>
  </si>
  <si>
    <t>becky_setting</t>
  </si>
  <si>
    <t>AniEvTeKosi</t>
  </si>
  <si>
    <t>kenneth_setting</t>
  </si>
  <si>
    <t>AniEv5570</t>
  </si>
  <si>
    <t>AniAttachEQU128</t>
  </si>
  <si>
    <t>margarita_setting</t>
  </si>
  <si>
    <t>fidelio_setting</t>
  </si>
  <si>
    <t>AniEv5580</t>
  </si>
  <si>
    <t>AniEv5585</t>
  </si>
  <si>
    <t>AniAttachEQU040</t>
  </si>
  <si>
    <t>clain_setting</t>
  </si>
  <si>
    <t>vincent_setting</t>
  </si>
  <si>
    <t>salyfa_setting</t>
  </si>
  <si>
    <t>friedel_setting</t>
  </si>
  <si>
    <t>AniEvUdegumiF</t>
  </si>
  <si>
    <t>valimar_setting</t>
  </si>
  <si>
    <t>norton_setting</t>
  </si>
  <si>
    <t>NPC_EMO_WAIWAI</t>
  </si>
  <si>
    <t>TK_norton</t>
  </si>
  <si>
    <t>FC_chr_entry_tk</t>
  </si>
  <si>
    <t>#E[C]#M_0</t>
  </si>
  <si>
    <t>#KNorton! It's good to see you!</t>
  </si>
  <si>
    <t>Haha. I headed this way the moment I heard
a whisper of a rumor that Trista had been
liberated. Man, I wish I could've seen that!</t>
  </si>
  <si>
    <t>But I DID manage to get some photographs
of the 4th Division passing by earlier.
That's better than nothing!</t>
  </si>
  <si>
    <t>When the big battle does roll around, I'll be
on the front lines, trying to get some good
pictures.</t>
  </si>
  <si>
    <t>So...this might be the last time I ever
get to wish you guys good luck. Hopefully
Aidios is happy with all of us today.</t>
  </si>
  <si>
    <t>#E_2#M_9</t>
  </si>
  <si>
    <t>#KYeah. Right back at you.</t>
  </si>
  <si>
    <t>This'll be my first time reporting from
the front lines like this. I don't mind
telling you, I'm pretty nervous about it.</t>
  </si>
  <si>
    <t>Still, I feel like I'm the only one who
can go out there and capture the unbiased
truth right now, so the risk is worth it.</t>
  </si>
  <si>
    <t>But before I go, maybe I should visit
an old colleague of mine...</t>
  </si>
  <si>
    <t>He's supposed to be here right now, and
I can imagine his journalistic spirit is
flaring up with everything going on!</t>
  </si>
  <si>
    <t>Going out to the front line obviously has
its fair share of risks, but I have a duty
to tell the truth, so I'll pull through!</t>
  </si>
  <si>
    <t>Make sure all of you do, too! Good luck!</t>
  </si>
  <si>
    <t>TK_becky_hugo_04_01</t>
  </si>
  <si>
    <t>Man, cannae believe how long it's been
since we were last here.</t>
  </si>
  <si>
    <t>Tonight kinda reminds of the academy
festival's afterparty, too.</t>
  </si>
  <si>
    <t>Same here. Especially because it smells
like good business waiting to happen.</t>
  </si>
  <si>
    <t>Just think of all the commemorative sales
we could hold if we get this war wrapped
up! My wallet's feeling thicker already.</t>
  </si>
  <si>
    <t>*sigh* Nothin' but profits in that heed
of yours, is there?</t>
  </si>
  <si>
    <t>loggins_setting</t>
  </si>
  <si>
    <t>AniEvRyoteKosi</t>
  </si>
  <si>
    <t>TK_loggins_friedel_04_01</t>
  </si>
  <si>
    <t>You and Alan have really gotten
stronger since I was away.</t>
  </si>
  <si>
    <t>Heehee. Looks like the war provided you both
with ample training opportunities.</t>
  </si>
  <si>
    <t>Pretty sure you could probably still wipe
the floor with both of us at once, though.</t>
  </si>
  <si>
    <t>...And to be fair, Patrick's gotten a
little tougher and a little less of an
asshole, too.</t>
  </si>
  <si>
    <t>Just a little.</t>
  </si>
  <si>
    <t>Heehee. You know, Loggins, there's no harm
in giving someone an honest compliment
once in a while.</t>
  </si>
  <si>
    <t>godon_setting</t>
  </si>
  <si>
    <t>TK_godon</t>
  </si>
  <si>
    <t>It must have been a real ordeal to make
it back here, but you did it...! *sniffle*
We're all overjoyed to see you all again!</t>
  </si>
  <si>
    <t>Only a little farther until you make it
back to the academy now... Good luck!</t>
  </si>
  <si>
    <t>emil_setting</t>
  </si>
  <si>
    <t>TK_emil</t>
  </si>
  <si>
    <t>TK_kay_emil_04_01</t>
  </si>
  <si>
    <t>Both Kay and Rudy really did their part
in helping out these past few months.</t>
  </si>
  <si>
    <t>That's not to say they didn't cause me
trouble when they ordered the wrong number
of emergency supplies...</t>
  </si>
  <si>
    <t>...but they still worked hard, and that's
what counts. We all have achievements to
be proud of today.</t>
  </si>
  <si>
    <t>any_setting</t>
  </si>
  <si>
    <t>AniAttachEQU221</t>
  </si>
  <si>
    <t>TK_any</t>
  </si>
  <si>
    <t>I've started copying Kenny to
see if I can catch fish, too!</t>
  </si>
  <si>
    <t>I've only caught little ones
so far, but it's really fun!</t>
  </si>
  <si>
    <t>Heehee. I'll have to show him what
I've caught when he comes back!</t>
  </si>
  <si>
    <t>I'm sure he'll be back soon.
I just know he will!</t>
  </si>
  <si>
    <t>Then I'll show him all the
fishies I've caught! ♪</t>
  </si>
  <si>
    <t>TK_any_kenneth_04_01</t>
  </si>
  <si>
    <t>Huh? Where's Kenny?</t>
  </si>
  <si>
    <t>I thought he'd be with you...</t>
  </si>
  <si>
    <t>I hope Kenny's doing okay...</t>
  </si>
  <si>
    <t>*sigh* There's something I wanna
show him, too...</t>
  </si>
  <si>
    <t>Ooh, it's the people from the academy!</t>
  </si>
  <si>
    <t>Good luck! You're nearly there!</t>
  </si>
  <si>
    <t>TK_any_kenneth_04_01</t>
  </si>
  <si>
    <t>Have you been okay, Kenny?</t>
  </si>
  <si>
    <t>Sure have.</t>
  </si>
  <si>
    <t>I caught a really rare fish over in the
Nortia province! Here, I'll show you.</t>
  </si>
  <si>
    <t>Yaaaaaay! I wanna see! ♪</t>
  </si>
  <si>
    <t>Wow! How'd you catch this?</t>
  </si>
  <si>
    <t>Ahaha. Hold on to your socks,
because this is a whale of a tale...</t>
  </si>
  <si>
    <t>harison_setting</t>
  </si>
  <si>
    <t>TK_harison</t>
  </si>
  <si>
    <t>TK_harison_hanna_04_01</t>
  </si>
  <si>
    <t>Haha. It's a lovely idea, but I think
I'd be worried about everyone staring
at us if we did it outside.</t>
  </si>
  <si>
    <t>I think that kind of thing's best kept
behind closed doors, anyway.</t>
  </si>
  <si>
    <t>Haha. No need to worry about any of us.
We're doing just fine!</t>
  </si>
  <si>
    <t>Leave Trista to us and go take back
your academy! That's what you're
here for, right?</t>
  </si>
  <si>
    <t>TK_harison_hanna_04_01</t>
  </si>
  <si>
    <t>I love the mood tonight. What do you say
about doing a tour of the town ourselves?</t>
  </si>
  <si>
    <t>Heehee. That does sound nice. It'll be
just like a date! ♪</t>
  </si>
  <si>
    <t>Oh, I know! Maybe we should wrap
ourselves up together in that red
scarf again!</t>
  </si>
  <si>
    <t>Ahaha... That might be a little TOO cute...</t>
  </si>
  <si>
    <t>#K(Hahaha... This brings back memories.)</t>
  </si>
  <si>
    <t>hanna_setting</t>
  </si>
  <si>
    <t>TK_hanna</t>
  </si>
  <si>
    <t>D-Did you overhear that?</t>
  </si>
  <si>
    <t>W-Well, we've only got one scarf, so we
need to try to make do! Especially because
it's too cold to be out without one!</t>
  </si>
  <si>
    <t>S-Still, maybe if we all hold hands,
that would be enough to keep us warm!
Come on, Kurt! That includes you!</t>
  </si>
  <si>
    <t>*sniffle* I'm so happy to see
you're all okay...</t>
  </si>
  <si>
    <t>Good luck, and take care!</t>
  </si>
  <si>
    <t>kult_setting</t>
  </si>
  <si>
    <t>TK_kult</t>
  </si>
  <si>
    <t>*sigh* Mom and Dad will never change.</t>
  </si>
  <si>
    <t>I'm so glad all the scary soldiers are gone,
though. I couldn't even play outside when
they were here!</t>
  </si>
  <si>
    <t>Good luck, everyone!</t>
  </si>
  <si>
    <t>I know you can do it!</t>
  </si>
  <si>
    <t>fred_setting</t>
  </si>
  <si>
    <t>TK_fred</t>
  </si>
  <si>
    <t>I wish we could offer you more than our
cheers, but that's just the way it is.</t>
  </si>
  <si>
    <t>Tell you what: I'll treat you to something
at the restaurant when all this is over.
Ha! There's something to look forward to!</t>
  </si>
  <si>
    <t>dory_setting</t>
  </si>
  <si>
    <t>TK_dory</t>
  </si>
  <si>
    <t>TK_dory</t>
  </si>
  <si>
    <t>It's really cold out tonight, so we're
out here giving hot drinks to anyone
who wants to warm up.</t>
  </si>
  <si>
    <t>It's so good to have everyone back.
I've really missed seeing all of you...
*sniffle*</t>
  </si>
  <si>
    <t>A-Ahaha... Sorry. I always cry over
stuff like this. I get so emotional
at these things!</t>
  </si>
  <si>
    <t>Today's a happy day, no time for tears!
Smile, Dolly! Smile!</t>
  </si>
  <si>
    <t>Especially since nobody knows what might
happen tomorrow... We should take the
chance to be happy while we have it.</t>
  </si>
  <si>
    <t>Here they are, here they are! I didn't
believe Micht when he said you were on
your way, but he was right!</t>
  </si>
  <si>
    <t>It's so great to see you again! Go give
those jerks in the academy what-for, and
don't you even THINK of losing!</t>
  </si>
  <si>
    <t>It's so great to see you again! Go give
those jerks in the academy what-for,
and don't you even THINK of losing!</t>
  </si>
  <si>
    <t>keinz_setting</t>
  </si>
  <si>
    <t>TK_keinz</t>
  </si>
  <si>
    <t>There are still nobles in the academy
who are unlikely to let you take it
without a fight.</t>
  </si>
  <si>
    <t>Still, that's no reason to worry!
Haha. All of us here believe in you.</t>
  </si>
  <si>
    <t>kay_setting</t>
  </si>
  <si>
    <t>AniEvRyoteAtama</t>
  </si>
  <si>
    <t>TK_kay</t>
  </si>
  <si>
    <t>(Whoa! Look at her getting all emotional
all of a sudden!)</t>
  </si>
  <si>
    <t>(Sh-She's got tears streaming down her
face, but she's still smiling! It's...
It's cute as hell! My heart can't take it!)</t>
  </si>
  <si>
    <t>TK_kay_rudy_03_D_02</t>
  </si>
  <si>
    <t>Before you got here, all these soldiers
were hanging around town. It suuucked.</t>
  </si>
  <si>
    <t>So go take care of things at the academy
so they stay away for good!</t>
  </si>
  <si>
    <t>TK_kay_emil_04_01</t>
  </si>
  <si>
    <t>Guess what! I helped out in the
shopping district here, too!</t>
  </si>
  <si>
    <t>*cough* Only because Tyzel and I ASKED.</t>
  </si>
  <si>
    <t>Heehee. Still, I'm very proud of all
of you for being such hard workers
while I was away.</t>
  </si>
  <si>
    <t>*sniffle* I can't believe this day has
finally come... Thank you, Aidios.</t>
  </si>
  <si>
    <t>TK_kay_rudy_03_D_02</t>
  </si>
  <si>
    <t>Whoa! It's really you!</t>
  </si>
  <si>
    <t>I can't believe you managed to beat up
those Soldy-thingies! You guys rock!</t>
  </si>
  <si>
    <t>Are they gonna be able to beat the
guys over at the academy, though?</t>
  </si>
  <si>
    <t>Course they will! Piece of cake!</t>
  </si>
  <si>
    <t>Well, just be careful, okay?</t>
  </si>
  <si>
    <t>Go get those guys!</t>
  </si>
  <si>
    <t>#E[5]#M_9</t>
  </si>
  <si>
    <t>#KHaha. Thanks!</t>
  </si>
  <si>
    <t>rudy_setting</t>
  </si>
  <si>
    <t>TK_rudy</t>
  </si>
  <si>
    <t>That big knight thingy is super cool!</t>
  </si>
  <si>
    <t>It totally is!</t>
  </si>
  <si>
    <t>D'eheheh. You should come and check it out
with us, Rosine!</t>
  </si>
  <si>
    <t>*sigh* The second she comes back, he
starts fawning all over her again.</t>
  </si>
  <si>
    <t>Still, I guess he HAS been worried
about her for months... I'll let him
off this time.</t>
  </si>
  <si>
    <t>Honestly, I'm glad Rosine's okay, too.</t>
  </si>
  <si>
    <t>Having everyone back like this feels
almost like a dream or something.</t>
  </si>
  <si>
    <t>Those nobles at the academy haven't just
been twiddling their thumbs while you
were away.</t>
  </si>
  <si>
    <t>Don't drop your guard against them, okay?</t>
  </si>
  <si>
    <t>brandon_setting</t>
  </si>
  <si>
    <t>TK_brandon</t>
  </si>
  <si>
    <t>Only Thors students would be able to
drive the alliance away like that.</t>
  </si>
  <si>
    <t>Now, go over to the academy and teach
the stragglers a little something about
school spirit! Wahahaha!</t>
  </si>
  <si>
    <t>tyzel_setting</t>
  </si>
  <si>
    <t>AniEvRyoteSiri</t>
  </si>
  <si>
    <t>TK_tyzel</t>
  </si>
  <si>
    <t>*sniffle* We're so happy to finally
have you home, Rosine!</t>
  </si>
  <si>
    <t>We heard something terrible happened
in Celdic... You're not hurt, are you?</t>
  </si>
  <si>
    <t>I'm just fine, honestly. Even better
after seeing that all of you are safe.</t>
  </si>
  <si>
    <t>Heehee... Yep. We looked out for one
another and made sure that nobody
did anything too dangerous.</t>
  </si>
  <si>
    <t>We were really worried about the
students who disappeared, though...
*sniffle* I'm so glad you're okay...</t>
  </si>
  <si>
    <t>*sniffle* Please, don't cry...
You'll make me all sniffly, too...</t>
  </si>
  <si>
    <t>I thought I wouldn't see the missing
students ever again... *sniffle*</t>
  </si>
  <si>
    <t>I'm really happy you're all okay...</t>
  </si>
  <si>
    <t>It's great to see you all back here!</t>
  </si>
  <si>
    <t>*sniffle* I never thought I'd see everyone
again... I can't thank the Goddess enough!</t>
  </si>
  <si>
    <t>juria_setting</t>
  </si>
  <si>
    <t>TK_juria</t>
  </si>
  <si>
    <t>The entire faculty was placed under the
alliance's strict watch when they took
the place over.</t>
  </si>
  <si>
    <t>I think you might just be able to free
them now, though. Heehee. Good luck!</t>
  </si>
  <si>
    <t>jane_setting</t>
  </si>
  <si>
    <t>AniEv5525</t>
  </si>
  <si>
    <t>AniEv5530</t>
  </si>
  <si>
    <t>AniAttachEQU127</t>
  </si>
  <si>
    <t>TK_jane</t>
  </si>
  <si>
    <t>It's hard to relax during the spring.
It's a season of meetings and partings.</t>
  </si>
  <si>
    <t>But that also makes it beautiful and
exciting... Just like my potted plants.</t>
  </si>
  <si>
    <t>Heehee. I hope the year ahead proves to
be a fruitful one for all of us.</t>
  </si>
  <si>
    <t>I've put some beautiful, spring-themed
potted plants up for sale at the flea
market.</t>
  </si>
  <si>
    <t>Heehee. I'm sure you'll be able to find some
flowers that suit you if you go take a look.</t>
  </si>
  <si>
    <t>Flowers endure the cold winters in order
to bloom even more beautifully in spring.</t>
  </si>
  <si>
    <t>The longer it takes, the more beautiful
the flowers eventually become when they
finally bloom, too.</t>
  </si>
  <si>
    <t>So you have to come back to us safe.
I wouldn't want you to miss them.</t>
  </si>
  <si>
    <t>Heehee. All of Trista wants you back soon.</t>
  </si>
  <si>
    <t xml:space="preserve">Would you like something warm to drink?
Free of charge, of course, and courtesy
of the merchants of Trista. </t>
  </si>
  <si>
    <t>It's a day of celebration, so that's all
the more reason to make sure that you
don't catch a cold.</t>
  </si>
  <si>
    <t>The town and academy are like a
flowerbed in full bloom. Nothing but
happiness as far as the eye can see.</t>
  </si>
  <si>
    <t>Heehee. I doubt any of us will ever
forget this day.</t>
  </si>
  <si>
    <t>How nice to see you all. Two months,
I believe it's been?</t>
  </si>
  <si>
    <t>Just as strong flowers always bloom again
after a long winter, you've all come back.
And you've all grown so much this year.</t>
  </si>
  <si>
    <t>mihct_setting</t>
  </si>
  <si>
    <t>TK_mihct</t>
  </si>
  <si>
    <t>I've done what I can. It's all on
you kids now.</t>
  </si>
  <si>
    <t>Heh. Now get on up there and
show us all what you can do!</t>
  </si>
  <si>
    <t>oiler_setting</t>
  </si>
  <si>
    <t>TK_oiler</t>
  </si>
  <si>
    <t>There's still some time before noon,
but I think it's time I start evacuating.
Better safe than sorry, I always say.</t>
  </si>
  <si>
    <t>With what's at stake today, you really
can't be too cautious.</t>
  </si>
  <si>
    <t>That goes for you, too. Please, try not
to do anything too rash.</t>
  </si>
  <si>
    <t>Keeping yourself safe should always
be your top priority, if you ask me.
How did you think I've lived so long?</t>
  </si>
  <si>
    <t>So wherever you find yourself today,
do take care of yourselves.</t>
  </si>
  <si>
    <t>After all that turmoil, it's nice to have
life back to normal here after so long.</t>
  </si>
  <si>
    <t>I've missed being able to go on these
walks of mine. They weren't very relaxing
or enjoyable with the alliance around.</t>
  </si>
  <si>
    <t>Haha... I owe you students my warmest,
most sincere thanks for what you've done
for this city.</t>
  </si>
  <si>
    <t>It's only thanks to you that I'm able
to enjoy my walks again.</t>
  </si>
  <si>
    <t>marinda_setting</t>
  </si>
  <si>
    <t>AniEvTeburiLoop</t>
  </si>
  <si>
    <t>TK_marinda</t>
  </si>
  <si>
    <t>I'm planning on evacuating to the church,
personally. I'm sure I'll be safe there
no matter what happens in Heimdallr.</t>
  </si>
  <si>
    <t>But I hope the Goddess watches over both
of us. I hope we'll be able to talk to
each other again soon!</t>
  </si>
  <si>
    <t>As do I!</t>
  </si>
  <si>
    <t>TK_marinda_colette_04_01</t>
  </si>
  <si>
    <t>Oh, how I've missed being able to go on
a good shopping spree! It just wasn't
the same with all those soldiers around.</t>
  </si>
  <si>
    <t>The chance to unleash my inner shopaholic
with Colette again can't come soon enough!</t>
  </si>
  <si>
    <t>TK_marinda_colette_04_01</t>
  </si>
  <si>
    <t xml:space="preserve">It's so nice to hang out again.
We haven't talked in foreeever! </t>
  </si>
  <si>
    <t>We'll have to be sure to go shopping
together as soon as this stupid war
is over, okay? You've gotta promise!</t>
  </si>
  <si>
    <t>Heehee. Okay, I promise.</t>
  </si>
  <si>
    <t>pauro_setting</t>
  </si>
  <si>
    <t>TK_pauro</t>
  </si>
  <si>
    <t>Haha. I always knew the day would
come when you would return to us.</t>
  </si>
  <si>
    <t>May the Goddess watch over you and
keep you safe. And please, take care.</t>
  </si>
  <si>
    <t>olnera_setting</t>
  </si>
  <si>
    <t>TK_olnera</t>
  </si>
  <si>
    <t>You still have trials yet to face, but
you will overcome them. Just as you
have every one you've faced so far.</t>
  </si>
  <si>
    <t>May Aidios watch over you, and may
your actions bring hope to the people
of this land.</t>
  </si>
  <si>
    <t>andore_setting</t>
  </si>
  <si>
    <t>AniEv6235</t>
  </si>
  <si>
    <t>AniAttachEQU024</t>
  </si>
  <si>
    <t>TK_andore</t>
  </si>
  <si>
    <t>#E[D]#M_9</t>
  </si>
  <si>
    <t>#KHow did I know I'd find you here?</t>
  </si>
  <si>
    <t>Heh. Joyous towns such as this give off
a sweet call for traveling musicians of
my elegant caliber.</t>
  </si>
  <si>
    <t>Please, I insist, allow me to volunteer
my music to make this a night to remember.</t>
  </si>
  <si>
    <t>#E[1]#M[9]</t>
  </si>
  <si>
    <t>#K(As much as I hate to admit it, things do
feel a little more high-spirited with him
around.)</t>
  </si>
  <si>
    <t>My dear listeners, I am here to fill this
world with love and peace.</t>
  </si>
  <si>
    <t>Allow me to play you a song that will
warm your hearts and bring a light to
this dark night.</t>
  </si>
  <si>
    <t>It's called 'The World is Full of Love.'</t>
  </si>
  <si>
    <t>dominic_setting</t>
  </si>
  <si>
    <t>TK_dominic</t>
  </si>
  <si>
    <t>Good evening. Lovely to see the town
so vibrant again, isn't it?</t>
  </si>
  <si>
    <t>#KThat it is... Though I take it you're here
preparing for tomorrow instead of joining
in the festivities.</t>
  </si>
  <si>
    <t>You got it. We're getting our
high-speed vehicles prepped in
Trista Station as we speak.</t>
  </si>
  <si>
    <t>We've already got a team at work near
Karel, too. On top of that, the 4th 
Division rolls out tomorrow morning.</t>
  </si>
  <si>
    <t>...Get some rest tonight. We won't have
the luxury for much longer, unfortunately.</t>
  </si>
  <si>
    <t>#E[1]#M_9</t>
  </si>
  <si>
    <t>#KI will.</t>
  </si>
  <si>
    <t>But that's enough serious talk for now.
Tonight's supposed to be happy!</t>
  </si>
  <si>
    <t>...Just make sure you rest up so you'll be
in peak condition for tomorrow, all right?</t>
  </si>
  <si>
    <t>t1000_soldier_t01_setting</t>
  </si>
  <si>
    <t>AniEvYasume</t>
  </si>
  <si>
    <t>TK_t1000_soldier_t01</t>
  </si>
  <si>
    <t>The 4th Armored Division's forces are
deploying beyond this point. It's only
a matter of time before the battle begins.</t>
  </si>
  <si>
    <t>As for myself, I will be providing
support and ensuring that the townsfolk
stay away from the highway.</t>
  </si>
  <si>
    <t>I wish you the best of luck with your
part of the operation. Together,
we can win this war. I'm sure of it!</t>
  </si>
  <si>
    <t>lotte_setting</t>
  </si>
  <si>
    <t>AniEv5505</t>
  </si>
  <si>
    <t>AniEv5507</t>
  </si>
  <si>
    <t>AniAttachEQU130</t>
  </si>
  <si>
    <t>AniEv5500</t>
  </si>
  <si>
    <t>TK_lotte</t>
  </si>
  <si>
    <t>#E[1]#M_0</t>
  </si>
  <si>
    <t>Thank you so much for liberating Trista
from the alliance's control. It was awful.</t>
  </si>
  <si>
    <t>#E_4#M_4I wish I could do more to thank you, but
all I have to offer is this new recipe
I just put the finishing touches on.</t>
  </si>
  <si>
    <t>Heehee. It would make me happy if you
shared this with your fellow classmates,
though.</t>
  </si>
  <si>
    <t xml:space="preserve">Received the recipe for </t>
  </si>
  <si>
    <t>.</t>
  </si>
  <si>
    <t>I hear you have quite the ordeal ahead of
you today.</t>
  </si>
  <si>
    <t>All I can do is wish you luck, but know
that I'll be waiting here for your return.</t>
  </si>
  <si>
    <t>Please come back safe, everyone.</t>
  </si>
  <si>
    <t>I leave the upper class students
in your care for now.</t>
  </si>
  <si>
    <t>Heehee. Even the upper class students
seem relaxed tonight.</t>
  </si>
  <si>
    <t>That's all thanks to you and the brave
souls who fought by your side.</t>
  </si>
  <si>
    <t>You won't have long to rest before duty
calls on you again, so please try to enjoy
the respite while you can.</t>
  </si>
  <si>
    <t>C-Class VII!</t>
  </si>
  <si>
    <t>So you've finally returned...</t>
  </si>
  <si>
    <t>#KYou're one of the maids from the
upper class dormitory, right?</t>
  </si>
  <si>
    <t>#KUmm... Are we correct in assuming that
the Order of the Lion is in the academy
at the moment?</t>
  </si>
  <si>
    <t>Absolutely.</t>
  </si>
  <si>
    <t>...Please, take care of them for me!</t>
  </si>
  <si>
    <t>#E_0#M_9</t>
  </si>
  <si>
    <t>#KWe will. Don't worry!</t>
  </si>
  <si>
    <t>#KLet's go, everyone!</t>
  </si>
  <si>
    <t>The members of the Order of the Lion
are inside the academy right now.</t>
  </si>
  <si>
    <t>...I entrust their care to you. Good luck!</t>
  </si>
  <si>
    <t>EV_03_47_05</t>
  </si>
  <si>
    <t>C_NPC208</t>
  </si>
  <si>
    <t>Kurt</t>
  </si>
  <si>
    <t>C_NPC231</t>
  </si>
  <si>
    <t>Fred</t>
  </si>
  <si>
    <t>C_NPC232</t>
  </si>
  <si>
    <t>Brandon</t>
  </si>
  <si>
    <t>C_NPC232_C00</t>
  </si>
  <si>
    <t>Keynes</t>
  </si>
  <si>
    <t>C_NPC230</t>
  </si>
  <si>
    <t>Harison</t>
  </si>
  <si>
    <t>C_NPC239_C00</t>
  </si>
  <si>
    <t>Hanna</t>
  </si>
  <si>
    <t>C_NPC245</t>
  </si>
  <si>
    <t>Tyzel</t>
  </si>
  <si>
    <t>C_NPC293</t>
  </si>
  <si>
    <t>Julia</t>
  </si>
  <si>
    <t>C_NPC418</t>
  </si>
  <si>
    <t>Micht</t>
  </si>
  <si>
    <t>C_NPC900</t>
  </si>
  <si>
    <t>Dummy</t>
  </si>
  <si>
    <t>npccom</t>
  </si>
  <si>
    <t>C_NPC052</t>
  </si>
  <si>
    <t>Celine</t>
  </si>
  <si>
    <t>AniEvRyoteburi</t>
  </si>
  <si>
    <t>AniEvTeburi</t>
  </si>
  <si>
    <t>I_PVIS_T1000</t>
  </si>
  <si>
    <t>2</t>
  </si>
  <si>
    <t>#E_8#M_0</t>
  </si>
  <si>
    <t>Whew... Well, we made it.</t>
  </si>
  <si>
    <t>Yeah. I don't think I've ever seen
Trista so quiet before, though.</t>
  </si>
  <si>
    <t>F</t>
  </si>
  <si>
    <t>C</t>
  </si>
  <si>
    <t>#E_8#M_9</t>
  </si>
  <si>
    <t>#3KHaha. Seeing our dorm again really
brings back memories, though.</t>
  </si>
  <si>
    <t>#3K#FJust a few months ago, this was our
home.</t>
  </si>
  <si>
    <t>#E[1]#M_9It's finally dawning on me that we're
actually back.</t>
  </si>
  <si>
    <t>#E_4#M_9Back in good old Trista.</t>
  </si>
  <si>
    <t>#3KWe really are...</t>
  </si>
  <si>
    <t>#1KFeels like it's been a lifetime since
we were last here.</t>
  </si>
  <si>
    <t>#3KThat's for sure...</t>
  </si>
  <si>
    <t>#3KIt took longer than I would have liked
to return, but I'm glad we did.</t>
  </si>
  <si>
    <t>#3KWe certainly took our sweet time
getting back here, though.</t>
  </si>
  <si>
    <t>#3KBut it's a shame Sharon and Crow
aren't with us...</t>
  </si>
  <si>
    <t>#3KEven if Crow and Sharon have yet
to return, I'm glad that we have.</t>
  </si>
  <si>
    <t>#3KI just wish that Sharon and Crow
could be here with us.</t>
  </si>
  <si>
    <t>#E_4#M_9</t>
  </si>
  <si>
    <t>#3K...But we're almost there.</t>
  </si>
  <si>
    <t>#3KStill, almost there now!</t>
  </si>
  <si>
    <t>#E[3]#M_0</t>
  </si>
  <si>
    <t>#3K#FNow, on to the academy!</t>
  </si>
  <si>
    <t>#E_2#M_0Not much farther to go!</t>
  </si>
  <si>
    <t>Voice</t>
  </si>
  <si>
    <t>#0TBah. Shoulda known it'd be you guys.</t>
  </si>
  <si>
    <t>#E[C]#M_A</t>
  </si>
  <si>
    <t>#3KMicht!</t>
  </si>
  <si>
    <t>#3KGlad to see you're alive!</t>
  </si>
  <si>
    <t>And kickin'! I guess it's good to
see you kids back here, too.</t>
  </si>
  <si>
    <t>#E_0#M_0You'll be glad to know that the townsfolk
are the same as ever in spite of all this.</t>
  </si>
  <si>
    <t>open1</t>
  </si>
  <si>
    <t>#2P#5SHey! It's Class VII!</t>
  </si>
  <si>
    <t>#E[4]#M_0</t>
  </si>
  <si>
    <t>Y-You're all back!</t>
  </si>
  <si>
    <t>#0T#5SD-Did someone just say Class VII?</t>
  </si>
  <si>
    <t>wait</t>
  </si>
  <si>
    <t>Wow, it really IS them!</t>
  </si>
  <si>
    <t>If it ain't Towa, too!</t>
  </si>
  <si>
    <t>#1PHaha. Boy, am I glad to see you!</t>
  </si>
  <si>
    <t>#4K#FThe feeling's mutual!</t>
  </si>
  <si>
    <t>#4KI-It really is!</t>
  </si>
  <si>
    <t>When the battle began, we all started
takin' shelter where we could.</t>
  </si>
  <si>
    <t>But when we saw the alliance guys runnin'
off with their tails between their legs,
we came out here hopin' for some good news.</t>
  </si>
  <si>
    <t>I can't believe you guys actually made
it back here!</t>
  </si>
  <si>
    <t>#E_[5]#M_4</t>
  </si>
  <si>
    <t>Heehee. Looks like Micht was right after all.</t>
  </si>
  <si>
    <t>#4KRight? Right about what?</t>
  </si>
  <si>
    <t>#1PI heard from Toby--er, Toval, that you
guys'd be here to liberate Trista soon.</t>
  </si>
  <si>
    <t>#E_0#M_0He, uh, told me that we should be here to
give you guys a warm welcome.</t>
  </si>
  <si>
    <t>#4KReally...?</t>
  </si>
  <si>
    <t>#E[1]#M_9I guess he must have heard that from
Captain Claire or something.</t>
  </si>
  <si>
    <t>Still, since you're here, I take it you're
plannin' on takin' back the academy?</t>
  </si>
  <si>
    <t>#E[5]#M_4Good on ya! Show us all some real
Thors spirit!</t>
  </si>
  <si>
    <t>#4KYou know we will!</t>
  </si>
  <si>
    <t>#4KThank you all so much. This really means
a lot to all of us.</t>
  </si>
  <si>
    <t>#E_J#M_9All right, everyone! Get ready. We're going
in!</t>
  </si>
  <si>
    <t>Class VII</t>
  </si>
  <si>
    <t>#6S#0TRight!</t>
  </si>
  <si>
    <t>EV_03_48_00</t>
  </si>
  <si>
    <t>#E[3]#M_A</t>
  </si>
  <si>
    <t>#4K#FAngie and the others must be at
the back gate by now...</t>
  </si>
  <si>
    <t>#E_2Are we ready to go in, Rean?</t>
  </si>
  <si>
    <t>#E_2#M[0]</t>
  </si>
  <si>
    <t>#4K#F(This is it. The success of our operation
all rides on this moment.)</t>
  </si>
  <si>
    <t>#E[3]#M[0](Are we ready to get started?)</t>
  </si>
  <si>
    <t>Go In</t>
  </si>
  <si>
    <t>Not Yet</t>
  </si>
  <si>
    <t>I_SVIS091</t>
  </si>
  <si>
    <t>I_SVIS088</t>
  </si>
  <si>
    <t>I_SVIS089</t>
  </si>
  <si>
    <t>I_SVIS090</t>
  </si>
  <si>
    <t>I_SVIS113</t>
  </si>
  <si>
    <t>I_SVIS085</t>
  </si>
  <si>
    <t>AniEvGyu</t>
  </si>
  <si>
    <t>AniEvRyoteGyu</t>
  </si>
  <si>
    <t>#3K#FWell, here we are, back where it all started.
Thors Military Academy.</t>
  </si>
  <si>
    <t>#E[1]#M_9The place where we went from strangers
to classmates to friends. I've got so many
memories, I wouldn't know where to start.</t>
  </si>
  <si>
    <t>#2PSame here. And here I was thinkin'
I was too young to get nostalgic.</t>
  </si>
  <si>
    <t>#2PWe haven't seen it since the capital
was occupied...</t>
  </si>
  <si>
    <t>#2PThis is our first time getting to see it
since the alliance took the capital...</t>
  </si>
  <si>
    <t>#2PIt's weird thinking that it's only been
two months since we were last here.</t>
  </si>
  <si>
    <t>#E_8#M_A</t>
  </si>
  <si>
    <t>#2PIt's strange to think we were here only
two months ago...</t>
  </si>
  <si>
    <t>#2PIt's so strange to think that it's only
been two months since we were last
here.</t>
  </si>
  <si>
    <t>Yeah... It feels like it's been way,
way longer.</t>
  </si>
  <si>
    <t>It really is... It feels like it's been
so much longer.</t>
  </si>
  <si>
    <t>#E_0#M_4</t>
  </si>
  <si>
    <t>#2PStill, we made it back in the end.</t>
  </si>
  <si>
    <t>#2PThis is it. The moment of truth.</t>
  </si>
  <si>
    <t>AniEvWait</t>
  </si>
  <si>
    <t>#1PThe place where our class first began,
where we first met, is right in front of
us...</t>
  </si>
  <si>
    <t>#E_6#M_A</t>
  </si>
  <si>
    <t>#1P#5S...and we're going to take it back!</t>
  </si>
  <si>
    <t>7</t>
  </si>
  <si>
    <t>#1P#5SLet's go, everyone!</t>
  </si>
  <si>
    <t>EV_04_00_01</t>
  </si>
  <si>
    <t>C_PLY009</t>
  </si>
  <si>
    <t>Millium</t>
  </si>
  <si>
    <t>C_NPC192_C04</t>
  </si>
  <si>
    <t>Rosine</t>
  </si>
  <si>
    <t>C_NPC173</t>
  </si>
  <si>
    <t>Casper</t>
  </si>
  <si>
    <t>C_NPC184</t>
  </si>
  <si>
    <t>Colette</t>
  </si>
  <si>
    <t>C_NPC171</t>
  </si>
  <si>
    <t>Hugo</t>
  </si>
  <si>
    <t>C_NPC201</t>
  </si>
  <si>
    <t>Margarita</t>
  </si>
  <si>
    <t>C_NPC182</t>
  </si>
  <si>
    <t>Fidelio</t>
  </si>
  <si>
    <t>C_NPC174</t>
  </si>
  <si>
    <t>Klein</t>
  </si>
  <si>
    <t>C_NPC180</t>
  </si>
  <si>
    <t>Vincent</t>
  </si>
  <si>
    <t>C_NPC312_C01</t>
  </si>
  <si>
    <t>Sariffa</t>
  </si>
  <si>
    <t>C_NPC198</t>
  </si>
  <si>
    <t>Friedel</t>
  </si>
  <si>
    <t>C_NPC189</t>
  </si>
  <si>
    <t>Becky</t>
  </si>
  <si>
    <t>C_NPC175</t>
  </si>
  <si>
    <t>C_NPC262_C00</t>
  </si>
  <si>
    <t>Emile</t>
  </si>
  <si>
    <t>C_NPC274</t>
  </si>
  <si>
    <t>Dolly</t>
  </si>
  <si>
    <t>C_NPC238</t>
  </si>
  <si>
    <t>Jane</t>
  </si>
  <si>
    <t>C_NPC239</t>
  </si>
  <si>
    <t>Melinda</t>
  </si>
  <si>
    <t>C_NPC380</t>
  </si>
  <si>
    <t>Andre</t>
  </si>
  <si>
    <t>C_NPC340_C01</t>
  </si>
  <si>
    <t>2nd Lieutenant Dominique</t>
  </si>
  <si>
    <t>C_NPC312</t>
  </si>
  <si>
    <t>Lotte</t>
  </si>
  <si>
    <t>C_NPC235</t>
  </si>
  <si>
    <t>Old Man Euler</t>
  </si>
  <si>
    <t>C_NPC406</t>
  </si>
  <si>
    <t>Student 1</t>
  </si>
  <si>
    <t>C_NPC403</t>
  </si>
  <si>
    <t>Student 2</t>
  </si>
  <si>
    <t>C_NPC405</t>
  </si>
  <si>
    <t>Student 3</t>
  </si>
  <si>
    <t>C_NPC404</t>
  </si>
  <si>
    <t>Student 4</t>
  </si>
  <si>
    <t>C_NPC400</t>
  </si>
  <si>
    <t>Student 5</t>
  </si>
  <si>
    <t>BookStand</t>
  </si>
  <si>
    <t>AniEvSian</t>
  </si>
  <si>
    <t>ET_04_00_01_WAIWAI</t>
  </si>
  <si>
    <t>FC_look_dir_Yes</t>
  </si>
  <si>
    <t>ET_04_00_01_WAIWAI</t>
  </si>
  <si>
    <t>EV_04_02_00</t>
  </si>
  <si>
    <t>event/ev2yu002.eff</t>
  </si>
  <si>
    <t>EV_DOOR01</t>
  </si>
  <si>
    <t>AniWait2</t>
  </si>
  <si>
    <t>#E_0#M[9]</t>
  </si>
  <si>
    <t>#4K(Well, I promised I'd meet Alisa here...)</t>
  </si>
  <si>
    <t>#E[1]#M[9](Should I head inside and wait already,
though? I think I'm here kind of early.)</t>
  </si>
  <si>
    <t>#4K(Well, I promised I'd meet Elliot here...)</t>
  </si>
  <si>
    <t>#4K(Well, I promised I'd meet Laura here...)</t>
  </si>
  <si>
    <t>#4K(Well, I promised I'd meet Machias here...)</t>
  </si>
  <si>
    <t>#4K(Well, I promised I'd meet Emma here...)</t>
  </si>
  <si>
    <t>#4K(Well, I promised I'd meet Jusis here...)</t>
  </si>
  <si>
    <t>#4K(Well, I promised I'd meet Fie here...)</t>
  </si>
  <si>
    <t>#4K(Well, I promised I'd meet Gaius here...)</t>
  </si>
  <si>
    <t>#4K(Well, I promised I'd meet Millium here...)</t>
  </si>
  <si>
    <t>#4K(Well, I promised I'd meet Instructor Sara
here...)</t>
  </si>
  <si>
    <t>#4K(Well, I promised I'd meet Towa here...)</t>
  </si>
  <si>
    <t>#4K(Well, I promised I'd meet Princess Alfin 
here...)</t>
  </si>
  <si>
    <t>#4K(Maybe I'll spend the night here tonight...)</t>
  </si>
  <si>
    <t>#E[D]#M[9](I think it'd be kind of lonely without
anyone here to talk with, though.)</t>
  </si>
  <si>
    <t>Returning to the dormitory and talking with your
chosen character will cause the main story to advance.</t>
  </si>
  <si>
    <t>Returning to the dormitory will cause the main story to
advance.</t>
  </si>
  <si>
    <t>Enter the Dormitory</t>
  </si>
  <si>
    <t>SB_KIZUNA_END</t>
  </si>
  <si>
    <t>sky_night</t>
  </si>
  <si>
    <t>sky_etc1</t>
  </si>
  <si>
    <t>Your bond with Alisa strengthened!</t>
  </si>
  <si>
    <t>Your bond with Elliot strengthened!</t>
  </si>
  <si>
    <t>Your bond with Laura strengthened!</t>
  </si>
  <si>
    <t>Your bond with Machias strengthened!</t>
  </si>
  <si>
    <t>Your bond with Emma strengthened!</t>
  </si>
  <si>
    <t>Your bond with Jusis strengthened!</t>
  </si>
  <si>
    <t>Your bond with Fie strengthened!</t>
  </si>
  <si>
    <t>Your bond with Gaius strengthened!</t>
  </si>
  <si>
    <t>Your bond with Millium strengthened!</t>
  </si>
  <si>
    <t>Your bond with Instructor Sara strengthened!</t>
  </si>
  <si>
    <t>Your bond with Towa strengthened!</t>
  </si>
  <si>
    <t>Your bond with Princess Alfin strengthened!</t>
  </si>
  <si>
    <t>SB_03_RADIO</t>
  </si>
  <si>
    <t>Voices can be heard from inside.</t>
  </si>
  <si>
    <t>#0T#4C#4CB-But, Director... Can we do this
without the army's permission...?</t>
  </si>
  <si>
    <t>#0T#4C#5S#4CTo hell with the army!</t>
  </si>
  <si>
    <t>#0T#4C#5S#4CWe're doing a special show on the
liberation of Trista, damn it!</t>
  </si>
  <si>
    <t>#0T#4C#5S#4CThere's no way we're letting a scoop
like THIS pass us by!</t>
  </si>
  <si>
    <t>#0T#4C#5S#4CR-Right!</t>
  </si>
  <si>
    <t>#K#0T(Haha... Good to know Michael's still
as enthusiastic as ever.)</t>
  </si>
  <si>
    <t>#K#0T(Yeah. We can't let him down now!)</t>
  </si>
  <si>
    <t>#0T#4C#5S#4CYou know what? Gather all our off-duty
staff, too! The ratings for this show are
going to be through the roof!</t>
  </si>
  <si>
    <t>#0T#4C#6S#4CGot'cha!</t>
  </si>
  <si>
    <t>ST_TO_R0600</t>
  </si>
  <si>
    <t>#K#0TThis way leads out onto the highway.
I should probably turn back.</t>
  </si>
  <si>
    <t>#K#0TWe have our own things to do.</t>
  </si>
  <si>
    <t>We should leave tackling the alliance
head on to the Imperial Army.</t>
  </si>
  <si>
    <t>#K#0TValimar is more than capable of
protecting the west gate on his own.</t>
  </si>
  <si>
    <t>I should take the chance to walk
around and take in the ambiance.</t>
  </si>
  <si>
    <t>#K#0TThe alliance forces looked like they
were hightailing it for Heimdallr, so
we shouldn't have to worry about them.</t>
  </si>
  <si>
    <t>#K#0TRight. Let's hurry to the academy!</t>
  </si>
  <si>
    <t>ST_TO_R0620</t>
  </si>
  <si>
    <t>#K#0TI should probably stay in town for now.</t>
  </si>
  <si>
    <t>It'd be a shame to waste a night like
this wandering around on my own.</t>
  </si>
  <si>
    <t>#K#0TThere's no turning back now. We've come
this far--now it's time to take back our
academy!</t>
  </si>
  <si>
    <t>#K#0TThat's right!</t>
  </si>
  <si>
    <t>ST_station</t>
  </si>
  <si>
    <t>#K#0TThere's no reason for me to go into
the station right now.</t>
  </si>
  <si>
    <t>#K#0TToday's last train has already left
the station...</t>
  </si>
  <si>
    <t>It's got me feeling a little nostalgic.</t>
  </si>
  <si>
    <t>_SB_03_AV03026</t>
  </si>
  <si>
    <t>fill</t>
  </si>
  <si>
    <t>_TK_andore</t>
  </si>
  <si>
    <t>_TK_lotte</t>
  </si>
  <si>
    <t>_EV_03_47_05</t>
  </si>
  <si>
    <t>_EV_03_48_00</t>
  </si>
  <si>
    <t>_EV_04_00_01</t>
  </si>
  <si>
    <t>_EV_04_02_00</t>
  </si>
  <si>
    <t>_EV_DOOR01</t>
  </si>
  <si>
    <t>_SB_KIZUNA_END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</si>
</sst>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A2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4FF73"/>
      </patternFill>
    </fill>
    <fill>
      <patternFill patternType="solid">
        <fgColor rgb="FFFF0000"/>
      </patternFill>
    </fill>
    <fill>
      <patternFill patternType="solid">
        <fgColor rgb="FF73FFC2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F873"/>
      </patternFill>
    </fill>
    <fill>
      <patternFill patternType="solid">
        <fgColor rgb="FFFF9B73"/>
      </patternFill>
    </fill>
    <fill>
      <patternFill patternType="solid">
        <fgColor rgb="FFFFFD73"/>
      </patternFill>
    </fill>
    <fill>
      <patternFill patternType="solid">
        <fgColor rgb="FF73FF96"/>
      </patternFill>
    </fill>
    <fill>
      <patternFill patternType="solid">
        <fgColor rgb="FFC0FF73"/>
      </patternFill>
    </fill>
    <fill>
      <patternFill patternType="solid">
        <fgColor rgb="FFFFEF73"/>
      </patternFill>
    </fill>
    <fill>
      <patternFill patternType="solid">
        <fgColor rgb="FFABFF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FFB773"/>
      </patternFill>
    </fill>
    <fill>
      <patternFill patternType="solid">
        <fgColor rgb="FFF1FF73"/>
      </patternFill>
    </fill>
    <fill>
      <patternFill patternType="solid">
        <fgColor rgb="FFE8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C7FF73"/>
      </patternFill>
    </fill>
    <fill>
      <patternFill patternType="solid">
        <fgColor rgb="FF91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E5FF73"/>
      </patternFill>
    </fill>
    <fill>
      <patternFill patternType="solid">
        <fgColor rgb="FFFFA4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P1003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2192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2196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2217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2220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2224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11</v>
      </c>
      <c r="F17" s="4" t="s">
        <v>11</v>
      </c>
      <c r="G17" s="4" t="s">
        <v>11</v>
      </c>
      <c r="H17" s="4" t="s">
        <v>11</v>
      </c>
      <c r="I17" s="4" t="s">
        <v>8</v>
      </c>
      <c r="J17" s="4" t="s">
        <v>13</v>
      </c>
      <c r="K17" s="4" t="s">
        <v>13</v>
      </c>
      <c r="L17" s="4" t="s">
        <v>13</v>
      </c>
      <c r="M17" s="4" t="s">
        <v>14</v>
      </c>
      <c r="N17" s="4" t="s">
        <v>14</v>
      </c>
      <c r="O17" s="4" t="s">
        <v>13</v>
      </c>
      <c r="P17" s="4" t="s">
        <v>13</v>
      </c>
      <c r="Q17" s="4" t="s">
        <v>13</v>
      </c>
      <c r="R17" s="4" t="s">
        <v>13</v>
      </c>
      <c r="S17" s="4" t="s">
        <v>7</v>
      </c>
    </row>
    <row r="18" spans="1:6">
      <c r="A18" t="n">
        <v>2229</v>
      </c>
      <c r="B18" s="10" t="n">
        <v>39</v>
      </c>
      <c r="C18" s="7" t="n">
        <v>12</v>
      </c>
      <c r="D18" s="7" t="n">
        <v>65533</v>
      </c>
      <c r="E18" s="7" t="n">
        <v>1005</v>
      </c>
      <c r="F18" s="7" t="n">
        <v>0</v>
      </c>
      <c r="G18" s="7" t="n">
        <v>65029</v>
      </c>
      <c r="H18" s="7" t="n">
        <v>0</v>
      </c>
      <c r="I18" s="7" t="s">
        <v>12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1</v>
      </c>
      <c r="Q18" s="7" t="n">
        <v>1</v>
      </c>
      <c r="R18" s="7" t="n">
        <v>1</v>
      </c>
      <c r="S18" s="7" t="n">
        <v>115</v>
      </c>
    </row>
    <row r="19" spans="1:6">
      <c r="A19" t="s">
        <v>4</v>
      </c>
      <c r="B19" s="4" t="s">
        <v>5</v>
      </c>
      <c r="C19" s="4" t="s">
        <v>7</v>
      </c>
      <c r="D19" s="4" t="s">
        <v>7</v>
      </c>
      <c r="E19" s="4" t="s">
        <v>8</v>
      </c>
      <c r="F19" s="4" t="s">
        <v>11</v>
      </c>
    </row>
    <row r="20" spans="1:6">
      <c r="A20" t="n">
        <v>2293</v>
      </c>
      <c r="B20" s="11" t="n">
        <v>74</v>
      </c>
      <c r="C20" s="7" t="n">
        <v>43</v>
      </c>
      <c r="D20" s="7" t="n">
        <v>0</v>
      </c>
      <c r="E20" s="7" t="s">
        <v>12</v>
      </c>
      <c r="F20" s="7" t="n">
        <v>6390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7</v>
      </c>
      <c r="F21" s="4" t="s">
        <v>15</v>
      </c>
    </row>
    <row r="22" spans="1:6">
      <c r="A22" t="n">
        <v>2313</v>
      </c>
      <c r="B22" s="12" t="n">
        <v>5</v>
      </c>
      <c r="C22" s="7" t="n">
        <v>30</v>
      </c>
      <c r="D22" s="7" t="n">
        <v>6766</v>
      </c>
      <c r="E22" s="7" t="n">
        <v>1</v>
      </c>
      <c r="F22" s="13" t="n">
        <f t="normal" ca="1">A30</f>
        <v>0</v>
      </c>
    </row>
    <row r="23" spans="1:6">
      <c r="A23" t="s">
        <v>4</v>
      </c>
      <c r="B23" s="4" t="s">
        <v>5</v>
      </c>
      <c r="C23" s="4" t="s">
        <v>11</v>
      </c>
    </row>
    <row r="24" spans="1:6">
      <c r="A24" t="n">
        <v>2322</v>
      </c>
      <c r="B24" s="14" t="n">
        <v>13</v>
      </c>
      <c r="C24" s="7" t="n">
        <v>6766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13</v>
      </c>
      <c r="F25" s="4" t="s">
        <v>11</v>
      </c>
      <c r="G25" s="4" t="s">
        <v>14</v>
      </c>
      <c r="H25" s="4" t="s">
        <v>14</v>
      </c>
      <c r="I25" s="4" t="s">
        <v>11</v>
      </c>
      <c r="J25" s="4" t="s">
        <v>11</v>
      </c>
      <c r="K25" s="4" t="s">
        <v>14</v>
      </c>
      <c r="L25" s="4" t="s">
        <v>14</v>
      </c>
      <c r="M25" s="4" t="s">
        <v>14</v>
      </c>
      <c r="N25" s="4" t="s">
        <v>14</v>
      </c>
      <c r="O25" s="4" t="s">
        <v>8</v>
      </c>
    </row>
    <row r="26" spans="1:6">
      <c r="A26" t="n">
        <v>2325</v>
      </c>
      <c r="B26" s="15" t="n">
        <v>50</v>
      </c>
      <c r="C26" s="7" t="n">
        <v>0</v>
      </c>
      <c r="D26" s="7" t="n">
        <v>8023</v>
      </c>
      <c r="E26" s="7" t="n">
        <v>0</v>
      </c>
      <c r="F26" s="7" t="n">
        <v>500</v>
      </c>
      <c r="G26" s="7" t="n">
        <v>0</v>
      </c>
      <c r="H26" s="7" t="n">
        <v>0</v>
      </c>
      <c r="I26" s="7" t="n">
        <v>1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16</v>
      </c>
    </row>
    <row r="27" spans="1:6">
      <c r="A27" t="s">
        <v>4</v>
      </c>
      <c r="B27" s="4" t="s">
        <v>5</v>
      </c>
      <c r="C27" s="4" t="s">
        <v>15</v>
      </c>
    </row>
    <row r="28" spans="1:6">
      <c r="A28" t="n">
        <v>2369</v>
      </c>
      <c r="B28" s="16" t="n">
        <v>3</v>
      </c>
      <c r="C28" s="13" t="n">
        <f t="normal" ca="1">A32</f>
        <v>0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13</v>
      </c>
      <c r="F29" s="4" t="s">
        <v>11</v>
      </c>
      <c r="G29" s="4" t="s">
        <v>14</v>
      </c>
      <c r="H29" s="4" t="s">
        <v>14</v>
      </c>
      <c r="I29" s="4" t="s">
        <v>11</v>
      </c>
      <c r="J29" s="4" t="s">
        <v>11</v>
      </c>
      <c r="K29" s="4" t="s">
        <v>14</v>
      </c>
      <c r="L29" s="4" t="s">
        <v>14</v>
      </c>
      <c r="M29" s="4" t="s">
        <v>14</v>
      </c>
      <c r="N29" s="4" t="s">
        <v>14</v>
      </c>
      <c r="O29" s="4" t="s">
        <v>8</v>
      </c>
    </row>
    <row r="30" spans="1:6">
      <c r="A30" t="n">
        <v>2374</v>
      </c>
      <c r="B30" s="15" t="n">
        <v>50</v>
      </c>
      <c r="C30" s="7" t="n">
        <v>0</v>
      </c>
      <c r="D30" s="7" t="n">
        <v>8023</v>
      </c>
      <c r="E30" s="7" t="n">
        <v>0.699999988079071</v>
      </c>
      <c r="F30" s="7" t="n">
        <v>500</v>
      </c>
      <c r="G30" s="7" t="n">
        <v>0</v>
      </c>
      <c r="H30" s="7" t="n">
        <v>0</v>
      </c>
      <c r="I30" s="7" t="n">
        <v>1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16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7</v>
      </c>
      <c r="F31" s="4" t="s">
        <v>11</v>
      </c>
      <c r="G31" s="4" t="s">
        <v>7</v>
      </c>
      <c r="H31" s="4" t="s">
        <v>7</v>
      </c>
      <c r="I31" s="4" t="s">
        <v>7</v>
      </c>
      <c r="J31" s="4" t="s">
        <v>15</v>
      </c>
    </row>
    <row r="32" spans="1:6">
      <c r="A32" t="n">
        <v>2418</v>
      </c>
      <c r="B32" s="12" t="n">
        <v>5</v>
      </c>
      <c r="C32" s="7" t="n">
        <v>30</v>
      </c>
      <c r="D32" s="7" t="n">
        <v>9728</v>
      </c>
      <c r="E32" s="7" t="n">
        <v>30</v>
      </c>
      <c r="F32" s="7" t="n">
        <v>9730</v>
      </c>
      <c r="G32" s="7" t="n">
        <v>8</v>
      </c>
      <c r="H32" s="7" t="n">
        <v>9</v>
      </c>
      <c r="I32" s="7" t="n">
        <v>1</v>
      </c>
      <c r="J32" s="13" t="n">
        <f t="normal" ca="1">A44</f>
        <v>0</v>
      </c>
    </row>
    <row r="33" spans="1:19">
      <c r="A33" t="s">
        <v>4</v>
      </c>
      <c r="B33" s="4" t="s">
        <v>5</v>
      </c>
      <c r="C33" s="4" t="s">
        <v>7</v>
      </c>
      <c r="D33" s="4" t="s">
        <v>11</v>
      </c>
      <c r="E33" s="4" t="s">
        <v>13</v>
      </c>
      <c r="F33" s="4" t="s">
        <v>11</v>
      </c>
      <c r="G33" s="4" t="s">
        <v>14</v>
      </c>
      <c r="H33" s="4" t="s">
        <v>14</v>
      </c>
      <c r="I33" s="4" t="s">
        <v>11</v>
      </c>
      <c r="J33" s="4" t="s">
        <v>11</v>
      </c>
      <c r="K33" s="4" t="s">
        <v>14</v>
      </c>
      <c r="L33" s="4" t="s">
        <v>14</v>
      </c>
      <c r="M33" s="4" t="s">
        <v>14</v>
      </c>
      <c r="N33" s="4" t="s">
        <v>14</v>
      </c>
      <c r="O33" s="4" t="s">
        <v>8</v>
      </c>
    </row>
    <row r="34" spans="1:19">
      <c r="A34" t="n">
        <v>2432</v>
      </c>
      <c r="B34" s="15" t="n">
        <v>50</v>
      </c>
      <c r="C34" s="7" t="n">
        <v>0</v>
      </c>
      <c r="D34" s="7" t="n">
        <v>2268</v>
      </c>
      <c r="E34" s="7" t="n">
        <v>0.600000023841858</v>
      </c>
      <c r="F34" s="7" t="n">
        <v>2000</v>
      </c>
      <c r="G34" s="7" t="n">
        <v>0</v>
      </c>
      <c r="H34" s="7" t="n">
        <v>-1054867456</v>
      </c>
      <c r="I34" s="7" t="n">
        <v>0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17</v>
      </c>
    </row>
    <row r="35" spans="1:19">
      <c r="A35" t="s">
        <v>4</v>
      </c>
      <c r="B35" s="4" t="s">
        <v>5</v>
      </c>
      <c r="C35" s="4" t="s">
        <v>7</v>
      </c>
      <c r="D35" s="4" t="s">
        <v>11</v>
      </c>
      <c r="E35" s="4" t="s">
        <v>13</v>
      </c>
      <c r="F35" s="4" t="s">
        <v>11</v>
      </c>
      <c r="G35" s="4" t="s">
        <v>14</v>
      </c>
      <c r="H35" s="4" t="s">
        <v>14</v>
      </c>
      <c r="I35" s="4" t="s">
        <v>11</v>
      </c>
      <c r="J35" s="4" t="s">
        <v>11</v>
      </c>
      <c r="K35" s="4" t="s">
        <v>14</v>
      </c>
      <c r="L35" s="4" t="s">
        <v>14</v>
      </c>
      <c r="M35" s="4" t="s">
        <v>14</v>
      </c>
      <c r="N35" s="4" t="s">
        <v>14</v>
      </c>
      <c r="O35" s="4" t="s">
        <v>8</v>
      </c>
    </row>
    <row r="36" spans="1:19">
      <c r="A36" t="n">
        <v>2471</v>
      </c>
      <c r="B36" s="15" t="n">
        <v>50</v>
      </c>
      <c r="C36" s="7" t="n">
        <v>0</v>
      </c>
      <c r="D36" s="7" t="n">
        <v>2218</v>
      </c>
      <c r="E36" s="7" t="n">
        <v>0.800000011920929</v>
      </c>
      <c r="F36" s="7" t="n">
        <v>1000</v>
      </c>
      <c r="G36" s="7" t="n">
        <v>0</v>
      </c>
      <c r="H36" s="7" t="n">
        <v>0</v>
      </c>
      <c r="I36" s="7" t="n">
        <v>1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18</v>
      </c>
    </row>
    <row r="37" spans="1:19">
      <c r="A37" t="s">
        <v>4</v>
      </c>
      <c r="B37" s="4" t="s">
        <v>5</v>
      </c>
      <c r="C37" s="4" t="s">
        <v>7</v>
      </c>
      <c r="D37" s="4" t="s">
        <v>11</v>
      </c>
      <c r="E37" s="4" t="s">
        <v>7</v>
      </c>
      <c r="F37" s="4" t="s">
        <v>15</v>
      </c>
    </row>
    <row r="38" spans="1:19">
      <c r="A38" t="n">
        <v>2514</v>
      </c>
      <c r="B38" s="12" t="n">
        <v>5</v>
      </c>
      <c r="C38" s="7" t="n">
        <v>30</v>
      </c>
      <c r="D38" s="7" t="n">
        <v>6767</v>
      </c>
      <c r="E38" s="7" t="n">
        <v>1</v>
      </c>
      <c r="F38" s="13" t="n">
        <f t="normal" ca="1">A44</f>
        <v>0</v>
      </c>
    </row>
    <row r="39" spans="1:19">
      <c r="A39" t="s">
        <v>4</v>
      </c>
      <c r="B39" s="4" t="s">
        <v>5</v>
      </c>
      <c r="C39" s="4" t="s">
        <v>7</v>
      </c>
      <c r="D39" s="4" t="s">
        <v>11</v>
      </c>
      <c r="E39" s="4" t="s">
        <v>11</v>
      </c>
    </row>
    <row r="40" spans="1:19">
      <c r="A40" t="n">
        <v>2523</v>
      </c>
      <c r="B40" s="15" t="n">
        <v>50</v>
      </c>
      <c r="C40" s="7" t="n">
        <v>1</v>
      </c>
      <c r="D40" s="7" t="n">
        <v>2268</v>
      </c>
      <c r="E40" s="7" t="n">
        <v>0</v>
      </c>
    </row>
    <row r="41" spans="1:19">
      <c r="A41" t="s">
        <v>4</v>
      </c>
      <c r="B41" s="4" t="s">
        <v>5</v>
      </c>
      <c r="C41" s="4" t="s">
        <v>7</v>
      </c>
      <c r="D41" s="4" t="s">
        <v>11</v>
      </c>
      <c r="E41" s="4" t="s">
        <v>11</v>
      </c>
    </row>
    <row r="42" spans="1:19">
      <c r="A42" t="n">
        <v>2529</v>
      </c>
      <c r="B42" s="15" t="n">
        <v>50</v>
      </c>
      <c r="C42" s="7" t="n">
        <v>1</v>
      </c>
      <c r="D42" s="7" t="n">
        <v>2218</v>
      </c>
      <c r="E42" s="7" t="n">
        <v>0</v>
      </c>
    </row>
    <row r="43" spans="1:19">
      <c r="A43" t="s">
        <v>4</v>
      </c>
      <c r="B43" s="4" t="s">
        <v>5</v>
      </c>
      <c r="C43" s="4" t="s">
        <v>7</v>
      </c>
      <c r="D43" s="4" t="s">
        <v>11</v>
      </c>
      <c r="E43" s="4" t="s">
        <v>7</v>
      </c>
      <c r="F43" s="4" t="s">
        <v>15</v>
      </c>
    </row>
    <row r="44" spans="1:19">
      <c r="A44" t="n">
        <v>2535</v>
      </c>
      <c r="B44" s="12" t="n">
        <v>5</v>
      </c>
      <c r="C44" s="7" t="n">
        <v>30</v>
      </c>
      <c r="D44" s="7" t="n">
        <v>6767</v>
      </c>
      <c r="E44" s="7" t="n">
        <v>1</v>
      </c>
      <c r="F44" s="13" t="n">
        <f t="normal" ca="1">A50</f>
        <v>0</v>
      </c>
    </row>
    <row r="45" spans="1:19">
      <c r="A45" t="s">
        <v>4</v>
      </c>
      <c r="B45" s="4" t="s">
        <v>5</v>
      </c>
      <c r="C45" s="4" t="s">
        <v>11</v>
      </c>
    </row>
    <row r="46" spans="1:19">
      <c r="A46" t="n">
        <v>2544</v>
      </c>
      <c r="B46" s="14" t="n">
        <v>13</v>
      </c>
      <c r="C46" s="7" t="n">
        <v>6767</v>
      </c>
    </row>
    <row r="47" spans="1:19">
      <c r="A47" t="s">
        <v>4</v>
      </c>
      <c r="B47" s="4" t="s">
        <v>5</v>
      </c>
      <c r="C47" s="4" t="s">
        <v>7</v>
      </c>
      <c r="D47" s="4" t="s">
        <v>11</v>
      </c>
      <c r="E47" s="4" t="s">
        <v>13</v>
      </c>
      <c r="F47" s="4" t="s">
        <v>11</v>
      </c>
      <c r="G47" s="4" t="s">
        <v>13</v>
      </c>
      <c r="H47" s="4" t="s">
        <v>7</v>
      </c>
    </row>
    <row r="48" spans="1:19">
      <c r="A48" t="n">
        <v>2547</v>
      </c>
      <c r="B48" s="17" t="n">
        <v>49</v>
      </c>
      <c r="C48" s="7" t="n">
        <v>4</v>
      </c>
      <c r="D48" s="7" t="n">
        <v>2</v>
      </c>
      <c r="E48" s="7" t="n">
        <v>1</v>
      </c>
      <c r="F48" s="7" t="n">
        <v>0</v>
      </c>
      <c r="G48" s="7" t="n">
        <v>0</v>
      </c>
      <c r="H48" s="7" t="n">
        <v>0</v>
      </c>
    </row>
    <row r="49" spans="1:15">
      <c r="A49" t="s">
        <v>4</v>
      </c>
      <c r="B49" s="4" t="s">
        <v>5</v>
      </c>
      <c r="C49" s="4" t="s">
        <v>7</v>
      </c>
      <c r="D49" s="4" t="s">
        <v>8</v>
      </c>
    </row>
    <row r="50" spans="1:15">
      <c r="A50" t="n">
        <v>2562</v>
      </c>
      <c r="B50" s="6" t="n">
        <v>2</v>
      </c>
      <c r="C50" s="7" t="n">
        <v>11</v>
      </c>
      <c r="D50" s="7" t="s">
        <v>19</v>
      </c>
    </row>
    <row r="51" spans="1:15">
      <c r="A51" t="s">
        <v>4</v>
      </c>
      <c r="B51" s="4" t="s">
        <v>5</v>
      </c>
      <c r="C51" s="4" t="s">
        <v>7</v>
      </c>
      <c r="D51" s="4" t="s">
        <v>11</v>
      </c>
      <c r="E51" s="4" t="s">
        <v>11</v>
      </c>
      <c r="F51" s="4" t="s">
        <v>11</v>
      </c>
      <c r="G51" s="4" t="s">
        <v>11</v>
      </c>
      <c r="H51" s="4" t="s">
        <v>11</v>
      </c>
      <c r="I51" s="4" t="s">
        <v>11</v>
      </c>
      <c r="J51" s="4" t="s">
        <v>14</v>
      </c>
      <c r="K51" s="4" t="s">
        <v>14</v>
      </c>
      <c r="L51" s="4" t="s">
        <v>14</v>
      </c>
      <c r="M51" s="4" t="s">
        <v>8</v>
      </c>
    </row>
    <row r="52" spans="1:15">
      <c r="A52" t="n">
        <v>2576</v>
      </c>
      <c r="B52" s="18" t="n">
        <v>124</v>
      </c>
      <c r="C52" s="7" t="n">
        <v>255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65535</v>
      </c>
      <c r="J52" s="7" t="n">
        <v>0</v>
      </c>
      <c r="K52" s="7" t="n">
        <v>0</v>
      </c>
      <c r="L52" s="7" t="n">
        <v>0</v>
      </c>
      <c r="M52" s="7" t="s">
        <v>17</v>
      </c>
    </row>
    <row r="53" spans="1:15">
      <c r="A53" t="s">
        <v>4</v>
      </c>
      <c r="B53" s="4" t="s">
        <v>5</v>
      </c>
    </row>
    <row r="54" spans="1:15">
      <c r="A54" t="n">
        <v>2603</v>
      </c>
      <c r="B54" s="5" t="n">
        <v>1</v>
      </c>
    </row>
    <row r="55" spans="1:15" s="3" customFormat="1" customHeight="0">
      <c r="A55" s="3" t="s">
        <v>2</v>
      </c>
      <c r="B55" s="3" t="s">
        <v>20</v>
      </c>
    </row>
    <row r="56" spans="1:1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15">
      <c r="A57" t="n">
        <v>2604</v>
      </c>
      <c r="B57" s="19" t="n">
        <v>94</v>
      </c>
      <c r="C57" s="7" t="n">
        <v>1</v>
      </c>
      <c r="D57" s="7" t="s">
        <v>21</v>
      </c>
      <c r="E57" s="7" t="n">
        <v>1</v>
      </c>
    </row>
    <row r="58" spans="1:1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15">
      <c r="A59" t="n">
        <v>2620</v>
      </c>
      <c r="B59" s="19" t="n">
        <v>94</v>
      </c>
      <c r="C59" s="7" t="n">
        <v>1</v>
      </c>
      <c r="D59" s="7" t="s">
        <v>21</v>
      </c>
      <c r="E59" s="7" t="n">
        <v>2</v>
      </c>
    </row>
    <row r="60" spans="1:1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5">
      <c r="A61" t="n">
        <v>2636</v>
      </c>
      <c r="B61" s="19" t="n">
        <v>94</v>
      </c>
      <c r="C61" s="7" t="n">
        <v>0</v>
      </c>
      <c r="D61" s="7" t="s">
        <v>21</v>
      </c>
      <c r="E61" s="7" t="n">
        <v>4</v>
      </c>
    </row>
    <row r="62" spans="1:1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15">
      <c r="A63" t="n">
        <v>2652</v>
      </c>
      <c r="B63" s="19" t="n">
        <v>94</v>
      </c>
      <c r="C63" s="7" t="n">
        <v>1</v>
      </c>
      <c r="D63" s="7" t="s">
        <v>22</v>
      </c>
      <c r="E63" s="7" t="n">
        <v>1</v>
      </c>
    </row>
    <row r="64" spans="1:1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13">
      <c r="A65" t="n">
        <v>2664</v>
      </c>
      <c r="B65" s="19" t="n">
        <v>94</v>
      </c>
      <c r="C65" s="7" t="n">
        <v>1</v>
      </c>
      <c r="D65" s="7" t="s">
        <v>22</v>
      </c>
      <c r="E65" s="7" t="n">
        <v>2</v>
      </c>
    </row>
    <row r="66" spans="1:13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13">
      <c r="A67" t="n">
        <v>2676</v>
      </c>
      <c r="B67" s="19" t="n">
        <v>94</v>
      </c>
      <c r="C67" s="7" t="n">
        <v>0</v>
      </c>
      <c r="D67" s="7" t="s">
        <v>22</v>
      </c>
      <c r="E67" s="7" t="n">
        <v>4</v>
      </c>
    </row>
    <row r="68" spans="1:13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13">
      <c r="A69" t="n">
        <v>2688</v>
      </c>
      <c r="B69" s="19" t="n">
        <v>94</v>
      </c>
      <c r="C69" s="7" t="n">
        <v>1</v>
      </c>
      <c r="D69" s="7" t="s">
        <v>23</v>
      </c>
      <c r="E69" s="7" t="n">
        <v>1</v>
      </c>
    </row>
    <row r="70" spans="1:13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13">
      <c r="A71" t="n">
        <v>2700</v>
      </c>
      <c r="B71" s="19" t="n">
        <v>94</v>
      </c>
      <c r="C71" s="7" t="n">
        <v>1</v>
      </c>
      <c r="D71" s="7" t="s">
        <v>23</v>
      </c>
      <c r="E71" s="7" t="n">
        <v>2</v>
      </c>
    </row>
    <row r="72" spans="1:13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13">
      <c r="A73" t="n">
        <v>2712</v>
      </c>
      <c r="B73" s="19" t="n">
        <v>94</v>
      </c>
      <c r="C73" s="7" t="n">
        <v>0</v>
      </c>
      <c r="D73" s="7" t="s">
        <v>23</v>
      </c>
      <c r="E73" s="7" t="n">
        <v>4</v>
      </c>
    </row>
    <row r="74" spans="1:13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13">
      <c r="A75" t="n">
        <v>2724</v>
      </c>
      <c r="B75" s="19" t="n">
        <v>94</v>
      </c>
      <c r="C75" s="7" t="n">
        <v>1</v>
      </c>
      <c r="D75" s="7" t="s">
        <v>24</v>
      </c>
      <c r="E75" s="7" t="n">
        <v>1</v>
      </c>
    </row>
    <row r="76" spans="1:13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13">
      <c r="A77" t="n">
        <v>2741</v>
      </c>
      <c r="B77" s="19" t="n">
        <v>94</v>
      </c>
      <c r="C77" s="7" t="n">
        <v>1</v>
      </c>
      <c r="D77" s="7" t="s">
        <v>24</v>
      </c>
      <c r="E77" s="7" t="n">
        <v>2</v>
      </c>
    </row>
    <row r="78" spans="1:13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13">
      <c r="A79" t="n">
        <v>2758</v>
      </c>
      <c r="B79" s="19" t="n">
        <v>94</v>
      </c>
      <c r="C79" s="7" t="n">
        <v>0</v>
      </c>
      <c r="D79" s="7" t="s">
        <v>24</v>
      </c>
      <c r="E79" s="7" t="n">
        <v>4</v>
      </c>
    </row>
    <row r="80" spans="1:13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2775</v>
      </c>
      <c r="B81" s="19" t="n">
        <v>94</v>
      </c>
      <c r="C81" s="7" t="n">
        <v>1</v>
      </c>
      <c r="D81" s="7" t="s">
        <v>25</v>
      </c>
      <c r="E81" s="7" t="n">
        <v>1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5">
      <c r="A83" t="n">
        <v>2792</v>
      </c>
      <c r="B83" s="19" t="n">
        <v>94</v>
      </c>
      <c r="C83" s="7" t="n">
        <v>1</v>
      </c>
      <c r="D83" s="7" t="s">
        <v>25</v>
      </c>
      <c r="E83" s="7" t="n">
        <v>2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5">
      <c r="A85" t="n">
        <v>2809</v>
      </c>
      <c r="B85" s="19" t="n">
        <v>94</v>
      </c>
      <c r="C85" s="7" t="n">
        <v>0</v>
      </c>
      <c r="D85" s="7" t="s">
        <v>25</v>
      </c>
      <c r="E85" s="7" t="n">
        <v>4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5">
      <c r="A87" t="n">
        <v>2826</v>
      </c>
      <c r="B87" s="19" t="n">
        <v>94</v>
      </c>
      <c r="C87" s="7" t="n">
        <v>1</v>
      </c>
      <c r="D87" s="7" t="s">
        <v>26</v>
      </c>
      <c r="E87" s="7" t="n">
        <v>1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5">
      <c r="A89" t="n">
        <v>2840</v>
      </c>
      <c r="B89" s="19" t="n">
        <v>94</v>
      </c>
      <c r="C89" s="7" t="n">
        <v>1</v>
      </c>
      <c r="D89" s="7" t="s">
        <v>26</v>
      </c>
      <c r="E89" s="7" t="n">
        <v>2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5">
      <c r="A91" t="n">
        <v>2854</v>
      </c>
      <c r="B91" s="19" t="n">
        <v>94</v>
      </c>
      <c r="C91" s="7" t="n">
        <v>0</v>
      </c>
      <c r="D91" s="7" t="s">
        <v>26</v>
      </c>
      <c r="E91" s="7" t="n">
        <v>4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5">
      <c r="A93" t="n">
        <v>2868</v>
      </c>
      <c r="B93" s="19" t="n">
        <v>94</v>
      </c>
      <c r="C93" s="7" t="n">
        <v>1</v>
      </c>
      <c r="D93" s="7" t="s">
        <v>27</v>
      </c>
      <c r="E93" s="7" t="n">
        <v>1</v>
      </c>
    </row>
    <row r="94" spans="1:5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5">
      <c r="A95" t="n">
        <v>2878</v>
      </c>
      <c r="B95" s="19" t="n">
        <v>94</v>
      </c>
      <c r="C95" s="7" t="n">
        <v>1</v>
      </c>
      <c r="D95" s="7" t="s">
        <v>27</v>
      </c>
      <c r="E95" s="7" t="n">
        <v>2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5">
      <c r="A97" t="n">
        <v>2888</v>
      </c>
      <c r="B97" s="19" t="n">
        <v>94</v>
      </c>
      <c r="C97" s="7" t="n">
        <v>0</v>
      </c>
      <c r="D97" s="7" t="s">
        <v>27</v>
      </c>
      <c r="E97" s="7" t="n">
        <v>4</v>
      </c>
    </row>
    <row r="98" spans="1:5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5">
      <c r="A99" t="n">
        <v>2898</v>
      </c>
      <c r="B99" s="19" t="n">
        <v>94</v>
      </c>
      <c r="C99" s="7" t="n">
        <v>1</v>
      </c>
      <c r="D99" s="7" t="s">
        <v>28</v>
      </c>
      <c r="E99" s="7" t="n">
        <v>1</v>
      </c>
    </row>
    <row r="100" spans="1:5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5">
      <c r="A101" t="n">
        <v>2908</v>
      </c>
      <c r="B101" s="19" t="n">
        <v>94</v>
      </c>
      <c r="C101" s="7" t="n">
        <v>1</v>
      </c>
      <c r="D101" s="7" t="s">
        <v>28</v>
      </c>
      <c r="E101" s="7" t="n">
        <v>2</v>
      </c>
    </row>
    <row r="102" spans="1:5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5">
      <c r="A103" t="n">
        <v>2918</v>
      </c>
      <c r="B103" s="19" t="n">
        <v>94</v>
      </c>
      <c r="C103" s="7" t="n">
        <v>0</v>
      </c>
      <c r="D103" s="7" t="s">
        <v>28</v>
      </c>
      <c r="E103" s="7" t="n">
        <v>4</v>
      </c>
    </row>
    <row r="104" spans="1:5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5">
      <c r="A105" t="n">
        <v>2928</v>
      </c>
      <c r="B105" s="19" t="n">
        <v>94</v>
      </c>
      <c r="C105" s="7" t="n">
        <v>1</v>
      </c>
      <c r="D105" s="7" t="s">
        <v>29</v>
      </c>
      <c r="E105" s="7" t="n">
        <v>1</v>
      </c>
    </row>
    <row r="106" spans="1:5">
      <c r="A106" t="s">
        <v>4</v>
      </c>
      <c r="B106" s="4" t="s">
        <v>5</v>
      </c>
      <c r="C106" s="4" t="s">
        <v>7</v>
      </c>
      <c r="D106" s="4" t="s">
        <v>8</v>
      </c>
      <c r="E106" s="4" t="s">
        <v>11</v>
      </c>
    </row>
    <row r="107" spans="1:5">
      <c r="A107" t="n">
        <v>2937</v>
      </c>
      <c r="B107" s="19" t="n">
        <v>94</v>
      </c>
      <c r="C107" s="7" t="n">
        <v>1</v>
      </c>
      <c r="D107" s="7" t="s">
        <v>29</v>
      </c>
      <c r="E107" s="7" t="n">
        <v>2</v>
      </c>
    </row>
    <row r="108" spans="1:5">
      <c r="A108" t="s">
        <v>4</v>
      </c>
      <c r="B108" s="4" t="s">
        <v>5</v>
      </c>
      <c r="C108" s="4" t="s">
        <v>7</v>
      </c>
      <c r="D108" s="4" t="s">
        <v>8</v>
      </c>
      <c r="E108" s="4" t="s">
        <v>11</v>
      </c>
    </row>
    <row r="109" spans="1:5">
      <c r="A109" t="n">
        <v>2946</v>
      </c>
      <c r="B109" s="19" t="n">
        <v>94</v>
      </c>
      <c r="C109" s="7" t="n">
        <v>0</v>
      </c>
      <c r="D109" s="7" t="s">
        <v>29</v>
      </c>
      <c r="E109" s="7" t="n">
        <v>4</v>
      </c>
    </row>
    <row r="110" spans="1:5">
      <c r="A110" t="s">
        <v>4</v>
      </c>
      <c r="B110" s="4" t="s">
        <v>5</v>
      </c>
      <c r="C110" s="4" t="s">
        <v>7</v>
      </c>
      <c r="D110" s="4" t="s">
        <v>8</v>
      </c>
      <c r="E110" s="4" t="s">
        <v>11</v>
      </c>
    </row>
    <row r="111" spans="1:5">
      <c r="A111" t="n">
        <v>2955</v>
      </c>
      <c r="B111" s="19" t="n">
        <v>94</v>
      </c>
      <c r="C111" s="7" t="n">
        <v>1</v>
      </c>
      <c r="D111" s="7" t="s">
        <v>30</v>
      </c>
      <c r="E111" s="7" t="n">
        <v>1</v>
      </c>
    </row>
    <row r="112" spans="1:5">
      <c r="A112" t="s">
        <v>4</v>
      </c>
      <c r="B112" s="4" t="s">
        <v>5</v>
      </c>
      <c r="C112" s="4" t="s">
        <v>7</v>
      </c>
      <c r="D112" s="4" t="s">
        <v>8</v>
      </c>
      <c r="E112" s="4" t="s">
        <v>11</v>
      </c>
    </row>
    <row r="113" spans="1:5">
      <c r="A113" t="n">
        <v>2970</v>
      </c>
      <c r="B113" s="19" t="n">
        <v>94</v>
      </c>
      <c r="C113" s="7" t="n">
        <v>1</v>
      </c>
      <c r="D113" s="7" t="s">
        <v>30</v>
      </c>
      <c r="E113" s="7" t="n">
        <v>2</v>
      </c>
    </row>
    <row r="114" spans="1:5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5">
      <c r="A115" t="n">
        <v>2985</v>
      </c>
      <c r="B115" s="19" t="n">
        <v>94</v>
      </c>
      <c r="C115" s="7" t="n">
        <v>0</v>
      </c>
      <c r="D115" s="7" t="s">
        <v>30</v>
      </c>
      <c r="E115" s="7" t="n">
        <v>4</v>
      </c>
    </row>
    <row r="116" spans="1:5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5">
      <c r="A117" t="n">
        <v>3000</v>
      </c>
      <c r="B117" s="19" t="n">
        <v>94</v>
      </c>
      <c r="C117" s="7" t="n">
        <v>1</v>
      </c>
      <c r="D117" s="7" t="s">
        <v>31</v>
      </c>
      <c r="E117" s="7" t="n">
        <v>1</v>
      </c>
    </row>
    <row r="118" spans="1:5">
      <c r="A118" t="s">
        <v>4</v>
      </c>
      <c r="B118" s="4" t="s">
        <v>5</v>
      </c>
      <c r="C118" s="4" t="s">
        <v>7</v>
      </c>
      <c r="D118" s="4" t="s">
        <v>8</v>
      </c>
      <c r="E118" s="4" t="s">
        <v>11</v>
      </c>
    </row>
    <row r="119" spans="1:5">
      <c r="A119" t="n">
        <v>3015</v>
      </c>
      <c r="B119" s="19" t="n">
        <v>94</v>
      </c>
      <c r="C119" s="7" t="n">
        <v>1</v>
      </c>
      <c r="D119" s="7" t="s">
        <v>31</v>
      </c>
      <c r="E119" s="7" t="n">
        <v>2</v>
      </c>
    </row>
    <row r="120" spans="1:5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5">
      <c r="A121" t="n">
        <v>3030</v>
      </c>
      <c r="B121" s="19" t="n">
        <v>94</v>
      </c>
      <c r="C121" s="7" t="n">
        <v>0</v>
      </c>
      <c r="D121" s="7" t="s">
        <v>31</v>
      </c>
      <c r="E121" s="7" t="n">
        <v>4</v>
      </c>
    </row>
    <row r="122" spans="1:5">
      <c r="A122" t="s">
        <v>4</v>
      </c>
      <c r="B122" s="4" t="s">
        <v>5</v>
      </c>
      <c r="C122" s="4" t="s">
        <v>7</v>
      </c>
      <c r="D122" s="4" t="s">
        <v>11</v>
      </c>
      <c r="E122" s="4" t="s">
        <v>7</v>
      </c>
      <c r="F122" s="4" t="s">
        <v>15</v>
      </c>
    </row>
    <row r="123" spans="1:5">
      <c r="A123" t="n">
        <v>3045</v>
      </c>
      <c r="B123" s="12" t="n">
        <v>5</v>
      </c>
      <c r="C123" s="7" t="n">
        <v>30</v>
      </c>
      <c r="D123" s="7" t="n">
        <v>10225</v>
      </c>
      <c r="E123" s="7" t="n">
        <v>1</v>
      </c>
      <c r="F123" s="13" t="n">
        <f t="normal" ca="1">A151</f>
        <v>0</v>
      </c>
    </row>
    <row r="124" spans="1:5">
      <c r="A124" t="s">
        <v>4</v>
      </c>
      <c r="B124" s="4" t="s">
        <v>5</v>
      </c>
      <c r="C124" s="4" t="s">
        <v>7</v>
      </c>
      <c r="D124" s="4" t="s">
        <v>8</v>
      </c>
      <c r="E124" s="4" t="s">
        <v>11</v>
      </c>
    </row>
    <row r="125" spans="1:5">
      <c r="A125" t="n">
        <v>3054</v>
      </c>
      <c r="B125" s="19" t="n">
        <v>94</v>
      </c>
      <c r="C125" s="7" t="n">
        <v>0</v>
      </c>
      <c r="D125" s="7" t="s">
        <v>29</v>
      </c>
      <c r="E125" s="7" t="n">
        <v>1</v>
      </c>
    </row>
    <row r="126" spans="1:5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5">
      <c r="A127" t="n">
        <v>3063</v>
      </c>
      <c r="B127" s="19" t="n">
        <v>94</v>
      </c>
      <c r="C127" s="7" t="n">
        <v>0</v>
      </c>
      <c r="D127" s="7" t="s">
        <v>29</v>
      </c>
      <c r="E127" s="7" t="n">
        <v>2</v>
      </c>
    </row>
    <row r="128" spans="1:5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6">
      <c r="A129" t="n">
        <v>3072</v>
      </c>
      <c r="B129" s="19" t="n">
        <v>94</v>
      </c>
      <c r="C129" s="7" t="n">
        <v>1</v>
      </c>
      <c r="D129" s="7" t="s">
        <v>29</v>
      </c>
      <c r="E129" s="7" t="n">
        <v>4</v>
      </c>
    </row>
    <row r="130" spans="1:6">
      <c r="A130" t="s">
        <v>4</v>
      </c>
      <c r="B130" s="4" t="s">
        <v>5</v>
      </c>
      <c r="C130" s="4" t="s">
        <v>7</v>
      </c>
      <c r="D130" s="4" t="s">
        <v>8</v>
      </c>
    </row>
    <row r="131" spans="1:6">
      <c r="A131" t="n">
        <v>3081</v>
      </c>
      <c r="B131" s="19" t="n">
        <v>94</v>
      </c>
      <c r="C131" s="7" t="n">
        <v>5</v>
      </c>
      <c r="D131" s="7" t="s">
        <v>29</v>
      </c>
    </row>
    <row r="132" spans="1:6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6">
      <c r="A133" t="n">
        <v>3088</v>
      </c>
      <c r="B133" s="19" t="n">
        <v>94</v>
      </c>
      <c r="C133" s="7" t="n">
        <v>0</v>
      </c>
      <c r="D133" s="7" t="s">
        <v>30</v>
      </c>
      <c r="E133" s="7" t="n">
        <v>1</v>
      </c>
    </row>
    <row r="134" spans="1:6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6">
      <c r="A135" t="n">
        <v>3103</v>
      </c>
      <c r="B135" s="19" t="n">
        <v>94</v>
      </c>
      <c r="C135" s="7" t="n">
        <v>0</v>
      </c>
      <c r="D135" s="7" t="s">
        <v>30</v>
      </c>
      <c r="E135" s="7" t="n">
        <v>2</v>
      </c>
    </row>
    <row r="136" spans="1:6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6">
      <c r="A137" t="n">
        <v>3118</v>
      </c>
      <c r="B137" s="19" t="n">
        <v>94</v>
      </c>
      <c r="C137" s="7" t="n">
        <v>1</v>
      </c>
      <c r="D137" s="7" t="s">
        <v>30</v>
      </c>
      <c r="E137" s="7" t="n">
        <v>4</v>
      </c>
    </row>
    <row r="138" spans="1:6">
      <c r="A138" t="s">
        <v>4</v>
      </c>
      <c r="B138" s="4" t="s">
        <v>5</v>
      </c>
      <c r="C138" s="4" t="s">
        <v>7</v>
      </c>
      <c r="D138" s="4" t="s">
        <v>8</v>
      </c>
    </row>
    <row r="139" spans="1:6">
      <c r="A139" t="n">
        <v>3133</v>
      </c>
      <c r="B139" s="19" t="n">
        <v>94</v>
      </c>
      <c r="C139" s="7" t="n">
        <v>5</v>
      </c>
      <c r="D139" s="7" t="s">
        <v>30</v>
      </c>
    </row>
    <row r="140" spans="1:6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6">
      <c r="A141" t="n">
        <v>3146</v>
      </c>
      <c r="B141" s="19" t="n">
        <v>94</v>
      </c>
      <c r="C141" s="7" t="n">
        <v>0</v>
      </c>
      <c r="D141" s="7" t="s">
        <v>31</v>
      </c>
      <c r="E141" s="7" t="n">
        <v>1</v>
      </c>
    </row>
    <row r="142" spans="1:6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6">
      <c r="A143" t="n">
        <v>3161</v>
      </c>
      <c r="B143" s="19" t="n">
        <v>94</v>
      </c>
      <c r="C143" s="7" t="n">
        <v>0</v>
      </c>
      <c r="D143" s="7" t="s">
        <v>31</v>
      </c>
      <c r="E143" s="7" t="n">
        <v>2</v>
      </c>
    </row>
    <row r="144" spans="1:6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5">
      <c r="A145" t="n">
        <v>3176</v>
      </c>
      <c r="B145" s="19" t="n">
        <v>94</v>
      </c>
      <c r="C145" s="7" t="n">
        <v>1</v>
      </c>
      <c r="D145" s="7" t="s">
        <v>31</v>
      </c>
      <c r="E145" s="7" t="n">
        <v>4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</row>
    <row r="147" spans="1:5">
      <c r="A147" t="n">
        <v>3191</v>
      </c>
      <c r="B147" s="19" t="n">
        <v>94</v>
      </c>
      <c r="C147" s="7" t="n">
        <v>5</v>
      </c>
      <c r="D147" s="7" t="s">
        <v>31</v>
      </c>
    </row>
    <row r="148" spans="1:5">
      <c r="A148" t="s">
        <v>4</v>
      </c>
      <c r="B148" s="4" t="s">
        <v>5</v>
      </c>
      <c r="C148" s="4" t="s">
        <v>15</v>
      </c>
    </row>
    <row r="149" spans="1:5">
      <c r="A149" t="n">
        <v>3204</v>
      </c>
      <c r="B149" s="16" t="n">
        <v>3</v>
      </c>
      <c r="C149" s="13" t="n">
        <f t="normal" ca="1">A167</f>
        <v>0</v>
      </c>
    </row>
    <row r="150" spans="1:5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5">
      <c r="A151" t="n">
        <v>3209</v>
      </c>
      <c r="B151" s="19" t="n">
        <v>94</v>
      </c>
      <c r="C151" s="7" t="n">
        <v>0</v>
      </c>
      <c r="D151" s="7" t="s">
        <v>27</v>
      </c>
      <c r="E151" s="7" t="n">
        <v>1</v>
      </c>
    </row>
    <row r="152" spans="1:5">
      <c r="A152" t="s">
        <v>4</v>
      </c>
      <c r="B152" s="4" t="s">
        <v>5</v>
      </c>
      <c r="C152" s="4" t="s">
        <v>7</v>
      </c>
      <c r="D152" s="4" t="s">
        <v>8</v>
      </c>
      <c r="E152" s="4" t="s">
        <v>11</v>
      </c>
    </row>
    <row r="153" spans="1:5">
      <c r="A153" t="n">
        <v>3219</v>
      </c>
      <c r="B153" s="19" t="n">
        <v>94</v>
      </c>
      <c r="C153" s="7" t="n">
        <v>0</v>
      </c>
      <c r="D153" s="7" t="s">
        <v>27</v>
      </c>
      <c r="E153" s="7" t="n">
        <v>2</v>
      </c>
    </row>
    <row r="154" spans="1:5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5">
      <c r="A155" t="n">
        <v>3229</v>
      </c>
      <c r="B155" s="19" t="n">
        <v>94</v>
      </c>
      <c r="C155" s="7" t="n">
        <v>1</v>
      </c>
      <c r="D155" s="7" t="s">
        <v>27</v>
      </c>
      <c r="E155" s="7" t="n">
        <v>4</v>
      </c>
    </row>
    <row r="156" spans="1:5">
      <c r="A156" t="s">
        <v>4</v>
      </c>
      <c r="B156" s="4" t="s">
        <v>5</v>
      </c>
      <c r="C156" s="4" t="s">
        <v>7</v>
      </c>
      <c r="D156" s="4" t="s">
        <v>8</v>
      </c>
    </row>
    <row r="157" spans="1:5">
      <c r="A157" t="n">
        <v>3239</v>
      </c>
      <c r="B157" s="19" t="n">
        <v>94</v>
      </c>
      <c r="C157" s="7" t="n">
        <v>5</v>
      </c>
      <c r="D157" s="7" t="s">
        <v>27</v>
      </c>
    </row>
    <row r="158" spans="1:5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5">
      <c r="A159" t="n">
        <v>3247</v>
      </c>
      <c r="B159" s="19" t="n">
        <v>94</v>
      </c>
      <c r="C159" s="7" t="n">
        <v>0</v>
      </c>
      <c r="D159" s="7" t="s">
        <v>28</v>
      </c>
      <c r="E159" s="7" t="n">
        <v>1</v>
      </c>
    </row>
    <row r="160" spans="1:5">
      <c r="A160" t="s">
        <v>4</v>
      </c>
      <c r="B160" s="4" t="s">
        <v>5</v>
      </c>
      <c r="C160" s="4" t="s">
        <v>7</v>
      </c>
      <c r="D160" s="4" t="s">
        <v>8</v>
      </c>
      <c r="E160" s="4" t="s">
        <v>11</v>
      </c>
    </row>
    <row r="161" spans="1:5">
      <c r="A161" t="n">
        <v>3257</v>
      </c>
      <c r="B161" s="19" t="n">
        <v>94</v>
      </c>
      <c r="C161" s="7" t="n">
        <v>0</v>
      </c>
      <c r="D161" s="7" t="s">
        <v>28</v>
      </c>
      <c r="E161" s="7" t="n">
        <v>2</v>
      </c>
    </row>
    <row r="162" spans="1:5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5">
      <c r="A163" t="n">
        <v>3267</v>
      </c>
      <c r="B163" s="19" t="n">
        <v>94</v>
      </c>
      <c r="C163" s="7" t="n">
        <v>1</v>
      </c>
      <c r="D163" s="7" t="s">
        <v>28</v>
      </c>
      <c r="E163" s="7" t="n">
        <v>4</v>
      </c>
    </row>
    <row r="164" spans="1:5">
      <c r="A164" t="s">
        <v>4</v>
      </c>
      <c r="B164" s="4" t="s">
        <v>5</v>
      </c>
      <c r="C164" s="4" t="s">
        <v>7</v>
      </c>
      <c r="D164" s="4" t="s">
        <v>8</v>
      </c>
    </row>
    <row r="165" spans="1:5">
      <c r="A165" t="n">
        <v>3277</v>
      </c>
      <c r="B165" s="19" t="n">
        <v>94</v>
      </c>
      <c r="C165" s="7" t="n">
        <v>5</v>
      </c>
      <c r="D165" s="7" t="s">
        <v>28</v>
      </c>
    </row>
    <row r="166" spans="1:5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5">
      <c r="A167" t="n">
        <v>3285</v>
      </c>
      <c r="B167" s="19" t="n">
        <v>94</v>
      </c>
      <c r="C167" s="7" t="n">
        <v>0</v>
      </c>
      <c r="D167" s="7" t="s">
        <v>32</v>
      </c>
      <c r="E167" s="7" t="n">
        <v>16</v>
      </c>
    </row>
    <row r="168" spans="1:5">
      <c r="A168" t="s">
        <v>4</v>
      </c>
      <c r="B168" s="4" t="s">
        <v>5</v>
      </c>
      <c r="C168" s="4" t="s">
        <v>7</v>
      </c>
      <c r="D168" s="4" t="s">
        <v>8</v>
      </c>
      <c r="E168" s="4" t="s">
        <v>11</v>
      </c>
    </row>
    <row r="169" spans="1:5">
      <c r="A169" t="n">
        <v>3296</v>
      </c>
      <c r="B169" s="19" t="n">
        <v>94</v>
      </c>
      <c r="C169" s="7" t="n">
        <v>0</v>
      </c>
      <c r="D169" s="7" t="s">
        <v>32</v>
      </c>
      <c r="E169" s="7" t="n">
        <v>512</v>
      </c>
    </row>
    <row r="170" spans="1:5">
      <c r="A170" t="s">
        <v>4</v>
      </c>
      <c r="B170" s="4" t="s">
        <v>5</v>
      </c>
      <c r="C170" s="4" t="s">
        <v>7</v>
      </c>
      <c r="D170" s="4" t="s">
        <v>8</v>
      </c>
      <c r="E170" s="4" t="s">
        <v>11</v>
      </c>
    </row>
    <row r="171" spans="1:5">
      <c r="A171" t="n">
        <v>3307</v>
      </c>
      <c r="B171" s="19" t="n">
        <v>94</v>
      </c>
      <c r="C171" s="7" t="n">
        <v>0</v>
      </c>
      <c r="D171" s="7" t="s">
        <v>33</v>
      </c>
      <c r="E171" s="7" t="n">
        <v>16</v>
      </c>
    </row>
    <row r="172" spans="1:5">
      <c r="A172" t="s">
        <v>4</v>
      </c>
      <c r="B172" s="4" t="s">
        <v>5</v>
      </c>
      <c r="C172" s="4" t="s">
        <v>7</v>
      </c>
      <c r="D172" s="4" t="s">
        <v>8</v>
      </c>
      <c r="E172" s="4" t="s">
        <v>11</v>
      </c>
    </row>
    <row r="173" spans="1:5">
      <c r="A173" t="n">
        <v>3318</v>
      </c>
      <c r="B173" s="19" t="n">
        <v>94</v>
      </c>
      <c r="C173" s="7" t="n">
        <v>0</v>
      </c>
      <c r="D173" s="7" t="s">
        <v>33</v>
      </c>
      <c r="E173" s="7" t="n">
        <v>512</v>
      </c>
    </row>
    <row r="174" spans="1:5">
      <c r="A174" t="s">
        <v>4</v>
      </c>
      <c r="B174" s="4" t="s">
        <v>5</v>
      </c>
      <c r="C174" s="4" t="s">
        <v>7</v>
      </c>
      <c r="D174" s="4" t="s">
        <v>8</v>
      </c>
      <c r="E174" s="4" t="s">
        <v>11</v>
      </c>
    </row>
    <row r="175" spans="1:5">
      <c r="A175" t="n">
        <v>3329</v>
      </c>
      <c r="B175" s="20" t="n">
        <v>91</v>
      </c>
      <c r="C175" s="7" t="n">
        <v>1</v>
      </c>
      <c r="D175" s="7" t="s">
        <v>34</v>
      </c>
      <c r="E175" s="7" t="n">
        <v>1</v>
      </c>
    </row>
    <row r="176" spans="1:5">
      <c r="A176" t="s">
        <v>4</v>
      </c>
      <c r="B176" s="4" t="s">
        <v>5</v>
      </c>
      <c r="C176" s="4" t="s">
        <v>7</v>
      </c>
      <c r="D176" s="4" t="s">
        <v>8</v>
      </c>
      <c r="E176" s="4" t="s">
        <v>11</v>
      </c>
    </row>
    <row r="177" spans="1:5">
      <c r="A177" t="n">
        <v>3343</v>
      </c>
      <c r="B177" s="21" t="n">
        <v>62</v>
      </c>
      <c r="C177" s="7" t="n">
        <v>1</v>
      </c>
      <c r="D177" s="7" t="s">
        <v>35</v>
      </c>
      <c r="E177" s="7" t="n">
        <v>1</v>
      </c>
    </row>
    <row r="178" spans="1:5">
      <c r="A178" t="s">
        <v>4</v>
      </c>
      <c r="B178" s="4" t="s">
        <v>5</v>
      </c>
      <c r="C178" s="4" t="s">
        <v>7</v>
      </c>
      <c r="D178" s="4" t="s">
        <v>11</v>
      </c>
      <c r="E178" s="4" t="s">
        <v>7</v>
      </c>
      <c r="F178" s="4" t="s">
        <v>15</v>
      </c>
    </row>
    <row r="179" spans="1:5">
      <c r="A179" t="n">
        <v>3359</v>
      </c>
      <c r="B179" s="12" t="n">
        <v>5</v>
      </c>
      <c r="C179" s="7" t="n">
        <v>30</v>
      </c>
      <c r="D179" s="7" t="n">
        <v>10500</v>
      </c>
      <c r="E179" s="7" t="n">
        <v>1</v>
      </c>
      <c r="F179" s="13" t="n">
        <f t="normal" ca="1">A185</f>
        <v>0</v>
      </c>
    </row>
    <row r="180" spans="1:5">
      <c r="A180" t="s">
        <v>4</v>
      </c>
      <c r="B180" s="4" t="s">
        <v>5</v>
      </c>
      <c r="C180" s="4" t="s">
        <v>7</v>
      </c>
      <c r="D180" s="4" t="s">
        <v>8</v>
      </c>
      <c r="E180" s="4" t="s">
        <v>11</v>
      </c>
    </row>
    <row r="181" spans="1:5">
      <c r="A181" t="n">
        <v>3368</v>
      </c>
      <c r="B181" s="21" t="n">
        <v>62</v>
      </c>
      <c r="C181" s="7" t="n">
        <v>0</v>
      </c>
      <c r="D181" s="7" t="s">
        <v>35</v>
      </c>
      <c r="E181" s="7" t="n">
        <v>1</v>
      </c>
    </row>
    <row r="182" spans="1:5">
      <c r="A182" t="s">
        <v>4</v>
      </c>
      <c r="B182" s="4" t="s">
        <v>5</v>
      </c>
      <c r="C182" s="4" t="s">
        <v>15</v>
      </c>
    </row>
    <row r="183" spans="1:5">
      <c r="A183" t="n">
        <v>3384</v>
      </c>
      <c r="B183" s="16" t="n">
        <v>3</v>
      </c>
      <c r="C183" s="13" t="n">
        <f t="normal" ca="1">A203</f>
        <v>0</v>
      </c>
    </row>
    <row r="184" spans="1:5">
      <c r="A184" t="s">
        <v>4</v>
      </c>
      <c r="B184" s="4" t="s">
        <v>5</v>
      </c>
      <c r="C184" s="4" t="s">
        <v>7</v>
      </c>
      <c r="D184" s="4" t="s">
        <v>11</v>
      </c>
      <c r="E184" s="4" t="s">
        <v>7</v>
      </c>
      <c r="F184" s="4" t="s">
        <v>15</v>
      </c>
    </row>
    <row r="185" spans="1:5">
      <c r="A185" t="n">
        <v>3389</v>
      </c>
      <c r="B185" s="12" t="n">
        <v>5</v>
      </c>
      <c r="C185" s="7" t="n">
        <v>30</v>
      </c>
      <c r="D185" s="7" t="n">
        <v>9730</v>
      </c>
      <c r="E185" s="7" t="n">
        <v>1</v>
      </c>
      <c r="F185" s="13" t="n">
        <f t="normal" ca="1">A191</f>
        <v>0</v>
      </c>
    </row>
    <row r="186" spans="1:5">
      <c r="A186" t="s">
        <v>4</v>
      </c>
      <c r="B186" s="4" t="s">
        <v>5</v>
      </c>
      <c r="C186" s="4" t="s">
        <v>7</v>
      </c>
      <c r="D186" s="4" t="s">
        <v>8</v>
      </c>
      <c r="E186" s="4" t="s">
        <v>11</v>
      </c>
    </row>
    <row r="187" spans="1:5">
      <c r="A187" t="n">
        <v>3398</v>
      </c>
      <c r="B187" s="21" t="n">
        <v>62</v>
      </c>
      <c r="C187" s="7" t="n">
        <v>0</v>
      </c>
      <c r="D187" s="7" t="s">
        <v>35</v>
      </c>
      <c r="E187" s="7" t="n">
        <v>1</v>
      </c>
    </row>
    <row r="188" spans="1:5">
      <c r="A188" t="s">
        <v>4</v>
      </c>
      <c r="B188" s="4" t="s">
        <v>5</v>
      </c>
      <c r="C188" s="4" t="s">
        <v>15</v>
      </c>
    </row>
    <row r="189" spans="1:5">
      <c r="A189" t="n">
        <v>3414</v>
      </c>
      <c r="B189" s="16" t="n">
        <v>3</v>
      </c>
      <c r="C189" s="13" t="n">
        <f t="normal" ca="1">A203</f>
        <v>0</v>
      </c>
    </row>
    <row r="190" spans="1:5">
      <c r="A190" t="s">
        <v>4</v>
      </c>
      <c r="B190" s="4" t="s">
        <v>5</v>
      </c>
      <c r="C190" s="4" t="s">
        <v>7</v>
      </c>
      <c r="D190" s="4" t="s">
        <v>11</v>
      </c>
      <c r="E190" s="4" t="s">
        <v>7</v>
      </c>
      <c r="F190" s="4" t="s">
        <v>15</v>
      </c>
    </row>
    <row r="191" spans="1:5">
      <c r="A191" t="n">
        <v>3419</v>
      </c>
      <c r="B191" s="12" t="n">
        <v>5</v>
      </c>
      <c r="C191" s="7" t="n">
        <v>30</v>
      </c>
      <c r="D191" s="7" t="n">
        <v>9728</v>
      </c>
      <c r="E191" s="7" t="n">
        <v>1</v>
      </c>
      <c r="F191" s="13" t="n">
        <f t="normal" ca="1">A199</f>
        <v>0</v>
      </c>
    </row>
    <row r="192" spans="1:5">
      <c r="A192" t="s">
        <v>4</v>
      </c>
      <c r="B192" s="4" t="s">
        <v>5</v>
      </c>
      <c r="C192" s="4" t="s">
        <v>7</v>
      </c>
      <c r="D192" s="4" t="s">
        <v>11</v>
      </c>
      <c r="E192" s="4" t="s">
        <v>7</v>
      </c>
      <c r="F192" s="4" t="s">
        <v>15</v>
      </c>
    </row>
    <row r="193" spans="1:6">
      <c r="A193" t="n">
        <v>3428</v>
      </c>
      <c r="B193" s="12" t="n">
        <v>5</v>
      </c>
      <c r="C193" s="7" t="n">
        <v>30</v>
      </c>
      <c r="D193" s="7" t="n">
        <v>9729</v>
      </c>
      <c r="E193" s="7" t="n">
        <v>1</v>
      </c>
      <c r="F193" s="13" t="n">
        <f t="normal" ca="1">A197</f>
        <v>0</v>
      </c>
    </row>
    <row r="194" spans="1:6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6">
      <c r="A195" t="n">
        <v>3437</v>
      </c>
      <c r="B195" s="21" t="n">
        <v>62</v>
      </c>
      <c r="C195" s="7" t="n">
        <v>0</v>
      </c>
      <c r="D195" s="7" t="s">
        <v>35</v>
      </c>
      <c r="E195" s="7" t="n">
        <v>1</v>
      </c>
    </row>
    <row r="196" spans="1:6">
      <c r="A196" t="s">
        <v>4</v>
      </c>
      <c r="B196" s="4" t="s">
        <v>5</v>
      </c>
      <c r="C196" s="4" t="s">
        <v>15</v>
      </c>
    </row>
    <row r="197" spans="1:6">
      <c r="A197" t="n">
        <v>3453</v>
      </c>
      <c r="B197" s="16" t="n">
        <v>3</v>
      </c>
      <c r="C197" s="13" t="n">
        <f t="normal" ca="1">A203</f>
        <v>0</v>
      </c>
    </row>
    <row r="198" spans="1:6">
      <c r="A198" t="s">
        <v>4</v>
      </c>
      <c r="B198" s="4" t="s">
        <v>5</v>
      </c>
      <c r="C198" s="4" t="s">
        <v>7</v>
      </c>
      <c r="D198" s="4" t="s">
        <v>11</v>
      </c>
      <c r="E198" s="4" t="s">
        <v>7</v>
      </c>
      <c r="F198" s="4" t="s">
        <v>15</v>
      </c>
    </row>
    <row r="199" spans="1:6">
      <c r="A199" t="n">
        <v>3458</v>
      </c>
      <c r="B199" s="12" t="n">
        <v>5</v>
      </c>
      <c r="C199" s="7" t="n">
        <v>30</v>
      </c>
      <c r="D199" s="7" t="n">
        <v>9251</v>
      </c>
      <c r="E199" s="7" t="n">
        <v>1</v>
      </c>
      <c r="F199" s="13" t="n">
        <f t="normal" ca="1">A203</f>
        <v>0</v>
      </c>
    </row>
    <row r="200" spans="1:6">
      <c r="A200" t="s">
        <v>4</v>
      </c>
      <c r="B200" s="4" t="s">
        <v>5</v>
      </c>
      <c r="C200" s="4" t="s">
        <v>7</v>
      </c>
      <c r="D200" s="4" t="s">
        <v>8</v>
      </c>
      <c r="E200" s="4" t="s">
        <v>11</v>
      </c>
    </row>
    <row r="201" spans="1:6">
      <c r="A201" t="n">
        <v>3467</v>
      </c>
      <c r="B201" s="21" t="n">
        <v>62</v>
      </c>
      <c r="C201" s="7" t="n">
        <v>0</v>
      </c>
      <c r="D201" s="7" t="s">
        <v>35</v>
      </c>
      <c r="E201" s="7" t="n">
        <v>1</v>
      </c>
    </row>
    <row r="202" spans="1:6">
      <c r="A202" t="s">
        <v>4</v>
      </c>
      <c r="B202" s="4" t="s">
        <v>5</v>
      </c>
      <c r="C202" s="4" t="s">
        <v>7</v>
      </c>
      <c r="D202" s="4" t="s">
        <v>8</v>
      </c>
      <c r="E202" s="4" t="s">
        <v>11</v>
      </c>
    </row>
    <row r="203" spans="1:6">
      <c r="A203" t="n">
        <v>3483</v>
      </c>
      <c r="B203" s="21" t="n">
        <v>62</v>
      </c>
      <c r="C203" s="7" t="n">
        <v>1</v>
      </c>
      <c r="D203" s="7" t="s">
        <v>36</v>
      </c>
      <c r="E203" s="7" t="n">
        <v>1</v>
      </c>
    </row>
    <row r="204" spans="1:6">
      <c r="A204" t="s">
        <v>4</v>
      </c>
      <c r="B204" s="4" t="s">
        <v>5</v>
      </c>
      <c r="C204" s="4" t="s">
        <v>7</v>
      </c>
      <c r="D204" s="4" t="s">
        <v>11</v>
      </c>
      <c r="E204" s="4" t="s">
        <v>7</v>
      </c>
      <c r="F204" s="4" t="s">
        <v>15</v>
      </c>
    </row>
    <row r="205" spans="1:6">
      <c r="A205" t="n">
        <v>3499</v>
      </c>
      <c r="B205" s="12" t="n">
        <v>5</v>
      </c>
      <c r="C205" s="7" t="n">
        <v>30</v>
      </c>
      <c r="D205" s="7" t="n">
        <v>10500</v>
      </c>
      <c r="E205" s="7" t="n">
        <v>1</v>
      </c>
      <c r="F205" s="13" t="n">
        <f t="normal" ca="1">A211</f>
        <v>0</v>
      </c>
    </row>
    <row r="206" spans="1:6">
      <c r="A206" t="s">
        <v>4</v>
      </c>
      <c r="B206" s="4" t="s">
        <v>5</v>
      </c>
      <c r="C206" s="4" t="s">
        <v>7</v>
      </c>
      <c r="D206" s="4" t="s">
        <v>8</v>
      </c>
      <c r="E206" s="4" t="s">
        <v>11</v>
      </c>
    </row>
    <row r="207" spans="1:6">
      <c r="A207" t="n">
        <v>3508</v>
      </c>
      <c r="B207" s="21" t="n">
        <v>62</v>
      </c>
      <c r="C207" s="7" t="n">
        <v>0</v>
      </c>
      <c r="D207" s="7" t="s">
        <v>36</v>
      </c>
      <c r="E207" s="7" t="n">
        <v>1</v>
      </c>
    </row>
    <row r="208" spans="1:6">
      <c r="A208" t="s">
        <v>4</v>
      </c>
      <c r="B208" s="4" t="s">
        <v>5</v>
      </c>
      <c r="C208" s="4" t="s">
        <v>15</v>
      </c>
    </row>
    <row r="209" spans="1:6">
      <c r="A209" t="n">
        <v>3524</v>
      </c>
      <c r="B209" s="16" t="n">
        <v>3</v>
      </c>
      <c r="C209" s="13" t="n">
        <f t="normal" ca="1">A225</f>
        <v>0</v>
      </c>
    </row>
    <row r="210" spans="1:6">
      <c r="A210" t="s">
        <v>4</v>
      </c>
      <c r="B210" s="4" t="s">
        <v>5</v>
      </c>
      <c r="C210" s="4" t="s">
        <v>7</v>
      </c>
      <c r="D210" s="4" t="s">
        <v>11</v>
      </c>
      <c r="E210" s="4" t="s">
        <v>7</v>
      </c>
      <c r="F210" s="4" t="s">
        <v>11</v>
      </c>
      <c r="G210" s="4" t="s">
        <v>7</v>
      </c>
      <c r="H210" s="4" t="s">
        <v>7</v>
      </c>
      <c r="I210" s="4" t="s">
        <v>7</v>
      </c>
      <c r="J210" s="4" t="s">
        <v>15</v>
      </c>
    </row>
    <row r="211" spans="1:6">
      <c r="A211" t="n">
        <v>3529</v>
      </c>
      <c r="B211" s="12" t="n">
        <v>5</v>
      </c>
      <c r="C211" s="7" t="n">
        <v>30</v>
      </c>
      <c r="D211" s="7" t="n">
        <v>9730</v>
      </c>
      <c r="E211" s="7" t="n">
        <v>30</v>
      </c>
      <c r="F211" s="7" t="n">
        <v>10500</v>
      </c>
      <c r="G211" s="7" t="n">
        <v>8</v>
      </c>
      <c r="H211" s="7" t="n">
        <v>9</v>
      </c>
      <c r="I211" s="7" t="n">
        <v>1</v>
      </c>
      <c r="J211" s="13" t="n">
        <f t="normal" ca="1">A215</f>
        <v>0</v>
      </c>
    </row>
    <row r="212" spans="1:6">
      <c r="A212" t="s">
        <v>4</v>
      </c>
      <c r="B212" s="4" t="s">
        <v>5</v>
      </c>
      <c r="C212" s="4" t="s">
        <v>15</v>
      </c>
    </row>
    <row r="213" spans="1:6">
      <c r="A213" t="n">
        <v>3543</v>
      </c>
      <c r="B213" s="16" t="n">
        <v>3</v>
      </c>
      <c r="C213" s="13" t="n">
        <f t="normal" ca="1">A225</f>
        <v>0</v>
      </c>
    </row>
    <row r="214" spans="1:6">
      <c r="A214" t="s">
        <v>4</v>
      </c>
      <c r="B214" s="4" t="s">
        <v>5</v>
      </c>
      <c r="C214" s="4" t="s">
        <v>7</v>
      </c>
      <c r="D214" s="4" t="s">
        <v>11</v>
      </c>
      <c r="E214" s="4" t="s">
        <v>7</v>
      </c>
      <c r="F214" s="4" t="s">
        <v>11</v>
      </c>
      <c r="G214" s="4" t="s">
        <v>7</v>
      </c>
      <c r="H214" s="4" t="s">
        <v>7</v>
      </c>
      <c r="I214" s="4" t="s">
        <v>7</v>
      </c>
      <c r="J214" s="4" t="s">
        <v>15</v>
      </c>
    </row>
    <row r="215" spans="1:6">
      <c r="A215" t="n">
        <v>3548</v>
      </c>
      <c r="B215" s="12" t="n">
        <v>5</v>
      </c>
      <c r="C215" s="7" t="n">
        <v>30</v>
      </c>
      <c r="D215" s="7" t="n">
        <v>9728</v>
      </c>
      <c r="E215" s="7" t="n">
        <v>30</v>
      </c>
      <c r="F215" s="7" t="n">
        <v>9730</v>
      </c>
      <c r="G215" s="7" t="n">
        <v>8</v>
      </c>
      <c r="H215" s="7" t="n">
        <v>9</v>
      </c>
      <c r="I215" s="7" t="n">
        <v>1</v>
      </c>
      <c r="J215" s="13" t="n">
        <f t="normal" ca="1">A221</f>
        <v>0</v>
      </c>
    </row>
    <row r="216" spans="1:6">
      <c r="A216" t="s">
        <v>4</v>
      </c>
      <c r="B216" s="4" t="s">
        <v>5</v>
      </c>
      <c r="C216" s="4" t="s">
        <v>7</v>
      </c>
      <c r="D216" s="4" t="s">
        <v>8</v>
      </c>
      <c r="E216" s="4" t="s">
        <v>11</v>
      </c>
    </row>
    <row r="217" spans="1:6">
      <c r="A217" t="n">
        <v>3562</v>
      </c>
      <c r="B217" s="21" t="n">
        <v>62</v>
      </c>
      <c r="C217" s="7" t="n">
        <v>0</v>
      </c>
      <c r="D217" s="7" t="s">
        <v>36</v>
      </c>
      <c r="E217" s="7" t="n">
        <v>1</v>
      </c>
    </row>
    <row r="218" spans="1:6">
      <c r="A218" t="s">
        <v>4</v>
      </c>
      <c r="B218" s="4" t="s">
        <v>5</v>
      </c>
      <c r="C218" s="4" t="s">
        <v>15</v>
      </c>
    </row>
    <row r="219" spans="1:6">
      <c r="A219" t="n">
        <v>3578</v>
      </c>
      <c r="B219" s="16" t="n">
        <v>3</v>
      </c>
      <c r="C219" s="13" t="n">
        <f t="normal" ca="1">A225</f>
        <v>0</v>
      </c>
    </row>
    <row r="220" spans="1:6">
      <c r="A220" t="s">
        <v>4</v>
      </c>
      <c r="B220" s="4" t="s">
        <v>5</v>
      </c>
      <c r="C220" s="4" t="s">
        <v>7</v>
      </c>
      <c r="D220" s="4" t="s">
        <v>11</v>
      </c>
      <c r="E220" s="4" t="s">
        <v>7</v>
      </c>
      <c r="F220" s="4" t="s">
        <v>15</v>
      </c>
    </row>
    <row r="221" spans="1:6">
      <c r="A221" t="n">
        <v>3583</v>
      </c>
      <c r="B221" s="12" t="n">
        <v>5</v>
      </c>
      <c r="C221" s="7" t="n">
        <v>30</v>
      </c>
      <c r="D221" s="7" t="n">
        <v>9251</v>
      </c>
      <c r="E221" s="7" t="n">
        <v>1</v>
      </c>
      <c r="F221" s="13" t="n">
        <f t="normal" ca="1">A225</f>
        <v>0</v>
      </c>
    </row>
    <row r="222" spans="1:6">
      <c r="A222" t="s">
        <v>4</v>
      </c>
      <c r="B222" s="4" t="s">
        <v>5</v>
      </c>
      <c r="C222" s="4" t="s">
        <v>7</v>
      </c>
      <c r="D222" s="4" t="s">
        <v>8</v>
      </c>
      <c r="E222" s="4" t="s">
        <v>11</v>
      </c>
    </row>
    <row r="223" spans="1:6">
      <c r="A223" t="n">
        <v>3592</v>
      </c>
      <c r="B223" s="21" t="n">
        <v>62</v>
      </c>
      <c r="C223" s="7" t="n">
        <v>0</v>
      </c>
      <c r="D223" s="7" t="s">
        <v>36</v>
      </c>
      <c r="E223" s="7" t="n">
        <v>1</v>
      </c>
    </row>
    <row r="224" spans="1:6">
      <c r="A224" t="s">
        <v>4</v>
      </c>
      <c r="B224" s="4" t="s">
        <v>5</v>
      </c>
      <c r="C224" s="4" t="s">
        <v>7</v>
      </c>
      <c r="D224" s="4" t="s">
        <v>8</v>
      </c>
      <c r="E224" s="4" t="s">
        <v>11</v>
      </c>
    </row>
    <row r="225" spans="1:10">
      <c r="A225" t="n">
        <v>3608</v>
      </c>
      <c r="B225" s="20" t="n">
        <v>91</v>
      </c>
      <c r="C225" s="7" t="n">
        <v>1</v>
      </c>
      <c r="D225" s="7" t="s">
        <v>37</v>
      </c>
      <c r="E225" s="7" t="n">
        <v>1</v>
      </c>
    </row>
    <row r="226" spans="1:10">
      <c r="A226" t="s">
        <v>4</v>
      </c>
      <c r="B226" s="4" t="s">
        <v>5</v>
      </c>
      <c r="C226" s="4" t="s">
        <v>7</v>
      </c>
      <c r="D226" s="4" t="s">
        <v>11</v>
      </c>
      <c r="E226" s="4" t="s">
        <v>7</v>
      </c>
      <c r="F226" s="4" t="s">
        <v>15</v>
      </c>
    </row>
    <row r="227" spans="1:10">
      <c r="A227" t="n">
        <v>3622</v>
      </c>
      <c r="B227" s="12" t="n">
        <v>5</v>
      </c>
      <c r="C227" s="7" t="n">
        <v>30</v>
      </c>
      <c r="D227" s="7" t="n">
        <v>10500</v>
      </c>
      <c r="E227" s="7" t="n">
        <v>1</v>
      </c>
      <c r="F227" s="13" t="n">
        <f t="normal" ca="1">A231</f>
        <v>0</v>
      </c>
    </row>
    <row r="228" spans="1:10">
      <c r="A228" t="s">
        <v>4</v>
      </c>
      <c r="B228" s="4" t="s">
        <v>5</v>
      </c>
      <c r="C228" s="4" t="s">
        <v>15</v>
      </c>
    </row>
    <row r="229" spans="1:10">
      <c r="A229" t="n">
        <v>3631</v>
      </c>
      <c r="B229" s="16" t="n">
        <v>3</v>
      </c>
      <c r="C229" s="13" t="n">
        <f t="normal" ca="1">A263</f>
        <v>0</v>
      </c>
    </row>
    <row r="230" spans="1:10">
      <c r="A230" t="s">
        <v>4</v>
      </c>
      <c r="B230" s="4" t="s">
        <v>5</v>
      </c>
      <c r="C230" s="4" t="s">
        <v>7</v>
      </c>
      <c r="D230" s="4" t="s">
        <v>11</v>
      </c>
      <c r="E230" s="4" t="s">
        <v>7</v>
      </c>
      <c r="F230" s="4" t="s">
        <v>15</v>
      </c>
    </row>
    <row r="231" spans="1:10">
      <c r="A231" t="n">
        <v>3636</v>
      </c>
      <c r="B231" s="12" t="n">
        <v>5</v>
      </c>
      <c r="C231" s="7" t="n">
        <v>30</v>
      </c>
      <c r="D231" s="7" t="n">
        <v>9730</v>
      </c>
      <c r="E231" s="7" t="n">
        <v>1</v>
      </c>
      <c r="F231" s="13" t="n">
        <f t="normal" ca="1">A241</f>
        <v>0</v>
      </c>
    </row>
    <row r="232" spans="1:10">
      <c r="A232" t="s">
        <v>4</v>
      </c>
      <c r="B232" s="4" t="s">
        <v>5</v>
      </c>
      <c r="C232" s="4" t="s">
        <v>7</v>
      </c>
      <c r="D232" s="4" t="s">
        <v>8</v>
      </c>
      <c r="E232" s="4" t="s">
        <v>11</v>
      </c>
    </row>
    <row r="233" spans="1:10">
      <c r="A233" t="n">
        <v>3645</v>
      </c>
      <c r="B233" s="20" t="n">
        <v>91</v>
      </c>
      <c r="C233" s="7" t="n">
        <v>0</v>
      </c>
      <c r="D233" s="7" t="s">
        <v>37</v>
      </c>
      <c r="E233" s="7" t="n">
        <v>1</v>
      </c>
    </row>
    <row r="234" spans="1:10">
      <c r="A234" t="s">
        <v>4</v>
      </c>
      <c r="B234" s="4" t="s">
        <v>5</v>
      </c>
      <c r="C234" s="4" t="s">
        <v>7</v>
      </c>
      <c r="D234" s="4" t="s">
        <v>8</v>
      </c>
      <c r="E234" s="4" t="s">
        <v>11</v>
      </c>
    </row>
    <row r="235" spans="1:10">
      <c r="A235" t="n">
        <v>3659</v>
      </c>
      <c r="B235" s="19" t="n">
        <v>94</v>
      </c>
      <c r="C235" s="7" t="n">
        <v>1</v>
      </c>
      <c r="D235" s="7" t="s">
        <v>32</v>
      </c>
      <c r="E235" s="7" t="n">
        <v>16</v>
      </c>
    </row>
    <row r="236" spans="1:10">
      <c r="A236" t="s">
        <v>4</v>
      </c>
      <c r="B236" s="4" t="s">
        <v>5</v>
      </c>
      <c r="C236" s="4" t="s">
        <v>7</v>
      </c>
      <c r="D236" s="4" t="s">
        <v>8</v>
      </c>
      <c r="E236" s="4" t="s">
        <v>11</v>
      </c>
    </row>
    <row r="237" spans="1:10">
      <c r="A237" t="n">
        <v>3670</v>
      </c>
      <c r="B237" s="19" t="n">
        <v>94</v>
      </c>
      <c r="C237" s="7" t="n">
        <v>1</v>
      </c>
      <c r="D237" s="7" t="s">
        <v>32</v>
      </c>
      <c r="E237" s="7" t="n">
        <v>512</v>
      </c>
    </row>
    <row r="238" spans="1:10">
      <c r="A238" t="s">
        <v>4</v>
      </c>
      <c r="B238" s="4" t="s">
        <v>5</v>
      </c>
      <c r="C238" s="4" t="s">
        <v>15</v>
      </c>
    </row>
    <row r="239" spans="1:10">
      <c r="A239" t="n">
        <v>3681</v>
      </c>
      <c r="B239" s="16" t="n">
        <v>3</v>
      </c>
      <c r="C239" s="13" t="n">
        <f t="normal" ca="1">A263</f>
        <v>0</v>
      </c>
    </row>
    <row r="240" spans="1:10">
      <c r="A240" t="s">
        <v>4</v>
      </c>
      <c r="B240" s="4" t="s">
        <v>5</v>
      </c>
      <c r="C240" s="4" t="s">
        <v>7</v>
      </c>
      <c r="D240" s="4" t="s">
        <v>11</v>
      </c>
      <c r="E240" s="4" t="s">
        <v>7</v>
      </c>
      <c r="F240" s="4" t="s">
        <v>15</v>
      </c>
    </row>
    <row r="241" spans="1:6">
      <c r="A241" t="n">
        <v>3686</v>
      </c>
      <c r="B241" s="12" t="n">
        <v>5</v>
      </c>
      <c r="C241" s="7" t="n">
        <v>30</v>
      </c>
      <c r="D241" s="7" t="n">
        <v>10108</v>
      </c>
      <c r="E241" s="7" t="n">
        <v>1</v>
      </c>
      <c r="F241" s="13" t="n">
        <f t="normal" ca="1">A245</f>
        <v>0</v>
      </c>
    </row>
    <row r="242" spans="1:6">
      <c r="A242" t="s">
        <v>4</v>
      </c>
      <c r="B242" s="4" t="s">
        <v>5</v>
      </c>
      <c r="C242" s="4" t="s">
        <v>15</v>
      </c>
    </row>
    <row r="243" spans="1:6">
      <c r="A243" t="n">
        <v>3695</v>
      </c>
      <c r="B243" s="16" t="n">
        <v>3</v>
      </c>
      <c r="C243" s="13" t="n">
        <f t="normal" ca="1">A263</f>
        <v>0</v>
      </c>
    </row>
    <row r="244" spans="1:6">
      <c r="A244" t="s">
        <v>4</v>
      </c>
      <c r="B244" s="4" t="s">
        <v>5</v>
      </c>
      <c r="C244" s="4" t="s">
        <v>7</v>
      </c>
      <c r="D244" s="4" t="s">
        <v>11</v>
      </c>
      <c r="E244" s="4" t="s">
        <v>7</v>
      </c>
      <c r="F244" s="4" t="s">
        <v>15</v>
      </c>
    </row>
    <row r="245" spans="1:6">
      <c r="A245" t="n">
        <v>3700</v>
      </c>
      <c r="B245" s="12" t="n">
        <v>5</v>
      </c>
      <c r="C245" s="7" t="n">
        <v>30</v>
      </c>
      <c r="D245" s="7" t="n">
        <v>9728</v>
      </c>
      <c r="E245" s="7" t="n">
        <v>1</v>
      </c>
      <c r="F245" s="13" t="n">
        <f t="normal" ca="1">A255</f>
        <v>0</v>
      </c>
    </row>
    <row r="246" spans="1:6">
      <c r="A246" t="s">
        <v>4</v>
      </c>
      <c r="B246" s="4" t="s">
        <v>5</v>
      </c>
      <c r="C246" s="4" t="s">
        <v>7</v>
      </c>
      <c r="D246" s="4" t="s">
        <v>8</v>
      </c>
      <c r="E246" s="4" t="s">
        <v>11</v>
      </c>
    </row>
    <row r="247" spans="1:6">
      <c r="A247" t="n">
        <v>3709</v>
      </c>
      <c r="B247" s="20" t="n">
        <v>91</v>
      </c>
      <c r="C247" s="7" t="n">
        <v>0</v>
      </c>
      <c r="D247" s="7" t="s">
        <v>37</v>
      </c>
      <c r="E247" s="7" t="n">
        <v>1</v>
      </c>
    </row>
    <row r="248" spans="1:6">
      <c r="A248" t="s">
        <v>4</v>
      </c>
      <c r="B248" s="4" t="s">
        <v>5</v>
      </c>
      <c r="C248" s="4" t="s">
        <v>7</v>
      </c>
      <c r="D248" s="4" t="s">
        <v>8</v>
      </c>
      <c r="E248" s="4" t="s">
        <v>11</v>
      </c>
    </row>
    <row r="249" spans="1:6">
      <c r="A249" t="n">
        <v>3723</v>
      </c>
      <c r="B249" s="19" t="n">
        <v>94</v>
      </c>
      <c r="C249" s="7" t="n">
        <v>1</v>
      </c>
      <c r="D249" s="7" t="s">
        <v>32</v>
      </c>
      <c r="E249" s="7" t="n">
        <v>16</v>
      </c>
    </row>
    <row r="250" spans="1:6">
      <c r="A250" t="s">
        <v>4</v>
      </c>
      <c r="B250" s="4" t="s">
        <v>5</v>
      </c>
      <c r="C250" s="4" t="s">
        <v>7</v>
      </c>
      <c r="D250" s="4" t="s">
        <v>8</v>
      </c>
      <c r="E250" s="4" t="s">
        <v>11</v>
      </c>
    </row>
    <row r="251" spans="1:6">
      <c r="A251" t="n">
        <v>3734</v>
      </c>
      <c r="B251" s="19" t="n">
        <v>94</v>
      </c>
      <c r="C251" s="7" t="n">
        <v>1</v>
      </c>
      <c r="D251" s="7" t="s">
        <v>32</v>
      </c>
      <c r="E251" s="7" t="n">
        <v>512</v>
      </c>
    </row>
    <row r="252" spans="1:6">
      <c r="A252" t="s">
        <v>4</v>
      </c>
      <c r="B252" s="4" t="s">
        <v>5</v>
      </c>
      <c r="C252" s="4" t="s">
        <v>15</v>
      </c>
    </row>
    <row r="253" spans="1:6">
      <c r="A253" t="n">
        <v>3745</v>
      </c>
      <c r="B253" s="16" t="n">
        <v>3</v>
      </c>
      <c r="C253" s="13" t="n">
        <f t="normal" ca="1">A263</f>
        <v>0</v>
      </c>
    </row>
    <row r="254" spans="1:6">
      <c r="A254" t="s">
        <v>4</v>
      </c>
      <c r="B254" s="4" t="s">
        <v>5</v>
      </c>
      <c r="C254" s="4" t="s">
        <v>7</v>
      </c>
      <c r="D254" s="4" t="s">
        <v>11</v>
      </c>
      <c r="E254" s="4" t="s">
        <v>7</v>
      </c>
      <c r="F254" s="4" t="s">
        <v>15</v>
      </c>
    </row>
    <row r="255" spans="1:6">
      <c r="A255" t="n">
        <v>3750</v>
      </c>
      <c r="B255" s="12" t="n">
        <v>5</v>
      </c>
      <c r="C255" s="7" t="n">
        <v>30</v>
      </c>
      <c r="D255" s="7" t="n">
        <v>9251</v>
      </c>
      <c r="E255" s="7" t="n">
        <v>1</v>
      </c>
      <c r="F255" s="13" t="n">
        <f t="normal" ca="1">A263</f>
        <v>0</v>
      </c>
    </row>
    <row r="256" spans="1:6">
      <c r="A256" t="s">
        <v>4</v>
      </c>
      <c r="B256" s="4" t="s">
        <v>5</v>
      </c>
      <c r="C256" s="4" t="s">
        <v>7</v>
      </c>
      <c r="D256" s="4" t="s">
        <v>8</v>
      </c>
      <c r="E256" s="4" t="s">
        <v>11</v>
      </c>
    </row>
    <row r="257" spans="1:6">
      <c r="A257" t="n">
        <v>3759</v>
      </c>
      <c r="B257" s="20" t="n">
        <v>91</v>
      </c>
      <c r="C257" s="7" t="n">
        <v>0</v>
      </c>
      <c r="D257" s="7" t="s">
        <v>37</v>
      </c>
      <c r="E257" s="7" t="n">
        <v>1</v>
      </c>
    </row>
    <row r="258" spans="1:6">
      <c r="A258" t="s">
        <v>4</v>
      </c>
      <c r="B258" s="4" t="s">
        <v>5</v>
      </c>
      <c r="C258" s="4" t="s">
        <v>7</v>
      </c>
      <c r="D258" s="4" t="s">
        <v>8</v>
      </c>
      <c r="E258" s="4" t="s">
        <v>11</v>
      </c>
    </row>
    <row r="259" spans="1:6">
      <c r="A259" t="n">
        <v>3773</v>
      </c>
      <c r="B259" s="19" t="n">
        <v>94</v>
      </c>
      <c r="C259" s="7" t="n">
        <v>1</v>
      </c>
      <c r="D259" s="7" t="s">
        <v>32</v>
      </c>
      <c r="E259" s="7" t="n">
        <v>16</v>
      </c>
    </row>
    <row r="260" spans="1:6">
      <c r="A260" t="s">
        <v>4</v>
      </c>
      <c r="B260" s="4" t="s">
        <v>5</v>
      </c>
      <c r="C260" s="4" t="s">
        <v>7</v>
      </c>
      <c r="D260" s="4" t="s">
        <v>8</v>
      </c>
      <c r="E260" s="4" t="s">
        <v>11</v>
      </c>
    </row>
    <row r="261" spans="1:6">
      <c r="A261" t="n">
        <v>3784</v>
      </c>
      <c r="B261" s="19" t="n">
        <v>94</v>
      </c>
      <c r="C261" s="7" t="n">
        <v>1</v>
      </c>
      <c r="D261" s="7" t="s">
        <v>32</v>
      </c>
      <c r="E261" s="7" t="n">
        <v>512</v>
      </c>
    </row>
    <row r="262" spans="1:6">
      <c r="A262" t="s">
        <v>4</v>
      </c>
      <c r="B262" s="4" t="s">
        <v>5</v>
      </c>
      <c r="C262" s="4" t="s">
        <v>7</v>
      </c>
      <c r="D262" s="4" t="s">
        <v>8</v>
      </c>
      <c r="E262" s="4" t="s">
        <v>11</v>
      </c>
    </row>
    <row r="263" spans="1:6">
      <c r="A263" t="n">
        <v>3795</v>
      </c>
      <c r="B263" s="21" t="n">
        <v>62</v>
      </c>
      <c r="C263" s="7" t="n">
        <v>1</v>
      </c>
      <c r="D263" s="7" t="s">
        <v>38</v>
      </c>
      <c r="E263" s="7" t="n">
        <v>1</v>
      </c>
    </row>
    <row r="264" spans="1:6">
      <c r="A264" t="s">
        <v>4</v>
      </c>
      <c r="B264" s="4" t="s">
        <v>5</v>
      </c>
      <c r="C264" s="4" t="s">
        <v>7</v>
      </c>
      <c r="D264" s="4" t="s">
        <v>11</v>
      </c>
      <c r="E264" s="4" t="s">
        <v>7</v>
      </c>
      <c r="F264" s="4" t="s">
        <v>15</v>
      </c>
    </row>
    <row r="265" spans="1:6">
      <c r="A265" t="n">
        <v>3810</v>
      </c>
      <c r="B265" s="12" t="n">
        <v>5</v>
      </c>
      <c r="C265" s="7" t="n">
        <v>30</v>
      </c>
      <c r="D265" s="7" t="n">
        <v>9730</v>
      </c>
      <c r="E265" s="7" t="n">
        <v>1</v>
      </c>
      <c r="F265" s="13" t="n">
        <f t="normal" ca="1">A271</f>
        <v>0</v>
      </c>
    </row>
    <row r="266" spans="1:6">
      <c r="A266" t="s">
        <v>4</v>
      </c>
      <c r="B266" s="4" t="s">
        <v>5</v>
      </c>
      <c r="C266" s="4" t="s">
        <v>7</v>
      </c>
      <c r="D266" s="4" t="s">
        <v>8</v>
      </c>
      <c r="E266" s="4" t="s">
        <v>11</v>
      </c>
    </row>
    <row r="267" spans="1:6">
      <c r="A267" t="n">
        <v>3819</v>
      </c>
      <c r="B267" s="21" t="n">
        <v>62</v>
      </c>
      <c r="C267" s="7" t="n">
        <v>0</v>
      </c>
      <c r="D267" s="7" t="s">
        <v>38</v>
      </c>
      <c r="E267" s="7" t="n">
        <v>1</v>
      </c>
    </row>
    <row r="268" spans="1:6">
      <c r="A268" t="s">
        <v>4</v>
      </c>
      <c r="B268" s="4" t="s">
        <v>5</v>
      </c>
      <c r="C268" s="4" t="s">
        <v>15</v>
      </c>
    </row>
    <row r="269" spans="1:6">
      <c r="A269" t="n">
        <v>3834</v>
      </c>
      <c r="B269" s="16" t="n">
        <v>3</v>
      </c>
      <c r="C269" s="13" t="n">
        <f t="normal" ca="1">A281</f>
        <v>0</v>
      </c>
    </row>
    <row r="270" spans="1:6">
      <c r="A270" t="s">
        <v>4</v>
      </c>
      <c r="B270" s="4" t="s">
        <v>5</v>
      </c>
      <c r="C270" s="4" t="s">
        <v>7</v>
      </c>
      <c r="D270" s="4" t="s">
        <v>11</v>
      </c>
      <c r="E270" s="4" t="s">
        <v>7</v>
      </c>
      <c r="F270" s="4" t="s">
        <v>15</v>
      </c>
    </row>
    <row r="271" spans="1:6">
      <c r="A271" t="n">
        <v>3839</v>
      </c>
      <c r="B271" s="12" t="n">
        <v>5</v>
      </c>
      <c r="C271" s="7" t="n">
        <v>30</v>
      </c>
      <c r="D271" s="7" t="n">
        <v>9728</v>
      </c>
      <c r="E271" s="7" t="n">
        <v>1</v>
      </c>
      <c r="F271" s="13" t="n">
        <f t="normal" ca="1">A277</f>
        <v>0</v>
      </c>
    </row>
    <row r="272" spans="1:6">
      <c r="A272" t="s">
        <v>4</v>
      </c>
      <c r="B272" s="4" t="s">
        <v>5</v>
      </c>
      <c r="C272" s="4" t="s">
        <v>7</v>
      </c>
      <c r="D272" s="4" t="s">
        <v>8</v>
      </c>
      <c r="E272" s="4" t="s">
        <v>11</v>
      </c>
    </row>
    <row r="273" spans="1:6">
      <c r="A273" t="n">
        <v>3848</v>
      </c>
      <c r="B273" s="21" t="n">
        <v>62</v>
      </c>
      <c r="C273" s="7" t="n">
        <v>0</v>
      </c>
      <c r="D273" s="7" t="s">
        <v>38</v>
      </c>
      <c r="E273" s="7" t="n">
        <v>1</v>
      </c>
    </row>
    <row r="274" spans="1:6">
      <c r="A274" t="s">
        <v>4</v>
      </c>
      <c r="B274" s="4" t="s">
        <v>5</v>
      </c>
      <c r="C274" s="4" t="s">
        <v>15</v>
      </c>
    </row>
    <row r="275" spans="1:6">
      <c r="A275" t="n">
        <v>3863</v>
      </c>
      <c r="B275" s="16" t="n">
        <v>3</v>
      </c>
      <c r="C275" s="13" t="n">
        <f t="normal" ca="1">A281</f>
        <v>0</v>
      </c>
    </row>
    <row r="276" spans="1:6">
      <c r="A276" t="s">
        <v>4</v>
      </c>
      <c r="B276" s="4" t="s">
        <v>5</v>
      </c>
      <c r="C276" s="4" t="s">
        <v>7</v>
      </c>
      <c r="D276" s="4" t="s">
        <v>11</v>
      </c>
      <c r="E276" s="4" t="s">
        <v>7</v>
      </c>
      <c r="F276" s="4" t="s">
        <v>15</v>
      </c>
    </row>
    <row r="277" spans="1:6">
      <c r="A277" t="n">
        <v>3868</v>
      </c>
      <c r="B277" s="12" t="n">
        <v>5</v>
      </c>
      <c r="C277" s="7" t="n">
        <v>30</v>
      </c>
      <c r="D277" s="7" t="n">
        <v>9251</v>
      </c>
      <c r="E277" s="7" t="n">
        <v>1</v>
      </c>
      <c r="F277" s="13" t="n">
        <f t="normal" ca="1">A281</f>
        <v>0</v>
      </c>
    </row>
    <row r="278" spans="1:6">
      <c r="A278" t="s">
        <v>4</v>
      </c>
      <c r="B278" s="4" t="s">
        <v>5</v>
      </c>
      <c r="C278" s="4" t="s">
        <v>7</v>
      </c>
      <c r="D278" s="4" t="s">
        <v>8</v>
      </c>
      <c r="E278" s="4" t="s">
        <v>11</v>
      </c>
    </row>
    <row r="279" spans="1:6">
      <c r="A279" t="n">
        <v>3877</v>
      </c>
      <c r="B279" s="21" t="n">
        <v>62</v>
      </c>
      <c r="C279" s="7" t="n">
        <v>0</v>
      </c>
      <c r="D279" s="7" t="s">
        <v>38</v>
      </c>
      <c r="E279" s="7" t="n">
        <v>1</v>
      </c>
    </row>
    <row r="280" spans="1:6">
      <c r="A280" t="s">
        <v>4</v>
      </c>
      <c r="B280" s="4" t="s">
        <v>5</v>
      </c>
      <c r="C280" s="4" t="s">
        <v>7</v>
      </c>
      <c r="D280" s="4" t="s">
        <v>8</v>
      </c>
      <c r="E280" s="4" t="s">
        <v>11</v>
      </c>
    </row>
    <row r="281" spans="1:6">
      <c r="A281" t="n">
        <v>3892</v>
      </c>
      <c r="B281" s="20" t="n">
        <v>91</v>
      </c>
      <c r="C281" s="7" t="n">
        <v>1</v>
      </c>
      <c r="D281" s="7" t="s">
        <v>39</v>
      </c>
      <c r="E281" s="7" t="n">
        <v>1</v>
      </c>
    </row>
    <row r="282" spans="1:6">
      <c r="A282" t="s">
        <v>4</v>
      </c>
      <c r="B282" s="4" t="s">
        <v>5</v>
      </c>
      <c r="C282" s="4" t="s">
        <v>7</v>
      </c>
      <c r="D282" s="4" t="s">
        <v>8</v>
      </c>
      <c r="E282" s="4" t="s">
        <v>11</v>
      </c>
    </row>
    <row r="283" spans="1:6">
      <c r="A283" t="n">
        <v>3906</v>
      </c>
      <c r="B283" s="20" t="n">
        <v>91</v>
      </c>
      <c r="C283" s="7" t="n">
        <v>1</v>
      </c>
      <c r="D283" s="7" t="s">
        <v>40</v>
      </c>
      <c r="E283" s="7" t="n">
        <v>1</v>
      </c>
    </row>
    <row r="284" spans="1:6">
      <c r="A284" t="s">
        <v>4</v>
      </c>
      <c r="B284" s="4" t="s">
        <v>5</v>
      </c>
      <c r="C284" s="4" t="s">
        <v>7</v>
      </c>
      <c r="D284" s="4" t="s">
        <v>8</v>
      </c>
      <c r="E284" s="4" t="s">
        <v>11</v>
      </c>
    </row>
    <row r="285" spans="1:6">
      <c r="A285" t="n">
        <v>3920</v>
      </c>
      <c r="B285" s="20" t="n">
        <v>91</v>
      </c>
      <c r="C285" s="7" t="n">
        <v>1</v>
      </c>
      <c r="D285" s="7" t="s">
        <v>41</v>
      </c>
      <c r="E285" s="7" t="n">
        <v>1</v>
      </c>
    </row>
    <row r="286" spans="1:6">
      <c r="A286" t="s">
        <v>4</v>
      </c>
      <c r="B286" s="4" t="s">
        <v>5</v>
      </c>
      <c r="C286" s="4" t="s">
        <v>7</v>
      </c>
      <c r="D286" s="4" t="s">
        <v>8</v>
      </c>
      <c r="E286" s="4" t="s">
        <v>11</v>
      </c>
    </row>
    <row r="287" spans="1:6">
      <c r="A287" t="n">
        <v>3934</v>
      </c>
      <c r="B287" s="20" t="n">
        <v>91</v>
      </c>
      <c r="C287" s="7" t="n">
        <v>1</v>
      </c>
      <c r="D287" s="7" t="s">
        <v>42</v>
      </c>
      <c r="E287" s="7" t="n">
        <v>1</v>
      </c>
    </row>
    <row r="288" spans="1:6">
      <c r="A288" t="s">
        <v>4</v>
      </c>
      <c r="B288" s="4" t="s">
        <v>5</v>
      </c>
      <c r="C288" s="4" t="s">
        <v>7</v>
      </c>
      <c r="D288" s="4" t="s">
        <v>8</v>
      </c>
      <c r="E288" s="4" t="s">
        <v>11</v>
      </c>
    </row>
    <row r="289" spans="1:6">
      <c r="A289" t="n">
        <v>3948</v>
      </c>
      <c r="B289" s="20" t="n">
        <v>91</v>
      </c>
      <c r="C289" s="7" t="n">
        <v>1</v>
      </c>
      <c r="D289" s="7" t="s">
        <v>43</v>
      </c>
      <c r="E289" s="7" t="n">
        <v>1</v>
      </c>
    </row>
    <row r="290" spans="1:6">
      <c r="A290" t="s">
        <v>4</v>
      </c>
      <c r="B290" s="4" t="s">
        <v>5</v>
      </c>
      <c r="C290" s="4" t="s">
        <v>7</v>
      </c>
      <c r="D290" s="4" t="s">
        <v>8</v>
      </c>
      <c r="E290" s="4" t="s">
        <v>11</v>
      </c>
    </row>
    <row r="291" spans="1:6">
      <c r="A291" t="n">
        <v>3962</v>
      </c>
      <c r="B291" s="20" t="n">
        <v>91</v>
      </c>
      <c r="C291" s="7" t="n">
        <v>1</v>
      </c>
      <c r="D291" s="7" t="s">
        <v>44</v>
      </c>
      <c r="E291" s="7" t="n">
        <v>1</v>
      </c>
    </row>
    <row r="292" spans="1:6">
      <c r="A292" t="s">
        <v>4</v>
      </c>
      <c r="B292" s="4" t="s">
        <v>5</v>
      </c>
      <c r="C292" s="4" t="s">
        <v>7</v>
      </c>
      <c r="D292" s="4" t="s">
        <v>8</v>
      </c>
      <c r="E292" s="4" t="s">
        <v>11</v>
      </c>
    </row>
    <row r="293" spans="1:6">
      <c r="A293" t="n">
        <v>3976</v>
      </c>
      <c r="B293" s="20" t="n">
        <v>91</v>
      </c>
      <c r="C293" s="7" t="n">
        <v>1</v>
      </c>
      <c r="D293" s="7" t="s">
        <v>45</v>
      </c>
      <c r="E293" s="7" t="n">
        <v>1</v>
      </c>
    </row>
    <row r="294" spans="1:6">
      <c r="A294" t="s">
        <v>4</v>
      </c>
      <c r="B294" s="4" t="s">
        <v>5</v>
      </c>
      <c r="C294" s="4" t="s">
        <v>7</v>
      </c>
      <c r="D294" s="4" t="s">
        <v>8</v>
      </c>
      <c r="E294" s="4" t="s">
        <v>11</v>
      </c>
    </row>
    <row r="295" spans="1:6">
      <c r="A295" t="n">
        <v>3990</v>
      </c>
      <c r="B295" s="20" t="n">
        <v>91</v>
      </c>
      <c r="C295" s="7" t="n">
        <v>1</v>
      </c>
      <c r="D295" s="7" t="s">
        <v>46</v>
      </c>
      <c r="E295" s="7" t="n">
        <v>1</v>
      </c>
    </row>
    <row r="296" spans="1:6">
      <c r="A296" t="s">
        <v>4</v>
      </c>
      <c r="B296" s="4" t="s">
        <v>5</v>
      </c>
      <c r="C296" s="4" t="s">
        <v>7</v>
      </c>
      <c r="D296" s="4" t="s">
        <v>8</v>
      </c>
      <c r="E296" s="4" t="s">
        <v>11</v>
      </c>
    </row>
    <row r="297" spans="1:6">
      <c r="A297" t="n">
        <v>4004</v>
      </c>
      <c r="B297" s="19" t="n">
        <v>94</v>
      </c>
      <c r="C297" s="7" t="n">
        <v>0</v>
      </c>
      <c r="D297" s="7" t="s">
        <v>47</v>
      </c>
      <c r="E297" s="7" t="n">
        <v>16</v>
      </c>
    </row>
    <row r="298" spans="1:6">
      <c r="A298" t="s">
        <v>4</v>
      </c>
      <c r="B298" s="4" t="s">
        <v>5</v>
      </c>
      <c r="C298" s="4" t="s">
        <v>7</v>
      </c>
      <c r="D298" s="4" t="s">
        <v>8</v>
      </c>
      <c r="E298" s="4" t="s">
        <v>11</v>
      </c>
    </row>
    <row r="299" spans="1:6">
      <c r="A299" t="n">
        <v>4015</v>
      </c>
      <c r="B299" s="19" t="n">
        <v>94</v>
      </c>
      <c r="C299" s="7" t="n">
        <v>0</v>
      </c>
      <c r="D299" s="7" t="s">
        <v>47</v>
      </c>
      <c r="E299" s="7" t="n">
        <v>512</v>
      </c>
    </row>
    <row r="300" spans="1:6">
      <c r="A300" t="s">
        <v>4</v>
      </c>
      <c r="B300" s="4" t="s">
        <v>5</v>
      </c>
      <c r="C300" s="4" t="s">
        <v>7</v>
      </c>
      <c r="D300" s="4" t="s">
        <v>8</v>
      </c>
      <c r="E300" s="4" t="s">
        <v>11</v>
      </c>
    </row>
    <row r="301" spans="1:6">
      <c r="A301" t="n">
        <v>4026</v>
      </c>
      <c r="B301" s="19" t="n">
        <v>94</v>
      </c>
      <c r="C301" s="7" t="n">
        <v>0</v>
      </c>
      <c r="D301" s="7" t="s">
        <v>48</v>
      </c>
      <c r="E301" s="7" t="n">
        <v>16</v>
      </c>
    </row>
    <row r="302" spans="1:6">
      <c r="A302" t="s">
        <v>4</v>
      </c>
      <c r="B302" s="4" t="s">
        <v>5</v>
      </c>
      <c r="C302" s="4" t="s">
        <v>7</v>
      </c>
      <c r="D302" s="4" t="s">
        <v>8</v>
      </c>
      <c r="E302" s="4" t="s">
        <v>11</v>
      </c>
    </row>
    <row r="303" spans="1:6">
      <c r="A303" t="n">
        <v>4037</v>
      </c>
      <c r="B303" s="19" t="n">
        <v>94</v>
      </c>
      <c r="C303" s="7" t="n">
        <v>0</v>
      </c>
      <c r="D303" s="7" t="s">
        <v>48</v>
      </c>
      <c r="E303" s="7" t="n">
        <v>512</v>
      </c>
    </row>
    <row r="304" spans="1:6">
      <c r="A304" t="s">
        <v>4</v>
      </c>
      <c r="B304" s="4" t="s">
        <v>5</v>
      </c>
      <c r="C304" s="4" t="s">
        <v>7</v>
      </c>
      <c r="D304" s="4" t="s">
        <v>8</v>
      </c>
      <c r="E304" s="4" t="s">
        <v>11</v>
      </c>
    </row>
    <row r="305" spans="1:5">
      <c r="A305" t="n">
        <v>4048</v>
      </c>
      <c r="B305" s="19" t="n">
        <v>94</v>
      </c>
      <c r="C305" s="7" t="n">
        <v>0</v>
      </c>
      <c r="D305" s="7" t="s">
        <v>49</v>
      </c>
      <c r="E305" s="7" t="n">
        <v>16</v>
      </c>
    </row>
    <row r="306" spans="1:5">
      <c r="A306" t="s">
        <v>4</v>
      </c>
      <c r="B306" s="4" t="s">
        <v>5</v>
      </c>
      <c r="C306" s="4" t="s">
        <v>7</v>
      </c>
      <c r="D306" s="4" t="s">
        <v>8</v>
      </c>
      <c r="E306" s="4" t="s">
        <v>11</v>
      </c>
    </row>
    <row r="307" spans="1:5">
      <c r="A307" t="n">
        <v>4059</v>
      </c>
      <c r="B307" s="19" t="n">
        <v>94</v>
      </c>
      <c r="C307" s="7" t="n">
        <v>0</v>
      </c>
      <c r="D307" s="7" t="s">
        <v>49</v>
      </c>
      <c r="E307" s="7" t="n">
        <v>512</v>
      </c>
    </row>
    <row r="308" spans="1:5">
      <c r="A308" t="s">
        <v>4</v>
      </c>
      <c r="B308" s="4" t="s">
        <v>5</v>
      </c>
      <c r="C308" s="4" t="s">
        <v>7</v>
      </c>
      <c r="D308" s="4" t="s">
        <v>8</v>
      </c>
      <c r="E308" s="4" t="s">
        <v>11</v>
      </c>
    </row>
    <row r="309" spans="1:5">
      <c r="A309" t="n">
        <v>4070</v>
      </c>
      <c r="B309" s="19" t="n">
        <v>94</v>
      </c>
      <c r="C309" s="7" t="n">
        <v>0</v>
      </c>
      <c r="D309" s="7" t="s">
        <v>50</v>
      </c>
      <c r="E309" s="7" t="n">
        <v>16</v>
      </c>
    </row>
    <row r="310" spans="1:5">
      <c r="A310" t="s">
        <v>4</v>
      </c>
      <c r="B310" s="4" t="s">
        <v>5</v>
      </c>
      <c r="C310" s="4" t="s">
        <v>7</v>
      </c>
      <c r="D310" s="4" t="s">
        <v>8</v>
      </c>
      <c r="E310" s="4" t="s">
        <v>11</v>
      </c>
    </row>
    <row r="311" spans="1:5">
      <c r="A311" t="n">
        <v>4081</v>
      </c>
      <c r="B311" s="19" t="n">
        <v>94</v>
      </c>
      <c r="C311" s="7" t="n">
        <v>0</v>
      </c>
      <c r="D311" s="7" t="s">
        <v>50</v>
      </c>
      <c r="E311" s="7" t="n">
        <v>512</v>
      </c>
    </row>
    <row r="312" spans="1:5">
      <c r="A312" t="s">
        <v>4</v>
      </c>
      <c r="B312" s="4" t="s">
        <v>5</v>
      </c>
      <c r="C312" s="4" t="s">
        <v>7</v>
      </c>
      <c r="D312" s="4" t="s">
        <v>8</v>
      </c>
      <c r="E312" s="4" t="s">
        <v>11</v>
      </c>
    </row>
    <row r="313" spans="1:5">
      <c r="A313" t="n">
        <v>4092</v>
      </c>
      <c r="B313" s="19" t="n">
        <v>94</v>
      </c>
      <c r="C313" s="7" t="n">
        <v>0</v>
      </c>
      <c r="D313" s="7" t="s">
        <v>51</v>
      </c>
      <c r="E313" s="7" t="n">
        <v>16</v>
      </c>
    </row>
    <row r="314" spans="1:5">
      <c r="A314" t="s">
        <v>4</v>
      </c>
      <c r="B314" s="4" t="s">
        <v>5</v>
      </c>
      <c r="C314" s="4" t="s">
        <v>7</v>
      </c>
      <c r="D314" s="4" t="s">
        <v>8</v>
      </c>
      <c r="E314" s="4" t="s">
        <v>11</v>
      </c>
    </row>
    <row r="315" spans="1:5">
      <c r="A315" t="n">
        <v>4103</v>
      </c>
      <c r="B315" s="19" t="n">
        <v>94</v>
      </c>
      <c r="C315" s="7" t="n">
        <v>0</v>
      </c>
      <c r="D315" s="7" t="s">
        <v>51</v>
      </c>
      <c r="E315" s="7" t="n">
        <v>512</v>
      </c>
    </row>
    <row r="316" spans="1:5">
      <c r="A316" t="s">
        <v>4</v>
      </c>
      <c r="B316" s="4" t="s">
        <v>5</v>
      </c>
      <c r="C316" s="4" t="s">
        <v>7</v>
      </c>
      <c r="D316" s="4" t="s">
        <v>8</v>
      </c>
      <c r="E316" s="4" t="s">
        <v>11</v>
      </c>
    </row>
    <row r="317" spans="1:5">
      <c r="A317" t="n">
        <v>4114</v>
      </c>
      <c r="B317" s="19" t="n">
        <v>94</v>
      </c>
      <c r="C317" s="7" t="n">
        <v>0</v>
      </c>
      <c r="D317" s="7" t="s">
        <v>52</v>
      </c>
      <c r="E317" s="7" t="n">
        <v>16</v>
      </c>
    </row>
    <row r="318" spans="1:5">
      <c r="A318" t="s">
        <v>4</v>
      </c>
      <c r="B318" s="4" t="s">
        <v>5</v>
      </c>
      <c r="C318" s="4" t="s">
        <v>7</v>
      </c>
      <c r="D318" s="4" t="s">
        <v>8</v>
      </c>
      <c r="E318" s="4" t="s">
        <v>11</v>
      </c>
    </row>
    <row r="319" spans="1:5">
      <c r="A319" t="n">
        <v>4125</v>
      </c>
      <c r="B319" s="19" t="n">
        <v>94</v>
      </c>
      <c r="C319" s="7" t="n">
        <v>0</v>
      </c>
      <c r="D319" s="7" t="s">
        <v>52</v>
      </c>
      <c r="E319" s="7" t="n">
        <v>512</v>
      </c>
    </row>
    <row r="320" spans="1:5">
      <c r="A320" t="s">
        <v>4</v>
      </c>
      <c r="B320" s="4" t="s">
        <v>5</v>
      </c>
      <c r="C320" s="4" t="s">
        <v>7</v>
      </c>
      <c r="D320" s="4" t="s">
        <v>8</v>
      </c>
      <c r="E320" s="4" t="s">
        <v>11</v>
      </c>
    </row>
    <row r="321" spans="1:5">
      <c r="A321" t="n">
        <v>4136</v>
      </c>
      <c r="B321" s="19" t="n">
        <v>94</v>
      </c>
      <c r="C321" s="7" t="n">
        <v>0</v>
      </c>
      <c r="D321" s="7" t="s">
        <v>53</v>
      </c>
      <c r="E321" s="7" t="n">
        <v>16</v>
      </c>
    </row>
    <row r="322" spans="1:5">
      <c r="A322" t="s">
        <v>4</v>
      </c>
      <c r="B322" s="4" t="s">
        <v>5</v>
      </c>
      <c r="C322" s="4" t="s">
        <v>7</v>
      </c>
      <c r="D322" s="4" t="s">
        <v>8</v>
      </c>
      <c r="E322" s="4" t="s">
        <v>11</v>
      </c>
    </row>
    <row r="323" spans="1:5">
      <c r="A323" t="n">
        <v>4147</v>
      </c>
      <c r="B323" s="19" t="n">
        <v>94</v>
      </c>
      <c r="C323" s="7" t="n">
        <v>0</v>
      </c>
      <c r="D323" s="7" t="s">
        <v>53</v>
      </c>
      <c r="E323" s="7" t="n">
        <v>512</v>
      </c>
    </row>
    <row r="324" spans="1:5">
      <c r="A324" t="s">
        <v>4</v>
      </c>
      <c r="B324" s="4" t="s">
        <v>5</v>
      </c>
      <c r="C324" s="4" t="s">
        <v>7</v>
      </c>
      <c r="D324" s="4" t="s">
        <v>8</v>
      </c>
      <c r="E324" s="4" t="s">
        <v>11</v>
      </c>
    </row>
    <row r="325" spans="1:5">
      <c r="A325" t="n">
        <v>4158</v>
      </c>
      <c r="B325" s="19" t="n">
        <v>94</v>
      </c>
      <c r="C325" s="7" t="n">
        <v>0</v>
      </c>
      <c r="D325" s="7" t="s">
        <v>54</v>
      </c>
      <c r="E325" s="7" t="n">
        <v>16</v>
      </c>
    </row>
    <row r="326" spans="1:5">
      <c r="A326" t="s">
        <v>4</v>
      </c>
      <c r="B326" s="4" t="s">
        <v>5</v>
      </c>
      <c r="C326" s="4" t="s">
        <v>7</v>
      </c>
      <c r="D326" s="4" t="s">
        <v>8</v>
      </c>
      <c r="E326" s="4" t="s">
        <v>11</v>
      </c>
    </row>
    <row r="327" spans="1:5">
      <c r="A327" t="n">
        <v>4169</v>
      </c>
      <c r="B327" s="19" t="n">
        <v>94</v>
      </c>
      <c r="C327" s="7" t="n">
        <v>0</v>
      </c>
      <c r="D327" s="7" t="s">
        <v>54</v>
      </c>
      <c r="E327" s="7" t="n">
        <v>512</v>
      </c>
    </row>
    <row r="328" spans="1:5">
      <c r="A328" t="s">
        <v>4</v>
      </c>
      <c r="B328" s="4" t="s">
        <v>5</v>
      </c>
      <c r="C328" s="4" t="s">
        <v>7</v>
      </c>
      <c r="D328" s="4" t="s">
        <v>11</v>
      </c>
      <c r="E328" s="4" t="s">
        <v>7</v>
      </c>
      <c r="F328" s="4" t="s">
        <v>11</v>
      </c>
      <c r="G328" s="4" t="s">
        <v>7</v>
      </c>
      <c r="H328" s="4" t="s">
        <v>7</v>
      </c>
      <c r="I328" s="4" t="s">
        <v>7</v>
      </c>
      <c r="J328" s="4" t="s">
        <v>15</v>
      </c>
    </row>
    <row r="329" spans="1:5">
      <c r="A329" t="n">
        <v>4180</v>
      </c>
      <c r="B329" s="12" t="n">
        <v>5</v>
      </c>
      <c r="C329" s="7" t="n">
        <v>30</v>
      </c>
      <c r="D329" s="7" t="n">
        <v>9251</v>
      </c>
      <c r="E329" s="7" t="n">
        <v>30</v>
      </c>
      <c r="F329" s="7" t="n">
        <v>9728</v>
      </c>
      <c r="G329" s="7" t="n">
        <v>8</v>
      </c>
      <c r="H329" s="7" t="n">
        <v>9</v>
      </c>
      <c r="I329" s="7" t="n">
        <v>1</v>
      </c>
      <c r="J329" s="13" t="n">
        <f t="normal" ca="1">A379</f>
        <v>0</v>
      </c>
    </row>
    <row r="330" spans="1:5">
      <c r="A330" t="s">
        <v>4</v>
      </c>
      <c r="B330" s="4" t="s">
        <v>5</v>
      </c>
      <c r="C330" s="4" t="s">
        <v>7</v>
      </c>
      <c r="D330" s="4" t="s">
        <v>8</v>
      </c>
      <c r="E330" s="4" t="s">
        <v>11</v>
      </c>
    </row>
    <row r="331" spans="1:5">
      <c r="A331" t="n">
        <v>4194</v>
      </c>
      <c r="B331" s="20" t="n">
        <v>91</v>
      </c>
      <c r="C331" s="7" t="n">
        <v>0</v>
      </c>
      <c r="D331" s="7" t="s">
        <v>39</v>
      </c>
      <c r="E331" s="7" t="n">
        <v>1</v>
      </c>
    </row>
    <row r="332" spans="1:5">
      <c r="A332" t="s">
        <v>4</v>
      </c>
      <c r="B332" s="4" t="s">
        <v>5</v>
      </c>
      <c r="C332" s="4" t="s">
        <v>7</v>
      </c>
      <c r="D332" s="4" t="s">
        <v>8</v>
      </c>
      <c r="E332" s="4" t="s">
        <v>11</v>
      </c>
    </row>
    <row r="333" spans="1:5">
      <c r="A333" t="n">
        <v>4208</v>
      </c>
      <c r="B333" s="19" t="n">
        <v>94</v>
      </c>
      <c r="C333" s="7" t="n">
        <v>1</v>
      </c>
      <c r="D333" s="7" t="s">
        <v>47</v>
      </c>
      <c r="E333" s="7" t="n">
        <v>16</v>
      </c>
    </row>
    <row r="334" spans="1:5">
      <c r="A334" t="s">
        <v>4</v>
      </c>
      <c r="B334" s="4" t="s">
        <v>5</v>
      </c>
      <c r="C334" s="4" t="s">
        <v>7</v>
      </c>
      <c r="D334" s="4" t="s">
        <v>8</v>
      </c>
      <c r="E334" s="4" t="s">
        <v>11</v>
      </c>
    </row>
    <row r="335" spans="1:5">
      <c r="A335" t="n">
        <v>4219</v>
      </c>
      <c r="B335" s="19" t="n">
        <v>94</v>
      </c>
      <c r="C335" s="7" t="n">
        <v>1</v>
      </c>
      <c r="D335" s="7" t="s">
        <v>47</v>
      </c>
      <c r="E335" s="7" t="n">
        <v>512</v>
      </c>
    </row>
    <row r="336" spans="1:5">
      <c r="A336" t="s">
        <v>4</v>
      </c>
      <c r="B336" s="4" t="s">
        <v>5</v>
      </c>
      <c r="C336" s="4" t="s">
        <v>7</v>
      </c>
      <c r="D336" s="4" t="s">
        <v>8</v>
      </c>
      <c r="E336" s="4" t="s">
        <v>11</v>
      </c>
    </row>
    <row r="337" spans="1:10">
      <c r="A337" t="n">
        <v>4230</v>
      </c>
      <c r="B337" s="20" t="n">
        <v>91</v>
      </c>
      <c r="C337" s="7" t="n">
        <v>0</v>
      </c>
      <c r="D337" s="7" t="s">
        <v>40</v>
      </c>
      <c r="E337" s="7" t="n">
        <v>1</v>
      </c>
    </row>
    <row r="338" spans="1:10">
      <c r="A338" t="s">
        <v>4</v>
      </c>
      <c r="B338" s="4" t="s">
        <v>5</v>
      </c>
      <c r="C338" s="4" t="s">
        <v>7</v>
      </c>
      <c r="D338" s="4" t="s">
        <v>8</v>
      </c>
      <c r="E338" s="4" t="s">
        <v>11</v>
      </c>
    </row>
    <row r="339" spans="1:10">
      <c r="A339" t="n">
        <v>4244</v>
      </c>
      <c r="B339" s="19" t="n">
        <v>94</v>
      </c>
      <c r="C339" s="7" t="n">
        <v>1</v>
      </c>
      <c r="D339" s="7" t="s">
        <v>48</v>
      </c>
      <c r="E339" s="7" t="n">
        <v>16</v>
      </c>
    </row>
    <row r="340" spans="1:10">
      <c r="A340" t="s">
        <v>4</v>
      </c>
      <c r="B340" s="4" t="s">
        <v>5</v>
      </c>
      <c r="C340" s="4" t="s">
        <v>7</v>
      </c>
      <c r="D340" s="4" t="s">
        <v>8</v>
      </c>
      <c r="E340" s="4" t="s">
        <v>11</v>
      </c>
    </row>
    <row r="341" spans="1:10">
      <c r="A341" t="n">
        <v>4255</v>
      </c>
      <c r="B341" s="19" t="n">
        <v>94</v>
      </c>
      <c r="C341" s="7" t="n">
        <v>1</v>
      </c>
      <c r="D341" s="7" t="s">
        <v>48</v>
      </c>
      <c r="E341" s="7" t="n">
        <v>512</v>
      </c>
    </row>
    <row r="342" spans="1:10">
      <c r="A342" t="s">
        <v>4</v>
      </c>
      <c r="B342" s="4" t="s">
        <v>5</v>
      </c>
      <c r="C342" s="4" t="s">
        <v>7</v>
      </c>
      <c r="D342" s="4" t="s">
        <v>8</v>
      </c>
      <c r="E342" s="4" t="s">
        <v>11</v>
      </c>
    </row>
    <row r="343" spans="1:10">
      <c r="A343" t="n">
        <v>4266</v>
      </c>
      <c r="B343" s="20" t="n">
        <v>91</v>
      </c>
      <c r="C343" s="7" t="n">
        <v>0</v>
      </c>
      <c r="D343" s="7" t="s">
        <v>41</v>
      </c>
      <c r="E343" s="7" t="n">
        <v>1</v>
      </c>
    </row>
    <row r="344" spans="1:10">
      <c r="A344" t="s">
        <v>4</v>
      </c>
      <c r="B344" s="4" t="s">
        <v>5</v>
      </c>
      <c r="C344" s="4" t="s">
        <v>7</v>
      </c>
      <c r="D344" s="4" t="s">
        <v>8</v>
      </c>
      <c r="E344" s="4" t="s">
        <v>11</v>
      </c>
    </row>
    <row r="345" spans="1:10">
      <c r="A345" t="n">
        <v>4280</v>
      </c>
      <c r="B345" s="19" t="n">
        <v>94</v>
      </c>
      <c r="C345" s="7" t="n">
        <v>1</v>
      </c>
      <c r="D345" s="7" t="s">
        <v>49</v>
      </c>
      <c r="E345" s="7" t="n">
        <v>16</v>
      </c>
    </row>
    <row r="346" spans="1:10">
      <c r="A346" t="s">
        <v>4</v>
      </c>
      <c r="B346" s="4" t="s">
        <v>5</v>
      </c>
      <c r="C346" s="4" t="s">
        <v>7</v>
      </c>
      <c r="D346" s="4" t="s">
        <v>8</v>
      </c>
      <c r="E346" s="4" t="s">
        <v>11</v>
      </c>
    </row>
    <row r="347" spans="1:10">
      <c r="A347" t="n">
        <v>4291</v>
      </c>
      <c r="B347" s="19" t="n">
        <v>94</v>
      </c>
      <c r="C347" s="7" t="n">
        <v>1</v>
      </c>
      <c r="D347" s="7" t="s">
        <v>49</v>
      </c>
      <c r="E347" s="7" t="n">
        <v>512</v>
      </c>
    </row>
    <row r="348" spans="1:10">
      <c r="A348" t="s">
        <v>4</v>
      </c>
      <c r="B348" s="4" t="s">
        <v>5</v>
      </c>
      <c r="C348" s="4" t="s">
        <v>7</v>
      </c>
      <c r="D348" s="4" t="s">
        <v>8</v>
      </c>
      <c r="E348" s="4" t="s">
        <v>11</v>
      </c>
    </row>
    <row r="349" spans="1:10">
      <c r="A349" t="n">
        <v>4302</v>
      </c>
      <c r="B349" s="20" t="n">
        <v>91</v>
      </c>
      <c r="C349" s="7" t="n">
        <v>0</v>
      </c>
      <c r="D349" s="7" t="s">
        <v>42</v>
      </c>
      <c r="E349" s="7" t="n">
        <v>1</v>
      </c>
    </row>
    <row r="350" spans="1:10">
      <c r="A350" t="s">
        <v>4</v>
      </c>
      <c r="B350" s="4" t="s">
        <v>5</v>
      </c>
      <c r="C350" s="4" t="s">
        <v>7</v>
      </c>
      <c r="D350" s="4" t="s">
        <v>8</v>
      </c>
      <c r="E350" s="4" t="s">
        <v>11</v>
      </c>
    </row>
    <row r="351" spans="1:10">
      <c r="A351" t="n">
        <v>4316</v>
      </c>
      <c r="B351" s="19" t="n">
        <v>94</v>
      </c>
      <c r="C351" s="7" t="n">
        <v>1</v>
      </c>
      <c r="D351" s="7" t="s">
        <v>50</v>
      </c>
      <c r="E351" s="7" t="n">
        <v>16</v>
      </c>
    </row>
    <row r="352" spans="1:10">
      <c r="A352" t="s">
        <v>4</v>
      </c>
      <c r="B352" s="4" t="s">
        <v>5</v>
      </c>
      <c r="C352" s="4" t="s">
        <v>7</v>
      </c>
      <c r="D352" s="4" t="s">
        <v>8</v>
      </c>
      <c r="E352" s="4" t="s">
        <v>11</v>
      </c>
    </row>
    <row r="353" spans="1:5">
      <c r="A353" t="n">
        <v>4327</v>
      </c>
      <c r="B353" s="19" t="n">
        <v>94</v>
      </c>
      <c r="C353" s="7" t="n">
        <v>1</v>
      </c>
      <c r="D353" s="7" t="s">
        <v>50</v>
      </c>
      <c r="E353" s="7" t="n">
        <v>512</v>
      </c>
    </row>
    <row r="354" spans="1:5">
      <c r="A354" t="s">
        <v>4</v>
      </c>
      <c r="B354" s="4" t="s">
        <v>5</v>
      </c>
      <c r="C354" s="4" t="s">
        <v>7</v>
      </c>
      <c r="D354" s="4" t="s">
        <v>8</v>
      </c>
      <c r="E354" s="4" t="s">
        <v>11</v>
      </c>
    </row>
    <row r="355" spans="1:5">
      <c r="A355" t="n">
        <v>4338</v>
      </c>
      <c r="B355" s="20" t="n">
        <v>91</v>
      </c>
      <c r="C355" s="7" t="n">
        <v>0</v>
      </c>
      <c r="D355" s="7" t="s">
        <v>43</v>
      </c>
      <c r="E355" s="7" t="n">
        <v>1</v>
      </c>
    </row>
    <row r="356" spans="1:5">
      <c r="A356" t="s">
        <v>4</v>
      </c>
      <c r="B356" s="4" t="s">
        <v>5</v>
      </c>
      <c r="C356" s="4" t="s">
        <v>7</v>
      </c>
      <c r="D356" s="4" t="s">
        <v>8</v>
      </c>
      <c r="E356" s="4" t="s">
        <v>11</v>
      </c>
    </row>
    <row r="357" spans="1:5">
      <c r="A357" t="n">
        <v>4352</v>
      </c>
      <c r="B357" s="19" t="n">
        <v>94</v>
      </c>
      <c r="C357" s="7" t="n">
        <v>1</v>
      </c>
      <c r="D357" s="7" t="s">
        <v>51</v>
      </c>
      <c r="E357" s="7" t="n">
        <v>16</v>
      </c>
    </row>
    <row r="358" spans="1:5">
      <c r="A358" t="s">
        <v>4</v>
      </c>
      <c r="B358" s="4" t="s">
        <v>5</v>
      </c>
      <c r="C358" s="4" t="s">
        <v>7</v>
      </c>
      <c r="D358" s="4" t="s">
        <v>8</v>
      </c>
      <c r="E358" s="4" t="s">
        <v>11</v>
      </c>
    </row>
    <row r="359" spans="1:5">
      <c r="A359" t="n">
        <v>4363</v>
      </c>
      <c r="B359" s="19" t="n">
        <v>94</v>
      </c>
      <c r="C359" s="7" t="n">
        <v>1</v>
      </c>
      <c r="D359" s="7" t="s">
        <v>51</v>
      </c>
      <c r="E359" s="7" t="n">
        <v>512</v>
      </c>
    </row>
    <row r="360" spans="1:5">
      <c r="A360" t="s">
        <v>4</v>
      </c>
      <c r="B360" s="4" t="s">
        <v>5</v>
      </c>
      <c r="C360" s="4" t="s">
        <v>7</v>
      </c>
      <c r="D360" s="4" t="s">
        <v>8</v>
      </c>
      <c r="E360" s="4" t="s">
        <v>11</v>
      </c>
    </row>
    <row r="361" spans="1:5">
      <c r="A361" t="n">
        <v>4374</v>
      </c>
      <c r="B361" s="20" t="n">
        <v>91</v>
      </c>
      <c r="C361" s="7" t="n">
        <v>0</v>
      </c>
      <c r="D361" s="7" t="s">
        <v>44</v>
      </c>
      <c r="E361" s="7" t="n">
        <v>1</v>
      </c>
    </row>
    <row r="362" spans="1:5">
      <c r="A362" t="s">
        <v>4</v>
      </c>
      <c r="B362" s="4" t="s">
        <v>5</v>
      </c>
      <c r="C362" s="4" t="s">
        <v>7</v>
      </c>
      <c r="D362" s="4" t="s">
        <v>8</v>
      </c>
      <c r="E362" s="4" t="s">
        <v>11</v>
      </c>
    </row>
    <row r="363" spans="1:5">
      <c r="A363" t="n">
        <v>4388</v>
      </c>
      <c r="B363" s="19" t="n">
        <v>94</v>
      </c>
      <c r="C363" s="7" t="n">
        <v>1</v>
      </c>
      <c r="D363" s="7" t="s">
        <v>52</v>
      </c>
      <c r="E363" s="7" t="n">
        <v>16</v>
      </c>
    </row>
    <row r="364" spans="1:5">
      <c r="A364" t="s">
        <v>4</v>
      </c>
      <c r="B364" s="4" t="s">
        <v>5</v>
      </c>
      <c r="C364" s="4" t="s">
        <v>7</v>
      </c>
      <c r="D364" s="4" t="s">
        <v>8</v>
      </c>
      <c r="E364" s="4" t="s">
        <v>11</v>
      </c>
    </row>
    <row r="365" spans="1:5">
      <c r="A365" t="n">
        <v>4399</v>
      </c>
      <c r="B365" s="19" t="n">
        <v>94</v>
      </c>
      <c r="C365" s="7" t="n">
        <v>1</v>
      </c>
      <c r="D365" s="7" t="s">
        <v>52</v>
      </c>
      <c r="E365" s="7" t="n">
        <v>512</v>
      </c>
    </row>
    <row r="366" spans="1:5">
      <c r="A366" t="s">
        <v>4</v>
      </c>
      <c r="B366" s="4" t="s">
        <v>5</v>
      </c>
      <c r="C366" s="4" t="s">
        <v>7</v>
      </c>
      <c r="D366" s="4" t="s">
        <v>8</v>
      </c>
      <c r="E366" s="4" t="s">
        <v>11</v>
      </c>
    </row>
    <row r="367" spans="1:5">
      <c r="A367" t="n">
        <v>4410</v>
      </c>
      <c r="B367" s="20" t="n">
        <v>91</v>
      </c>
      <c r="C367" s="7" t="n">
        <v>0</v>
      </c>
      <c r="D367" s="7" t="s">
        <v>45</v>
      </c>
      <c r="E367" s="7" t="n">
        <v>1</v>
      </c>
    </row>
    <row r="368" spans="1:5">
      <c r="A368" t="s">
        <v>4</v>
      </c>
      <c r="B368" s="4" t="s">
        <v>5</v>
      </c>
      <c r="C368" s="4" t="s">
        <v>7</v>
      </c>
      <c r="D368" s="4" t="s">
        <v>8</v>
      </c>
      <c r="E368" s="4" t="s">
        <v>11</v>
      </c>
    </row>
    <row r="369" spans="1:5">
      <c r="A369" t="n">
        <v>4424</v>
      </c>
      <c r="B369" s="19" t="n">
        <v>94</v>
      </c>
      <c r="C369" s="7" t="n">
        <v>1</v>
      </c>
      <c r="D369" s="7" t="s">
        <v>53</v>
      </c>
      <c r="E369" s="7" t="n">
        <v>16</v>
      </c>
    </row>
    <row r="370" spans="1:5">
      <c r="A370" t="s">
        <v>4</v>
      </c>
      <c r="B370" s="4" t="s">
        <v>5</v>
      </c>
      <c r="C370" s="4" t="s">
        <v>7</v>
      </c>
      <c r="D370" s="4" t="s">
        <v>8</v>
      </c>
      <c r="E370" s="4" t="s">
        <v>11</v>
      </c>
    </row>
    <row r="371" spans="1:5">
      <c r="A371" t="n">
        <v>4435</v>
      </c>
      <c r="B371" s="19" t="n">
        <v>94</v>
      </c>
      <c r="C371" s="7" t="n">
        <v>1</v>
      </c>
      <c r="D371" s="7" t="s">
        <v>53</v>
      </c>
      <c r="E371" s="7" t="n">
        <v>512</v>
      </c>
    </row>
    <row r="372" spans="1:5">
      <c r="A372" t="s">
        <v>4</v>
      </c>
      <c r="B372" s="4" t="s">
        <v>5</v>
      </c>
      <c r="C372" s="4" t="s">
        <v>7</v>
      </c>
      <c r="D372" s="4" t="s">
        <v>8</v>
      </c>
      <c r="E372" s="4" t="s">
        <v>11</v>
      </c>
    </row>
    <row r="373" spans="1:5">
      <c r="A373" t="n">
        <v>4446</v>
      </c>
      <c r="B373" s="20" t="n">
        <v>91</v>
      </c>
      <c r="C373" s="7" t="n">
        <v>0</v>
      </c>
      <c r="D373" s="7" t="s">
        <v>46</v>
      </c>
      <c r="E373" s="7" t="n">
        <v>1</v>
      </c>
    </row>
    <row r="374" spans="1:5">
      <c r="A374" t="s">
        <v>4</v>
      </c>
      <c r="B374" s="4" t="s">
        <v>5</v>
      </c>
      <c r="C374" s="4" t="s">
        <v>7</v>
      </c>
      <c r="D374" s="4" t="s">
        <v>8</v>
      </c>
      <c r="E374" s="4" t="s">
        <v>11</v>
      </c>
    </row>
    <row r="375" spans="1:5">
      <c r="A375" t="n">
        <v>4460</v>
      </c>
      <c r="B375" s="19" t="n">
        <v>94</v>
      </c>
      <c r="C375" s="7" t="n">
        <v>1</v>
      </c>
      <c r="D375" s="7" t="s">
        <v>54</v>
      </c>
      <c r="E375" s="7" t="n">
        <v>16</v>
      </c>
    </row>
    <row r="376" spans="1:5">
      <c r="A376" t="s">
        <v>4</v>
      </c>
      <c r="B376" s="4" t="s">
        <v>5</v>
      </c>
      <c r="C376" s="4" t="s">
        <v>7</v>
      </c>
      <c r="D376" s="4" t="s">
        <v>8</v>
      </c>
      <c r="E376" s="4" t="s">
        <v>11</v>
      </c>
    </row>
    <row r="377" spans="1:5">
      <c r="A377" t="n">
        <v>4471</v>
      </c>
      <c r="B377" s="19" t="n">
        <v>94</v>
      </c>
      <c r="C377" s="7" t="n">
        <v>1</v>
      </c>
      <c r="D377" s="7" t="s">
        <v>54</v>
      </c>
      <c r="E377" s="7" t="n">
        <v>512</v>
      </c>
    </row>
    <row r="378" spans="1:5">
      <c r="A378" t="s">
        <v>4</v>
      </c>
      <c r="B378" s="4" t="s">
        <v>5</v>
      </c>
      <c r="C378" s="4" t="s">
        <v>7</v>
      </c>
      <c r="D378" s="4" t="s">
        <v>8</v>
      </c>
      <c r="E378" s="4" t="s">
        <v>11</v>
      </c>
    </row>
    <row r="379" spans="1:5">
      <c r="A379" t="n">
        <v>4482</v>
      </c>
      <c r="B379" s="20" t="n">
        <v>91</v>
      </c>
      <c r="C379" s="7" t="n">
        <v>1</v>
      </c>
      <c r="D379" s="7" t="s">
        <v>55</v>
      </c>
      <c r="E379" s="7" t="n">
        <v>1</v>
      </c>
    </row>
    <row r="380" spans="1:5">
      <c r="A380" t="s">
        <v>4</v>
      </c>
      <c r="B380" s="4" t="s">
        <v>5</v>
      </c>
      <c r="C380" s="4" t="s">
        <v>7</v>
      </c>
      <c r="D380" s="4" t="s">
        <v>8</v>
      </c>
      <c r="E380" s="4" t="s">
        <v>11</v>
      </c>
    </row>
    <row r="381" spans="1:5">
      <c r="A381" t="n">
        <v>4496</v>
      </c>
      <c r="B381" s="19" t="n">
        <v>94</v>
      </c>
      <c r="C381" s="7" t="n">
        <v>0</v>
      </c>
      <c r="D381" s="7" t="s">
        <v>56</v>
      </c>
      <c r="E381" s="7" t="n">
        <v>16</v>
      </c>
    </row>
    <row r="382" spans="1:5">
      <c r="A382" t="s">
        <v>4</v>
      </c>
      <c r="B382" s="4" t="s">
        <v>5</v>
      </c>
      <c r="C382" s="4" t="s">
        <v>7</v>
      </c>
      <c r="D382" s="4" t="s">
        <v>8</v>
      </c>
      <c r="E382" s="4" t="s">
        <v>11</v>
      </c>
    </row>
    <row r="383" spans="1:5">
      <c r="A383" t="n">
        <v>4507</v>
      </c>
      <c r="B383" s="19" t="n">
        <v>94</v>
      </c>
      <c r="C383" s="7" t="n">
        <v>0</v>
      </c>
      <c r="D383" s="7" t="s">
        <v>56</v>
      </c>
      <c r="E383" s="7" t="n">
        <v>512</v>
      </c>
    </row>
    <row r="384" spans="1:5">
      <c r="A384" t="s">
        <v>4</v>
      </c>
      <c r="B384" s="4" t="s">
        <v>5</v>
      </c>
      <c r="C384" s="4" t="s">
        <v>7</v>
      </c>
      <c r="D384" s="4" t="s">
        <v>8</v>
      </c>
      <c r="E384" s="4" t="s">
        <v>11</v>
      </c>
    </row>
    <row r="385" spans="1:5">
      <c r="A385" t="n">
        <v>4518</v>
      </c>
      <c r="B385" s="20" t="n">
        <v>91</v>
      </c>
      <c r="C385" s="7" t="n">
        <v>1</v>
      </c>
      <c r="D385" s="7" t="s">
        <v>57</v>
      </c>
      <c r="E385" s="7" t="n">
        <v>1</v>
      </c>
    </row>
    <row r="386" spans="1:5">
      <c r="A386" t="s">
        <v>4</v>
      </c>
      <c r="B386" s="4" t="s">
        <v>5</v>
      </c>
      <c r="C386" s="4" t="s">
        <v>7</v>
      </c>
      <c r="D386" s="4" t="s">
        <v>8</v>
      </c>
      <c r="E386" s="4" t="s">
        <v>11</v>
      </c>
    </row>
    <row r="387" spans="1:5">
      <c r="A387" t="n">
        <v>4532</v>
      </c>
      <c r="B387" s="19" t="n">
        <v>94</v>
      </c>
      <c r="C387" s="7" t="n">
        <v>0</v>
      </c>
      <c r="D387" s="7" t="s">
        <v>58</v>
      </c>
      <c r="E387" s="7" t="n">
        <v>16</v>
      </c>
    </row>
    <row r="388" spans="1:5">
      <c r="A388" t="s">
        <v>4</v>
      </c>
      <c r="B388" s="4" t="s">
        <v>5</v>
      </c>
      <c r="C388" s="4" t="s">
        <v>7</v>
      </c>
      <c r="D388" s="4" t="s">
        <v>8</v>
      </c>
      <c r="E388" s="4" t="s">
        <v>11</v>
      </c>
    </row>
    <row r="389" spans="1:5">
      <c r="A389" t="n">
        <v>4543</v>
      </c>
      <c r="B389" s="19" t="n">
        <v>94</v>
      </c>
      <c r="C389" s="7" t="n">
        <v>0</v>
      </c>
      <c r="D389" s="7" t="s">
        <v>58</v>
      </c>
      <c r="E389" s="7" t="n">
        <v>512</v>
      </c>
    </row>
    <row r="390" spans="1:5">
      <c r="A390" t="s">
        <v>4</v>
      </c>
      <c r="B390" s="4" t="s">
        <v>5</v>
      </c>
      <c r="C390" s="4" t="s">
        <v>7</v>
      </c>
      <c r="D390" s="4" t="s">
        <v>11</v>
      </c>
      <c r="E390" s="4" t="s">
        <v>7</v>
      </c>
      <c r="F390" s="4" t="s">
        <v>15</v>
      </c>
    </row>
    <row r="391" spans="1:5">
      <c r="A391" t="n">
        <v>4554</v>
      </c>
      <c r="B391" s="12" t="n">
        <v>5</v>
      </c>
      <c r="C391" s="7" t="n">
        <v>30</v>
      </c>
      <c r="D391" s="7" t="n">
        <v>10500</v>
      </c>
      <c r="E391" s="7" t="n">
        <v>1</v>
      </c>
      <c r="F391" s="13" t="n">
        <f t="normal" ca="1">A395</f>
        <v>0</v>
      </c>
    </row>
    <row r="392" spans="1:5">
      <c r="A392" t="s">
        <v>4</v>
      </c>
      <c r="B392" s="4" t="s">
        <v>5</v>
      </c>
      <c r="C392" s="4" t="s">
        <v>15</v>
      </c>
    </row>
    <row r="393" spans="1:5">
      <c r="A393" t="n">
        <v>4563</v>
      </c>
      <c r="B393" s="16" t="n">
        <v>3</v>
      </c>
      <c r="C393" s="13" t="n">
        <f t="normal" ca="1">A441</f>
        <v>0</v>
      </c>
    </row>
    <row r="394" spans="1:5">
      <c r="A394" t="s">
        <v>4</v>
      </c>
      <c r="B394" s="4" t="s">
        <v>5</v>
      </c>
      <c r="C394" s="4" t="s">
        <v>7</v>
      </c>
      <c r="D394" s="4" t="s">
        <v>11</v>
      </c>
      <c r="E394" s="4" t="s">
        <v>7</v>
      </c>
      <c r="F394" s="4" t="s">
        <v>11</v>
      </c>
      <c r="G394" s="4" t="s">
        <v>7</v>
      </c>
      <c r="H394" s="4" t="s">
        <v>7</v>
      </c>
      <c r="I394" s="4" t="s">
        <v>7</v>
      </c>
      <c r="J394" s="4" t="s">
        <v>15</v>
      </c>
    </row>
    <row r="395" spans="1:5">
      <c r="A395" t="n">
        <v>4568</v>
      </c>
      <c r="B395" s="12" t="n">
        <v>5</v>
      </c>
      <c r="C395" s="7" t="n">
        <v>30</v>
      </c>
      <c r="D395" s="7" t="n">
        <v>9730</v>
      </c>
      <c r="E395" s="7" t="n">
        <v>30</v>
      </c>
      <c r="F395" s="7" t="n">
        <v>10500</v>
      </c>
      <c r="G395" s="7" t="n">
        <v>8</v>
      </c>
      <c r="H395" s="7" t="n">
        <v>9</v>
      </c>
      <c r="I395" s="7" t="n">
        <v>1</v>
      </c>
      <c r="J395" s="13" t="n">
        <f t="normal" ca="1">A411</f>
        <v>0</v>
      </c>
    </row>
    <row r="396" spans="1:5">
      <c r="A396" t="s">
        <v>4</v>
      </c>
      <c r="B396" s="4" t="s">
        <v>5</v>
      </c>
      <c r="C396" s="4" t="s">
        <v>7</v>
      </c>
      <c r="D396" s="4" t="s">
        <v>8</v>
      </c>
      <c r="E396" s="4" t="s">
        <v>11</v>
      </c>
    </row>
    <row r="397" spans="1:5">
      <c r="A397" t="n">
        <v>4582</v>
      </c>
      <c r="B397" s="20" t="n">
        <v>91</v>
      </c>
      <c r="C397" s="7" t="n">
        <v>0</v>
      </c>
      <c r="D397" s="7" t="s">
        <v>55</v>
      </c>
      <c r="E397" s="7" t="n">
        <v>1</v>
      </c>
    </row>
    <row r="398" spans="1:5">
      <c r="A398" t="s">
        <v>4</v>
      </c>
      <c r="B398" s="4" t="s">
        <v>5</v>
      </c>
      <c r="C398" s="4" t="s">
        <v>7</v>
      </c>
      <c r="D398" s="4" t="s">
        <v>8</v>
      </c>
      <c r="E398" s="4" t="s">
        <v>11</v>
      </c>
    </row>
    <row r="399" spans="1:5">
      <c r="A399" t="n">
        <v>4596</v>
      </c>
      <c r="B399" s="19" t="n">
        <v>94</v>
      </c>
      <c r="C399" s="7" t="n">
        <v>1</v>
      </c>
      <c r="D399" s="7" t="s">
        <v>56</v>
      </c>
      <c r="E399" s="7" t="n">
        <v>16</v>
      </c>
    </row>
    <row r="400" spans="1:5">
      <c r="A400" t="s">
        <v>4</v>
      </c>
      <c r="B400" s="4" t="s">
        <v>5</v>
      </c>
      <c r="C400" s="4" t="s">
        <v>7</v>
      </c>
      <c r="D400" s="4" t="s">
        <v>8</v>
      </c>
      <c r="E400" s="4" t="s">
        <v>11</v>
      </c>
    </row>
    <row r="401" spans="1:10">
      <c r="A401" t="n">
        <v>4607</v>
      </c>
      <c r="B401" s="19" t="n">
        <v>94</v>
      </c>
      <c r="C401" s="7" t="n">
        <v>1</v>
      </c>
      <c r="D401" s="7" t="s">
        <v>56</v>
      </c>
      <c r="E401" s="7" t="n">
        <v>512</v>
      </c>
    </row>
    <row r="402" spans="1:10">
      <c r="A402" t="s">
        <v>4</v>
      </c>
      <c r="B402" s="4" t="s">
        <v>5</v>
      </c>
      <c r="C402" s="4" t="s">
        <v>7</v>
      </c>
      <c r="D402" s="4" t="s">
        <v>8</v>
      </c>
      <c r="E402" s="4" t="s">
        <v>11</v>
      </c>
    </row>
    <row r="403" spans="1:10">
      <c r="A403" t="n">
        <v>4618</v>
      </c>
      <c r="B403" s="20" t="n">
        <v>91</v>
      </c>
      <c r="C403" s="7" t="n">
        <v>0</v>
      </c>
      <c r="D403" s="7" t="s">
        <v>57</v>
      </c>
      <c r="E403" s="7" t="n">
        <v>1</v>
      </c>
    </row>
    <row r="404" spans="1:10">
      <c r="A404" t="s">
        <v>4</v>
      </c>
      <c r="B404" s="4" t="s">
        <v>5</v>
      </c>
      <c r="C404" s="4" t="s">
        <v>7</v>
      </c>
      <c r="D404" s="4" t="s">
        <v>8</v>
      </c>
      <c r="E404" s="4" t="s">
        <v>11</v>
      </c>
    </row>
    <row r="405" spans="1:10">
      <c r="A405" t="n">
        <v>4632</v>
      </c>
      <c r="B405" s="19" t="n">
        <v>94</v>
      </c>
      <c r="C405" s="7" t="n">
        <v>1</v>
      </c>
      <c r="D405" s="7" t="s">
        <v>58</v>
      </c>
      <c r="E405" s="7" t="n">
        <v>16</v>
      </c>
    </row>
    <row r="406" spans="1:10">
      <c r="A406" t="s">
        <v>4</v>
      </c>
      <c r="B406" s="4" t="s">
        <v>5</v>
      </c>
      <c r="C406" s="4" t="s">
        <v>7</v>
      </c>
      <c r="D406" s="4" t="s">
        <v>8</v>
      </c>
      <c r="E406" s="4" t="s">
        <v>11</v>
      </c>
    </row>
    <row r="407" spans="1:10">
      <c r="A407" t="n">
        <v>4643</v>
      </c>
      <c r="B407" s="19" t="n">
        <v>94</v>
      </c>
      <c r="C407" s="7" t="n">
        <v>1</v>
      </c>
      <c r="D407" s="7" t="s">
        <v>58</v>
      </c>
      <c r="E407" s="7" t="n">
        <v>512</v>
      </c>
    </row>
    <row r="408" spans="1:10">
      <c r="A408" t="s">
        <v>4</v>
      </c>
      <c r="B408" s="4" t="s">
        <v>5</v>
      </c>
      <c r="C408" s="4" t="s">
        <v>15</v>
      </c>
    </row>
    <row r="409" spans="1:10">
      <c r="A409" t="n">
        <v>4654</v>
      </c>
      <c r="B409" s="16" t="n">
        <v>3</v>
      </c>
      <c r="C409" s="13" t="n">
        <f t="normal" ca="1">A441</f>
        <v>0</v>
      </c>
    </row>
    <row r="410" spans="1:10">
      <c r="A410" t="s">
        <v>4</v>
      </c>
      <c r="B410" s="4" t="s">
        <v>5</v>
      </c>
      <c r="C410" s="4" t="s">
        <v>7</v>
      </c>
      <c r="D410" s="4" t="s">
        <v>11</v>
      </c>
      <c r="E410" s="4" t="s">
        <v>7</v>
      </c>
      <c r="F410" s="4" t="s">
        <v>15</v>
      </c>
    </row>
    <row r="411" spans="1:10">
      <c r="A411" t="n">
        <v>4659</v>
      </c>
      <c r="B411" s="12" t="n">
        <v>5</v>
      </c>
      <c r="C411" s="7" t="n">
        <v>30</v>
      </c>
      <c r="D411" s="7" t="n">
        <v>9728</v>
      </c>
      <c r="E411" s="7" t="n">
        <v>1</v>
      </c>
      <c r="F411" s="13" t="n">
        <f t="normal" ca="1">A427</f>
        <v>0</v>
      </c>
    </row>
    <row r="412" spans="1:10">
      <c r="A412" t="s">
        <v>4</v>
      </c>
      <c r="B412" s="4" t="s">
        <v>5</v>
      </c>
      <c r="C412" s="4" t="s">
        <v>7</v>
      </c>
      <c r="D412" s="4" t="s">
        <v>8</v>
      </c>
      <c r="E412" s="4" t="s">
        <v>11</v>
      </c>
    </row>
    <row r="413" spans="1:10">
      <c r="A413" t="n">
        <v>4668</v>
      </c>
      <c r="B413" s="20" t="n">
        <v>91</v>
      </c>
      <c r="C413" s="7" t="n">
        <v>0</v>
      </c>
      <c r="D413" s="7" t="s">
        <v>55</v>
      </c>
      <c r="E413" s="7" t="n">
        <v>1</v>
      </c>
    </row>
    <row r="414" spans="1:10">
      <c r="A414" t="s">
        <v>4</v>
      </c>
      <c r="B414" s="4" t="s">
        <v>5</v>
      </c>
      <c r="C414" s="4" t="s">
        <v>7</v>
      </c>
      <c r="D414" s="4" t="s">
        <v>8</v>
      </c>
      <c r="E414" s="4" t="s">
        <v>11</v>
      </c>
    </row>
    <row r="415" spans="1:10">
      <c r="A415" t="n">
        <v>4682</v>
      </c>
      <c r="B415" s="19" t="n">
        <v>94</v>
      </c>
      <c r="C415" s="7" t="n">
        <v>1</v>
      </c>
      <c r="D415" s="7" t="s">
        <v>56</v>
      </c>
      <c r="E415" s="7" t="n">
        <v>16</v>
      </c>
    </row>
    <row r="416" spans="1:10">
      <c r="A416" t="s">
        <v>4</v>
      </c>
      <c r="B416" s="4" t="s">
        <v>5</v>
      </c>
      <c r="C416" s="4" t="s">
        <v>7</v>
      </c>
      <c r="D416" s="4" t="s">
        <v>8</v>
      </c>
      <c r="E416" s="4" t="s">
        <v>11</v>
      </c>
    </row>
    <row r="417" spans="1:6">
      <c r="A417" t="n">
        <v>4693</v>
      </c>
      <c r="B417" s="19" t="n">
        <v>94</v>
      </c>
      <c r="C417" s="7" t="n">
        <v>1</v>
      </c>
      <c r="D417" s="7" t="s">
        <v>56</v>
      </c>
      <c r="E417" s="7" t="n">
        <v>512</v>
      </c>
    </row>
    <row r="418" spans="1:6">
      <c r="A418" t="s">
        <v>4</v>
      </c>
      <c r="B418" s="4" t="s">
        <v>5</v>
      </c>
      <c r="C418" s="4" t="s">
        <v>7</v>
      </c>
      <c r="D418" s="4" t="s">
        <v>8</v>
      </c>
      <c r="E418" s="4" t="s">
        <v>11</v>
      </c>
    </row>
    <row r="419" spans="1:6">
      <c r="A419" t="n">
        <v>4704</v>
      </c>
      <c r="B419" s="20" t="n">
        <v>91</v>
      </c>
      <c r="C419" s="7" t="n">
        <v>0</v>
      </c>
      <c r="D419" s="7" t="s">
        <v>57</v>
      </c>
      <c r="E419" s="7" t="n">
        <v>1</v>
      </c>
    </row>
    <row r="420" spans="1:6">
      <c r="A420" t="s">
        <v>4</v>
      </c>
      <c r="B420" s="4" t="s">
        <v>5</v>
      </c>
      <c r="C420" s="4" t="s">
        <v>7</v>
      </c>
      <c r="D420" s="4" t="s">
        <v>8</v>
      </c>
      <c r="E420" s="4" t="s">
        <v>11</v>
      </c>
    </row>
    <row r="421" spans="1:6">
      <c r="A421" t="n">
        <v>4718</v>
      </c>
      <c r="B421" s="19" t="n">
        <v>94</v>
      </c>
      <c r="C421" s="7" t="n">
        <v>1</v>
      </c>
      <c r="D421" s="7" t="s">
        <v>58</v>
      </c>
      <c r="E421" s="7" t="n">
        <v>16</v>
      </c>
    </row>
    <row r="422" spans="1:6">
      <c r="A422" t="s">
        <v>4</v>
      </c>
      <c r="B422" s="4" t="s">
        <v>5</v>
      </c>
      <c r="C422" s="4" t="s">
        <v>7</v>
      </c>
      <c r="D422" s="4" t="s">
        <v>8</v>
      </c>
      <c r="E422" s="4" t="s">
        <v>11</v>
      </c>
    </row>
    <row r="423" spans="1:6">
      <c r="A423" t="n">
        <v>4729</v>
      </c>
      <c r="B423" s="19" t="n">
        <v>94</v>
      </c>
      <c r="C423" s="7" t="n">
        <v>1</v>
      </c>
      <c r="D423" s="7" t="s">
        <v>58</v>
      </c>
      <c r="E423" s="7" t="n">
        <v>512</v>
      </c>
    </row>
    <row r="424" spans="1:6">
      <c r="A424" t="s">
        <v>4</v>
      </c>
      <c r="B424" s="4" t="s">
        <v>5</v>
      </c>
      <c r="C424" s="4" t="s">
        <v>15</v>
      </c>
    </row>
    <row r="425" spans="1:6">
      <c r="A425" t="n">
        <v>4740</v>
      </c>
      <c r="B425" s="16" t="n">
        <v>3</v>
      </c>
      <c r="C425" s="13" t="n">
        <f t="normal" ca="1">A441</f>
        <v>0</v>
      </c>
    </row>
    <row r="426" spans="1:6">
      <c r="A426" t="s">
        <v>4</v>
      </c>
      <c r="B426" s="4" t="s">
        <v>5</v>
      </c>
      <c r="C426" s="4" t="s">
        <v>7</v>
      </c>
      <c r="D426" s="4" t="s">
        <v>11</v>
      </c>
      <c r="E426" s="4" t="s">
        <v>7</v>
      </c>
      <c r="F426" s="4" t="s">
        <v>15</v>
      </c>
    </row>
    <row r="427" spans="1:6">
      <c r="A427" t="n">
        <v>4745</v>
      </c>
      <c r="B427" s="12" t="n">
        <v>5</v>
      </c>
      <c r="C427" s="7" t="n">
        <v>30</v>
      </c>
      <c r="D427" s="7" t="n">
        <v>9251</v>
      </c>
      <c r="E427" s="7" t="n">
        <v>1</v>
      </c>
      <c r="F427" s="13" t="n">
        <f t="normal" ca="1">A441</f>
        <v>0</v>
      </c>
    </row>
    <row r="428" spans="1:6">
      <c r="A428" t="s">
        <v>4</v>
      </c>
      <c r="B428" s="4" t="s">
        <v>5</v>
      </c>
      <c r="C428" s="4" t="s">
        <v>7</v>
      </c>
      <c r="D428" s="4" t="s">
        <v>8</v>
      </c>
      <c r="E428" s="4" t="s">
        <v>11</v>
      </c>
    </row>
    <row r="429" spans="1:6">
      <c r="A429" t="n">
        <v>4754</v>
      </c>
      <c r="B429" s="20" t="n">
        <v>91</v>
      </c>
      <c r="C429" s="7" t="n">
        <v>0</v>
      </c>
      <c r="D429" s="7" t="s">
        <v>55</v>
      </c>
      <c r="E429" s="7" t="n">
        <v>1</v>
      </c>
    </row>
    <row r="430" spans="1:6">
      <c r="A430" t="s">
        <v>4</v>
      </c>
      <c r="B430" s="4" t="s">
        <v>5</v>
      </c>
      <c r="C430" s="4" t="s">
        <v>7</v>
      </c>
      <c r="D430" s="4" t="s">
        <v>8</v>
      </c>
      <c r="E430" s="4" t="s">
        <v>11</v>
      </c>
    </row>
    <row r="431" spans="1:6">
      <c r="A431" t="n">
        <v>4768</v>
      </c>
      <c r="B431" s="19" t="n">
        <v>94</v>
      </c>
      <c r="C431" s="7" t="n">
        <v>1</v>
      </c>
      <c r="D431" s="7" t="s">
        <v>56</v>
      </c>
      <c r="E431" s="7" t="n">
        <v>16</v>
      </c>
    </row>
    <row r="432" spans="1:6">
      <c r="A432" t="s">
        <v>4</v>
      </c>
      <c r="B432" s="4" t="s">
        <v>5</v>
      </c>
      <c r="C432" s="4" t="s">
        <v>7</v>
      </c>
      <c r="D432" s="4" t="s">
        <v>8</v>
      </c>
      <c r="E432" s="4" t="s">
        <v>11</v>
      </c>
    </row>
    <row r="433" spans="1:6">
      <c r="A433" t="n">
        <v>4779</v>
      </c>
      <c r="B433" s="19" t="n">
        <v>94</v>
      </c>
      <c r="C433" s="7" t="n">
        <v>1</v>
      </c>
      <c r="D433" s="7" t="s">
        <v>56</v>
      </c>
      <c r="E433" s="7" t="n">
        <v>512</v>
      </c>
    </row>
    <row r="434" spans="1:6">
      <c r="A434" t="s">
        <v>4</v>
      </c>
      <c r="B434" s="4" t="s">
        <v>5</v>
      </c>
      <c r="C434" s="4" t="s">
        <v>7</v>
      </c>
      <c r="D434" s="4" t="s">
        <v>8</v>
      </c>
      <c r="E434" s="4" t="s">
        <v>11</v>
      </c>
    </row>
    <row r="435" spans="1:6">
      <c r="A435" t="n">
        <v>4790</v>
      </c>
      <c r="B435" s="20" t="n">
        <v>91</v>
      </c>
      <c r="C435" s="7" t="n">
        <v>0</v>
      </c>
      <c r="D435" s="7" t="s">
        <v>57</v>
      </c>
      <c r="E435" s="7" t="n">
        <v>1</v>
      </c>
    </row>
    <row r="436" spans="1:6">
      <c r="A436" t="s">
        <v>4</v>
      </c>
      <c r="B436" s="4" t="s">
        <v>5</v>
      </c>
      <c r="C436" s="4" t="s">
        <v>7</v>
      </c>
      <c r="D436" s="4" t="s">
        <v>8</v>
      </c>
      <c r="E436" s="4" t="s">
        <v>11</v>
      </c>
    </row>
    <row r="437" spans="1:6">
      <c r="A437" t="n">
        <v>4804</v>
      </c>
      <c r="B437" s="19" t="n">
        <v>94</v>
      </c>
      <c r="C437" s="7" t="n">
        <v>1</v>
      </c>
      <c r="D437" s="7" t="s">
        <v>58</v>
      </c>
      <c r="E437" s="7" t="n">
        <v>16</v>
      </c>
    </row>
    <row r="438" spans="1:6">
      <c r="A438" t="s">
        <v>4</v>
      </c>
      <c r="B438" s="4" t="s">
        <v>5</v>
      </c>
      <c r="C438" s="4" t="s">
        <v>7</v>
      </c>
      <c r="D438" s="4" t="s">
        <v>8</v>
      </c>
      <c r="E438" s="4" t="s">
        <v>11</v>
      </c>
    </row>
    <row r="439" spans="1:6">
      <c r="A439" t="n">
        <v>4815</v>
      </c>
      <c r="B439" s="19" t="n">
        <v>94</v>
      </c>
      <c r="C439" s="7" t="n">
        <v>1</v>
      </c>
      <c r="D439" s="7" t="s">
        <v>58</v>
      </c>
      <c r="E439" s="7" t="n">
        <v>512</v>
      </c>
    </row>
    <row r="440" spans="1:6">
      <c r="A440" t="s">
        <v>4</v>
      </c>
      <c r="B440" s="4" t="s">
        <v>5</v>
      </c>
      <c r="C440" s="4" t="s">
        <v>7</v>
      </c>
      <c r="D440" s="4" t="s">
        <v>7</v>
      </c>
      <c r="E440" s="4" t="s">
        <v>7</v>
      </c>
      <c r="F440" s="4" t="s">
        <v>14</v>
      </c>
      <c r="G440" s="4" t="s">
        <v>7</v>
      </c>
      <c r="H440" s="4" t="s">
        <v>7</v>
      </c>
      <c r="I440" s="4" t="s">
        <v>15</v>
      </c>
    </row>
    <row r="441" spans="1:6">
      <c r="A441" t="n">
        <v>4826</v>
      </c>
      <c r="B441" s="12" t="n">
        <v>5</v>
      </c>
      <c r="C441" s="7" t="n">
        <v>35</v>
      </c>
      <c r="D441" s="7" t="n">
        <v>3</v>
      </c>
      <c r="E441" s="7" t="n">
        <v>0</v>
      </c>
      <c r="F441" s="7" t="n">
        <v>0</v>
      </c>
      <c r="G441" s="7" t="n">
        <v>2</v>
      </c>
      <c r="H441" s="7" t="n">
        <v>1</v>
      </c>
      <c r="I441" s="13" t="n">
        <f t="normal" ca="1">A445</f>
        <v>0</v>
      </c>
    </row>
    <row r="442" spans="1:6">
      <c r="A442" t="s">
        <v>4</v>
      </c>
      <c r="B442" s="4" t="s">
        <v>5</v>
      </c>
      <c r="C442" s="4" t="s">
        <v>15</v>
      </c>
    </row>
    <row r="443" spans="1:6">
      <c r="A443" t="n">
        <v>4840</v>
      </c>
      <c r="B443" s="16" t="n">
        <v>3</v>
      </c>
      <c r="C443" s="13" t="n">
        <f t="normal" ca="1">A481</f>
        <v>0</v>
      </c>
    </row>
    <row r="444" spans="1:6">
      <c r="A444" t="s">
        <v>4</v>
      </c>
      <c r="B444" s="4" t="s">
        <v>5</v>
      </c>
      <c r="C444" s="4" t="s">
        <v>7</v>
      </c>
      <c r="D444" s="4" t="s">
        <v>7</v>
      </c>
      <c r="E444" s="4" t="s">
        <v>7</v>
      </c>
      <c r="F444" s="4" t="s">
        <v>14</v>
      </c>
      <c r="G444" s="4" t="s">
        <v>7</v>
      </c>
      <c r="H444" s="4" t="s">
        <v>7</v>
      </c>
      <c r="I444" s="4" t="s">
        <v>15</v>
      </c>
    </row>
    <row r="445" spans="1:6">
      <c r="A445" t="n">
        <v>4845</v>
      </c>
      <c r="B445" s="12" t="n">
        <v>5</v>
      </c>
      <c r="C445" s="7" t="n">
        <v>35</v>
      </c>
      <c r="D445" s="7" t="n">
        <v>3</v>
      </c>
      <c r="E445" s="7" t="n">
        <v>0</v>
      </c>
      <c r="F445" s="7" t="n">
        <v>1</v>
      </c>
      <c r="G445" s="7" t="n">
        <v>2</v>
      </c>
      <c r="H445" s="7" t="n">
        <v>1</v>
      </c>
      <c r="I445" s="13" t="n">
        <f t="normal" ca="1">A449</f>
        <v>0</v>
      </c>
    </row>
    <row r="446" spans="1:6">
      <c r="A446" t="s">
        <v>4</v>
      </c>
      <c r="B446" s="4" t="s">
        <v>5</v>
      </c>
      <c r="C446" s="4" t="s">
        <v>15</v>
      </c>
    </row>
    <row r="447" spans="1:6">
      <c r="A447" t="n">
        <v>4859</v>
      </c>
      <c r="B447" s="16" t="n">
        <v>3</v>
      </c>
      <c r="C447" s="13" t="n">
        <f t="normal" ca="1">A481</f>
        <v>0</v>
      </c>
    </row>
    <row r="448" spans="1:6">
      <c r="A448" t="s">
        <v>4</v>
      </c>
      <c r="B448" s="4" t="s">
        <v>5</v>
      </c>
      <c r="C448" s="4" t="s">
        <v>7</v>
      </c>
      <c r="D448" s="4" t="s">
        <v>7</v>
      </c>
      <c r="E448" s="4" t="s">
        <v>7</v>
      </c>
      <c r="F448" s="4" t="s">
        <v>14</v>
      </c>
      <c r="G448" s="4" t="s">
        <v>7</v>
      </c>
      <c r="H448" s="4" t="s">
        <v>7</v>
      </c>
      <c r="I448" s="4" t="s">
        <v>15</v>
      </c>
    </row>
    <row r="449" spans="1:9">
      <c r="A449" t="n">
        <v>4864</v>
      </c>
      <c r="B449" s="12" t="n">
        <v>5</v>
      </c>
      <c r="C449" s="7" t="n">
        <v>35</v>
      </c>
      <c r="D449" s="7" t="n">
        <v>3</v>
      </c>
      <c r="E449" s="7" t="n">
        <v>0</v>
      </c>
      <c r="F449" s="7" t="n">
        <v>2</v>
      </c>
      <c r="G449" s="7" t="n">
        <v>2</v>
      </c>
      <c r="H449" s="7" t="n">
        <v>1</v>
      </c>
      <c r="I449" s="13" t="n">
        <f t="normal" ca="1">A453</f>
        <v>0</v>
      </c>
    </row>
    <row r="450" spans="1:9">
      <c r="A450" t="s">
        <v>4</v>
      </c>
      <c r="B450" s="4" t="s">
        <v>5</v>
      </c>
      <c r="C450" s="4" t="s">
        <v>15</v>
      </c>
    </row>
    <row r="451" spans="1:9">
      <c r="A451" t="n">
        <v>4878</v>
      </c>
      <c r="B451" s="16" t="n">
        <v>3</v>
      </c>
      <c r="C451" s="13" t="n">
        <f t="normal" ca="1">A481</f>
        <v>0</v>
      </c>
    </row>
    <row r="452" spans="1:9">
      <c r="A452" t="s">
        <v>4</v>
      </c>
      <c r="B452" s="4" t="s">
        <v>5</v>
      </c>
      <c r="C452" s="4" t="s">
        <v>7</v>
      </c>
      <c r="D452" s="4" t="s">
        <v>7</v>
      </c>
      <c r="E452" s="4" t="s">
        <v>7</v>
      </c>
      <c r="F452" s="4" t="s">
        <v>14</v>
      </c>
      <c r="G452" s="4" t="s">
        <v>7</v>
      </c>
      <c r="H452" s="4" t="s">
        <v>7</v>
      </c>
      <c r="I452" s="4" t="s">
        <v>15</v>
      </c>
    </row>
    <row r="453" spans="1:9">
      <c r="A453" t="n">
        <v>4883</v>
      </c>
      <c r="B453" s="12" t="n">
        <v>5</v>
      </c>
      <c r="C453" s="7" t="n">
        <v>35</v>
      </c>
      <c r="D453" s="7" t="n">
        <v>3</v>
      </c>
      <c r="E453" s="7" t="n">
        <v>0</v>
      </c>
      <c r="F453" s="7" t="n">
        <v>3</v>
      </c>
      <c r="G453" s="7" t="n">
        <v>2</v>
      </c>
      <c r="H453" s="7" t="n">
        <v>1</v>
      </c>
      <c r="I453" s="13" t="n">
        <f t="normal" ca="1">A463</f>
        <v>0</v>
      </c>
    </row>
    <row r="454" spans="1:9">
      <c r="A454" t="s">
        <v>4</v>
      </c>
      <c r="B454" s="4" t="s">
        <v>5</v>
      </c>
      <c r="C454" s="4" t="s">
        <v>7</v>
      </c>
      <c r="D454" s="4" t="s">
        <v>11</v>
      </c>
      <c r="E454" s="4" t="s">
        <v>7</v>
      </c>
      <c r="F454" s="4" t="s">
        <v>15</v>
      </c>
    </row>
    <row r="455" spans="1:9">
      <c r="A455" t="n">
        <v>4897</v>
      </c>
      <c r="B455" s="12" t="n">
        <v>5</v>
      </c>
      <c r="C455" s="7" t="n">
        <v>30</v>
      </c>
      <c r="D455" s="7" t="n">
        <v>9726</v>
      </c>
      <c r="E455" s="7" t="n">
        <v>1</v>
      </c>
      <c r="F455" s="13" t="n">
        <f t="normal" ca="1">A461</f>
        <v>0</v>
      </c>
    </row>
    <row r="456" spans="1:9">
      <c r="A456" t="s">
        <v>4</v>
      </c>
      <c r="B456" s="4" t="s">
        <v>5</v>
      </c>
      <c r="C456" s="4" t="s">
        <v>7</v>
      </c>
      <c r="D456" s="4" t="s">
        <v>8</v>
      </c>
      <c r="E456" s="4" t="s">
        <v>11</v>
      </c>
    </row>
    <row r="457" spans="1:9">
      <c r="A457" t="n">
        <v>4906</v>
      </c>
      <c r="B457" s="19" t="n">
        <v>94</v>
      </c>
      <c r="C457" s="7" t="n">
        <v>1</v>
      </c>
      <c r="D457" s="7" t="s">
        <v>33</v>
      </c>
      <c r="E457" s="7" t="n">
        <v>16</v>
      </c>
    </row>
    <row r="458" spans="1:9">
      <c r="A458" t="s">
        <v>4</v>
      </c>
      <c r="B458" s="4" t="s">
        <v>5</v>
      </c>
      <c r="C458" s="4" t="s">
        <v>7</v>
      </c>
      <c r="D458" s="4" t="s">
        <v>8</v>
      </c>
      <c r="E458" s="4" t="s">
        <v>11</v>
      </c>
    </row>
    <row r="459" spans="1:9">
      <c r="A459" t="n">
        <v>4917</v>
      </c>
      <c r="B459" s="19" t="n">
        <v>94</v>
      </c>
      <c r="C459" s="7" t="n">
        <v>1</v>
      </c>
      <c r="D459" s="7" t="s">
        <v>33</v>
      </c>
      <c r="E459" s="7" t="n">
        <v>512</v>
      </c>
    </row>
    <row r="460" spans="1:9">
      <c r="A460" t="s">
        <v>4</v>
      </c>
      <c r="B460" s="4" t="s">
        <v>5</v>
      </c>
      <c r="C460" s="4" t="s">
        <v>15</v>
      </c>
    </row>
    <row r="461" spans="1:9">
      <c r="A461" t="n">
        <v>4928</v>
      </c>
      <c r="B461" s="16" t="n">
        <v>3</v>
      </c>
      <c r="C461" s="13" t="n">
        <f t="normal" ca="1">A481</f>
        <v>0</v>
      </c>
    </row>
    <row r="462" spans="1:9">
      <c r="A462" t="s">
        <v>4</v>
      </c>
      <c r="B462" s="4" t="s">
        <v>5</v>
      </c>
      <c r="C462" s="4" t="s">
        <v>7</v>
      </c>
      <c r="D462" s="4" t="s">
        <v>7</v>
      </c>
      <c r="E462" s="4" t="s">
        <v>7</v>
      </c>
      <c r="F462" s="4" t="s">
        <v>14</v>
      </c>
      <c r="G462" s="4" t="s">
        <v>7</v>
      </c>
      <c r="H462" s="4" t="s">
        <v>7</v>
      </c>
      <c r="I462" s="4" t="s">
        <v>15</v>
      </c>
    </row>
    <row r="463" spans="1:9">
      <c r="A463" t="n">
        <v>4933</v>
      </c>
      <c r="B463" s="12" t="n">
        <v>5</v>
      </c>
      <c r="C463" s="7" t="n">
        <v>35</v>
      </c>
      <c r="D463" s="7" t="n">
        <v>3</v>
      </c>
      <c r="E463" s="7" t="n">
        <v>0</v>
      </c>
      <c r="F463" s="7" t="n">
        <v>4</v>
      </c>
      <c r="G463" s="7" t="n">
        <v>2</v>
      </c>
      <c r="H463" s="7" t="n">
        <v>1</v>
      </c>
      <c r="I463" s="13" t="n">
        <f t="normal" ca="1">A475</f>
        <v>0</v>
      </c>
    </row>
    <row r="464" spans="1:9">
      <c r="A464" t="s">
        <v>4</v>
      </c>
      <c r="B464" s="4" t="s">
        <v>5</v>
      </c>
      <c r="C464" s="4" t="s">
        <v>7</v>
      </c>
      <c r="D464" s="4" t="s">
        <v>11</v>
      </c>
      <c r="E464" s="4" t="s">
        <v>7</v>
      </c>
      <c r="F464" s="4" t="s">
        <v>11</v>
      </c>
      <c r="G464" s="4" t="s">
        <v>7</v>
      </c>
      <c r="H464" s="4" t="s">
        <v>7</v>
      </c>
      <c r="I464" s="4" t="s">
        <v>7</v>
      </c>
      <c r="J464" s="4" t="s">
        <v>15</v>
      </c>
    </row>
    <row r="465" spans="1:10">
      <c r="A465" t="n">
        <v>4947</v>
      </c>
      <c r="B465" s="12" t="n">
        <v>5</v>
      </c>
      <c r="C465" s="7" t="n">
        <v>30</v>
      </c>
      <c r="D465" s="7" t="n">
        <v>10108</v>
      </c>
      <c r="E465" s="7" t="n">
        <v>30</v>
      </c>
      <c r="F465" s="7" t="n">
        <v>9730</v>
      </c>
      <c r="G465" s="7" t="n">
        <v>8</v>
      </c>
      <c r="H465" s="7" t="n">
        <v>9</v>
      </c>
      <c r="I465" s="7" t="n">
        <v>1</v>
      </c>
      <c r="J465" s="13" t="n">
        <f t="normal" ca="1">A473</f>
        <v>0</v>
      </c>
    </row>
    <row r="466" spans="1:10">
      <c r="A466" t="s">
        <v>4</v>
      </c>
      <c r="B466" s="4" t="s">
        <v>5</v>
      </c>
      <c r="C466" s="4" t="s">
        <v>7</v>
      </c>
      <c r="D466" s="4" t="s">
        <v>8</v>
      </c>
      <c r="E466" s="4" t="s">
        <v>11</v>
      </c>
    </row>
    <row r="467" spans="1:10">
      <c r="A467" t="n">
        <v>4961</v>
      </c>
      <c r="B467" s="19" t="n">
        <v>94</v>
      </c>
      <c r="C467" s="7" t="n">
        <v>1</v>
      </c>
      <c r="D467" s="7" t="s">
        <v>32</v>
      </c>
      <c r="E467" s="7" t="n">
        <v>16</v>
      </c>
    </row>
    <row r="468" spans="1:10">
      <c r="A468" t="s">
        <v>4</v>
      </c>
      <c r="B468" s="4" t="s">
        <v>5</v>
      </c>
      <c r="C468" s="4" t="s">
        <v>7</v>
      </c>
      <c r="D468" s="4" t="s">
        <v>8</v>
      </c>
      <c r="E468" s="4" t="s">
        <v>11</v>
      </c>
    </row>
    <row r="469" spans="1:10">
      <c r="A469" t="n">
        <v>4972</v>
      </c>
      <c r="B469" s="19" t="n">
        <v>94</v>
      </c>
      <c r="C469" s="7" t="n">
        <v>1</v>
      </c>
      <c r="D469" s="7" t="s">
        <v>32</v>
      </c>
      <c r="E469" s="7" t="n">
        <v>512</v>
      </c>
    </row>
    <row r="470" spans="1:10">
      <c r="A470" t="s">
        <v>4</v>
      </c>
      <c r="B470" s="4" t="s">
        <v>5</v>
      </c>
      <c r="C470" s="4" t="s">
        <v>7</v>
      </c>
      <c r="D470" s="4" t="s">
        <v>8</v>
      </c>
      <c r="E470" s="4" t="s">
        <v>11</v>
      </c>
    </row>
    <row r="471" spans="1:10">
      <c r="A471" t="n">
        <v>4983</v>
      </c>
      <c r="B471" s="20" t="n">
        <v>91</v>
      </c>
      <c r="C471" s="7" t="n">
        <v>0</v>
      </c>
      <c r="D471" s="7" t="s">
        <v>34</v>
      </c>
      <c r="E471" s="7" t="n">
        <v>1</v>
      </c>
    </row>
    <row r="472" spans="1:10">
      <c r="A472" t="s">
        <v>4</v>
      </c>
      <c r="B472" s="4" t="s">
        <v>5</v>
      </c>
      <c r="C472" s="4" t="s">
        <v>15</v>
      </c>
    </row>
    <row r="473" spans="1:10">
      <c r="A473" t="n">
        <v>4997</v>
      </c>
      <c r="B473" s="16" t="n">
        <v>3</v>
      </c>
      <c r="C473" s="13" t="n">
        <f t="normal" ca="1">A481</f>
        <v>0</v>
      </c>
    </row>
    <row r="474" spans="1:10">
      <c r="A474" t="s">
        <v>4</v>
      </c>
      <c r="B474" s="4" t="s">
        <v>5</v>
      </c>
      <c r="C474" s="4" t="s">
        <v>7</v>
      </c>
      <c r="D474" s="4" t="s">
        <v>7</v>
      </c>
      <c r="E474" s="4" t="s">
        <v>7</v>
      </c>
      <c r="F474" s="4" t="s">
        <v>14</v>
      </c>
      <c r="G474" s="4" t="s">
        <v>7</v>
      </c>
      <c r="H474" s="4" t="s">
        <v>7</v>
      </c>
      <c r="I474" s="4" t="s">
        <v>15</v>
      </c>
    </row>
    <row r="475" spans="1:10">
      <c r="A475" t="n">
        <v>5002</v>
      </c>
      <c r="B475" s="12" t="n">
        <v>5</v>
      </c>
      <c r="C475" s="7" t="n">
        <v>35</v>
      </c>
      <c r="D475" s="7" t="n">
        <v>3</v>
      </c>
      <c r="E475" s="7" t="n">
        <v>0</v>
      </c>
      <c r="F475" s="7" t="n">
        <v>5</v>
      </c>
      <c r="G475" s="7" t="n">
        <v>2</v>
      </c>
      <c r="H475" s="7" t="n">
        <v>1</v>
      </c>
      <c r="I475" s="13" t="n">
        <f t="normal" ca="1">A479</f>
        <v>0</v>
      </c>
    </row>
    <row r="476" spans="1:10">
      <c r="A476" t="s">
        <v>4</v>
      </c>
      <c r="B476" s="4" t="s">
        <v>5</v>
      </c>
      <c r="C476" s="4" t="s">
        <v>15</v>
      </c>
    </row>
    <row r="477" spans="1:10">
      <c r="A477" t="n">
        <v>5016</v>
      </c>
      <c r="B477" s="16" t="n">
        <v>3</v>
      </c>
      <c r="C477" s="13" t="n">
        <f t="normal" ca="1">A481</f>
        <v>0</v>
      </c>
    </row>
    <row r="478" spans="1:10">
      <c r="A478" t="s">
        <v>4</v>
      </c>
      <c r="B478" s="4" t="s">
        <v>5</v>
      </c>
      <c r="C478" s="4" t="s">
        <v>7</v>
      </c>
      <c r="D478" s="4" t="s">
        <v>7</v>
      </c>
      <c r="E478" s="4" t="s">
        <v>7</v>
      </c>
      <c r="F478" s="4" t="s">
        <v>14</v>
      </c>
      <c r="G478" s="4" t="s">
        <v>7</v>
      </c>
      <c r="H478" s="4" t="s">
        <v>7</v>
      </c>
      <c r="I478" s="4" t="s">
        <v>15</v>
      </c>
    </row>
    <row r="479" spans="1:10">
      <c r="A479" t="n">
        <v>5021</v>
      </c>
      <c r="B479" s="12" t="n">
        <v>5</v>
      </c>
      <c r="C479" s="7" t="n">
        <v>35</v>
      </c>
      <c r="D479" s="7" t="n">
        <v>3</v>
      </c>
      <c r="E479" s="7" t="n">
        <v>0</v>
      </c>
      <c r="F479" s="7" t="n">
        <v>6</v>
      </c>
      <c r="G479" s="7" t="n">
        <v>2</v>
      </c>
      <c r="H479" s="7" t="n">
        <v>1</v>
      </c>
      <c r="I479" s="13" t="n">
        <f t="normal" ca="1">A481</f>
        <v>0</v>
      </c>
    </row>
    <row r="480" spans="1:10">
      <c r="A480" t="s">
        <v>4</v>
      </c>
      <c r="B480" s="4" t="s">
        <v>5</v>
      </c>
      <c r="C480" s="4" t="s">
        <v>7</v>
      </c>
      <c r="D480" s="4" t="s">
        <v>11</v>
      </c>
      <c r="E480" s="4" t="s">
        <v>7</v>
      </c>
      <c r="F480" s="4" t="s">
        <v>11</v>
      </c>
      <c r="G480" s="4" t="s">
        <v>7</v>
      </c>
      <c r="H480" s="4" t="s">
        <v>7</v>
      </c>
      <c r="I480" s="4" t="s">
        <v>7</v>
      </c>
      <c r="J480" s="4" t="s">
        <v>15</v>
      </c>
    </row>
    <row r="481" spans="1:10">
      <c r="A481" t="n">
        <v>5035</v>
      </c>
      <c r="B481" s="12" t="n">
        <v>5</v>
      </c>
      <c r="C481" s="7" t="n">
        <v>30</v>
      </c>
      <c r="D481" s="7" t="n">
        <v>9251</v>
      </c>
      <c r="E481" s="7" t="n">
        <v>30</v>
      </c>
      <c r="F481" s="7" t="n">
        <v>9728</v>
      </c>
      <c r="G481" s="7" t="n">
        <v>8</v>
      </c>
      <c r="H481" s="7" t="n">
        <v>9</v>
      </c>
      <c r="I481" s="7" t="n">
        <v>1</v>
      </c>
      <c r="J481" s="13" t="n">
        <f t="normal" ca="1">A489</f>
        <v>0</v>
      </c>
    </row>
    <row r="482" spans="1:10">
      <c r="A482" t="s">
        <v>4</v>
      </c>
      <c r="B482" s="4" t="s">
        <v>5</v>
      </c>
      <c r="C482" s="4" t="s">
        <v>7</v>
      </c>
      <c r="D482" s="4" t="s">
        <v>8</v>
      </c>
      <c r="E482" s="4" t="s">
        <v>11</v>
      </c>
    </row>
    <row r="483" spans="1:10">
      <c r="A483" t="n">
        <v>5049</v>
      </c>
      <c r="B483" s="21" t="n">
        <v>62</v>
      </c>
      <c r="C483" s="7" t="n">
        <v>1</v>
      </c>
      <c r="D483" s="7" t="s">
        <v>59</v>
      </c>
      <c r="E483" s="7" t="n">
        <v>1</v>
      </c>
    </row>
    <row r="484" spans="1:10">
      <c r="A484" t="s">
        <v>4</v>
      </c>
      <c r="B484" s="4" t="s">
        <v>5</v>
      </c>
      <c r="C484" s="4" t="s">
        <v>7</v>
      </c>
      <c r="D484" s="4" t="s">
        <v>8</v>
      </c>
      <c r="E484" s="4" t="s">
        <v>11</v>
      </c>
    </row>
    <row r="485" spans="1:10">
      <c r="A485" t="n">
        <v>5066</v>
      </c>
      <c r="B485" s="20" t="n">
        <v>91</v>
      </c>
      <c r="C485" s="7" t="n">
        <v>1</v>
      </c>
      <c r="D485" s="7" t="s">
        <v>12</v>
      </c>
      <c r="E485" s="7" t="n">
        <v>1</v>
      </c>
    </row>
    <row r="486" spans="1:10">
      <c r="A486" t="s">
        <v>4</v>
      </c>
      <c r="B486" s="4" t="s">
        <v>5</v>
      </c>
      <c r="C486" s="4" t="s">
        <v>15</v>
      </c>
    </row>
    <row r="487" spans="1:10">
      <c r="A487" t="n">
        <v>5085</v>
      </c>
      <c r="B487" s="16" t="n">
        <v>3</v>
      </c>
      <c r="C487" s="13" t="n">
        <f t="normal" ca="1">A493</f>
        <v>0</v>
      </c>
    </row>
    <row r="488" spans="1:10">
      <c r="A488" t="s">
        <v>4</v>
      </c>
      <c r="B488" s="4" t="s">
        <v>5</v>
      </c>
      <c r="C488" s="4" t="s">
        <v>7</v>
      </c>
      <c r="D488" s="4" t="s">
        <v>8</v>
      </c>
      <c r="E488" s="4" t="s">
        <v>11</v>
      </c>
    </row>
    <row r="489" spans="1:10">
      <c r="A489" t="n">
        <v>5090</v>
      </c>
      <c r="B489" s="21" t="n">
        <v>62</v>
      </c>
      <c r="C489" s="7" t="n">
        <v>0</v>
      </c>
      <c r="D489" s="7" t="s">
        <v>59</v>
      </c>
      <c r="E489" s="7" t="n">
        <v>1</v>
      </c>
    </row>
    <row r="490" spans="1:10">
      <c r="A490" t="s">
        <v>4</v>
      </c>
      <c r="B490" s="4" t="s">
        <v>5</v>
      </c>
      <c r="C490" s="4" t="s">
        <v>7</v>
      </c>
      <c r="D490" s="4" t="s">
        <v>8</v>
      </c>
      <c r="E490" s="4" t="s">
        <v>11</v>
      </c>
    </row>
    <row r="491" spans="1:10">
      <c r="A491" t="n">
        <v>5107</v>
      </c>
      <c r="B491" s="20" t="n">
        <v>91</v>
      </c>
      <c r="C491" s="7" t="n">
        <v>0</v>
      </c>
      <c r="D491" s="7" t="s">
        <v>12</v>
      </c>
      <c r="E491" s="7" t="n">
        <v>1</v>
      </c>
    </row>
    <row r="492" spans="1:10">
      <c r="A492" t="s">
        <v>4</v>
      </c>
      <c r="B492" s="4" t="s">
        <v>5</v>
      </c>
    </row>
    <row r="493" spans="1:10">
      <c r="A493" t="n">
        <v>5126</v>
      </c>
      <c r="B493" s="5" t="n">
        <v>1</v>
      </c>
    </row>
    <row r="494" spans="1:10" s="3" customFormat="1" customHeight="0">
      <c r="A494" s="3" t="s">
        <v>2</v>
      </c>
      <c r="B494" s="3" t="s">
        <v>60</v>
      </c>
    </row>
    <row r="495" spans="1:10">
      <c r="A495" t="s">
        <v>4</v>
      </c>
      <c r="B495" s="4" t="s">
        <v>5</v>
      </c>
      <c r="C495" s="4" t="s">
        <v>7</v>
      </c>
      <c r="D495" s="4" t="s">
        <v>8</v>
      </c>
    </row>
    <row r="496" spans="1:10">
      <c r="A496" t="n">
        <v>5128</v>
      </c>
      <c r="B496" s="6" t="n">
        <v>2</v>
      </c>
      <c r="C496" s="7" t="n">
        <v>11</v>
      </c>
      <c r="D496" s="7" t="s">
        <v>61</v>
      </c>
    </row>
    <row r="497" spans="1:10">
      <c r="A497" t="s">
        <v>4</v>
      </c>
      <c r="B497" s="4" t="s">
        <v>5</v>
      </c>
      <c r="C497" s="4" t="s">
        <v>7</v>
      </c>
      <c r="D497" s="4" t="s">
        <v>11</v>
      </c>
      <c r="E497" s="4" t="s">
        <v>7</v>
      </c>
      <c r="F497" s="4" t="s">
        <v>15</v>
      </c>
    </row>
    <row r="498" spans="1:10">
      <c r="A498" t="n">
        <v>5140</v>
      </c>
      <c r="B498" s="12" t="n">
        <v>5</v>
      </c>
      <c r="C498" s="7" t="n">
        <v>30</v>
      </c>
      <c r="D498" s="7" t="n">
        <v>6753</v>
      </c>
      <c r="E498" s="7" t="n">
        <v>1</v>
      </c>
      <c r="F498" s="13" t="n">
        <f t="normal" ca="1">A504</f>
        <v>0</v>
      </c>
    </row>
    <row r="499" spans="1:10">
      <c r="A499" t="s">
        <v>4</v>
      </c>
      <c r="B499" s="4" t="s">
        <v>5</v>
      </c>
      <c r="C499" s="4" t="s">
        <v>11</v>
      </c>
    </row>
    <row r="500" spans="1:10">
      <c r="A500" t="n">
        <v>5149</v>
      </c>
      <c r="B500" s="14" t="n">
        <v>13</v>
      </c>
      <c r="C500" s="7" t="n">
        <v>6753</v>
      </c>
    </row>
    <row r="501" spans="1:10">
      <c r="A501" t="s">
        <v>4</v>
      </c>
      <c r="B501" s="4" t="s">
        <v>5</v>
      </c>
      <c r="C501" s="4" t="s">
        <v>11</v>
      </c>
      <c r="D501" s="4" t="s">
        <v>7</v>
      </c>
      <c r="E501" s="4" t="s">
        <v>7</v>
      </c>
      <c r="F501" s="4" t="s">
        <v>8</v>
      </c>
    </row>
    <row r="502" spans="1:10">
      <c r="A502" t="n">
        <v>5152</v>
      </c>
      <c r="B502" s="22" t="n">
        <v>20</v>
      </c>
      <c r="C502" s="7" t="n">
        <v>65533</v>
      </c>
      <c r="D502" s="7" t="n">
        <v>0</v>
      </c>
      <c r="E502" s="7" t="n">
        <v>11</v>
      </c>
      <c r="F502" s="7" t="s">
        <v>34</v>
      </c>
    </row>
    <row r="503" spans="1:10">
      <c r="A503" t="s">
        <v>4</v>
      </c>
      <c r="B503" s="4" t="s">
        <v>5</v>
      </c>
      <c r="C503" s="4" t="s">
        <v>7</v>
      </c>
      <c r="D503" s="4" t="s">
        <v>7</v>
      </c>
    </row>
    <row r="504" spans="1:10">
      <c r="A504" t="n">
        <v>5167</v>
      </c>
      <c r="B504" s="8" t="n">
        <v>162</v>
      </c>
      <c r="C504" s="7" t="n">
        <v>0</v>
      </c>
      <c r="D504" s="7" t="n">
        <v>1</v>
      </c>
    </row>
    <row r="505" spans="1:10">
      <c r="A505" t="s">
        <v>4</v>
      </c>
      <c r="B505" s="4" t="s">
        <v>5</v>
      </c>
    </row>
    <row r="506" spans="1:10">
      <c r="A506" t="n">
        <v>5170</v>
      </c>
      <c r="B506" s="5" t="n">
        <v>1</v>
      </c>
    </row>
    <row r="507" spans="1:10" s="3" customFormat="1" customHeight="0">
      <c r="A507" s="3" t="s">
        <v>2</v>
      </c>
      <c r="B507" s="3" t="s">
        <v>62</v>
      </c>
    </row>
    <row r="508" spans="1:10">
      <c r="A508" t="s">
        <v>4</v>
      </c>
      <c r="B508" s="4" t="s">
        <v>5</v>
      </c>
      <c r="C508" s="4" t="s">
        <v>7</v>
      </c>
      <c r="D508" s="4" t="s">
        <v>7</v>
      </c>
      <c r="E508" s="4" t="s">
        <v>7</v>
      </c>
      <c r="F508" s="4" t="s">
        <v>7</v>
      </c>
    </row>
    <row r="509" spans="1:10">
      <c r="A509" t="n">
        <v>5172</v>
      </c>
      <c r="B509" s="9" t="n">
        <v>14</v>
      </c>
      <c r="C509" s="7" t="n">
        <v>2</v>
      </c>
      <c r="D509" s="7" t="n">
        <v>0</v>
      </c>
      <c r="E509" s="7" t="n">
        <v>0</v>
      </c>
      <c r="F509" s="7" t="n">
        <v>0</v>
      </c>
    </row>
    <row r="510" spans="1:10">
      <c r="A510" t="s">
        <v>4</v>
      </c>
      <c r="B510" s="4" t="s">
        <v>5</v>
      </c>
      <c r="C510" s="4" t="s">
        <v>7</v>
      </c>
      <c r="D510" s="4" t="s">
        <v>7</v>
      </c>
      <c r="E510" s="4" t="s">
        <v>7</v>
      </c>
      <c r="F510" s="4" t="s">
        <v>7</v>
      </c>
    </row>
    <row r="511" spans="1:10">
      <c r="A511" t="n">
        <v>5177</v>
      </c>
      <c r="B511" s="9" t="n">
        <v>14</v>
      </c>
      <c r="C511" s="7" t="n">
        <v>4</v>
      </c>
      <c r="D511" s="7" t="n">
        <v>0</v>
      </c>
      <c r="E511" s="7" t="n">
        <v>0</v>
      </c>
      <c r="F511" s="7" t="n">
        <v>0</v>
      </c>
    </row>
    <row r="512" spans="1:10">
      <c r="A512" t="s">
        <v>4</v>
      </c>
      <c r="B512" s="4" t="s">
        <v>5</v>
      </c>
      <c r="C512" s="4" t="s">
        <v>11</v>
      </c>
      <c r="D512" s="4" t="s">
        <v>13</v>
      </c>
      <c r="E512" s="4" t="s">
        <v>13</v>
      </c>
      <c r="F512" s="4" t="s">
        <v>13</v>
      </c>
      <c r="G512" s="4" t="s">
        <v>11</v>
      </c>
      <c r="H512" s="4" t="s">
        <v>11</v>
      </c>
    </row>
    <row r="513" spans="1:8">
      <c r="A513" t="n">
        <v>5182</v>
      </c>
      <c r="B513" s="23" t="n">
        <v>60</v>
      </c>
      <c r="C513" s="7" t="n">
        <v>61456</v>
      </c>
      <c r="D513" s="7" t="n">
        <v>0</v>
      </c>
      <c r="E513" s="7" t="n">
        <v>0</v>
      </c>
      <c r="F513" s="7" t="n">
        <v>0</v>
      </c>
      <c r="G513" s="7" t="n">
        <v>0</v>
      </c>
      <c r="H513" s="7" t="n">
        <v>1</v>
      </c>
    </row>
    <row r="514" spans="1:8">
      <c r="A514" t="s">
        <v>4</v>
      </c>
      <c r="B514" s="4" t="s">
        <v>5</v>
      </c>
      <c r="C514" s="4" t="s">
        <v>11</v>
      </c>
      <c r="D514" s="4" t="s">
        <v>13</v>
      </c>
      <c r="E514" s="4" t="s">
        <v>13</v>
      </c>
      <c r="F514" s="4" t="s">
        <v>13</v>
      </c>
      <c r="G514" s="4" t="s">
        <v>11</v>
      </c>
      <c r="H514" s="4" t="s">
        <v>11</v>
      </c>
    </row>
    <row r="515" spans="1:8">
      <c r="A515" t="n">
        <v>5201</v>
      </c>
      <c r="B515" s="23" t="n">
        <v>60</v>
      </c>
      <c r="C515" s="7" t="n">
        <v>61456</v>
      </c>
      <c r="D515" s="7" t="n">
        <v>0</v>
      </c>
      <c r="E515" s="7" t="n">
        <v>0</v>
      </c>
      <c r="F515" s="7" t="n">
        <v>0</v>
      </c>
      <c r="G515" s="7" t="n">
        <v>0</v>
      </c>
      <c r="H515" s="7" t="n">
        <v>0</v>
      </c>
    </row>
    <row r="516" spans="1:8">
      <c r="A516" t="s">
        <v>4</v>
      </c>
      <c r="B516" s="4" t="s">
        <v>5</v>
      </c>
      <c r="C516" s="4" t="s">
        <v>11</v>
      </c>
      <c r="D516" s="4" t="s">
        <v>11</v>
      </c>
      <c r="E516" s="4" t="s">
        <v>11</v>
      </c>
    </row>
    <row r="517" spans="1:8">
      <c r="A517" t="n">
        <v>5220</v>
      </c>
      <c r="B517" s="24" t="n">
        <v>61</v>
      </c>
      <c r="C517" s="7" t="n">
        <v>61456</v>
      </c>
      <c r="D517" s="7" t="n">
        <v>65533</v>
      </c>
      <c r="E517" s="7" t="n">
        <v>0</v>
      </c>
    </row>
    <row r="518" spans="1:8">
      <c r="A518" t="s">
        <v>4</v>
      </c>
      <c r="B518" s="4" t="s">
        <v>5</v>
      </c>
      <c r="C518" s="4" t="s">
        <v>11</v>
      </c>
      <c r="D518" s="4" t="s">
        <v>13</v>
      </c>
      <c r="E518" s="4" t="s">
        <v>14</v>
      </c>
      <c r="F518" s="4" t="s">
        <v>13</v>
      </c>
      <c r="G518" s="4" t="s">
        <v>13</v>
      </c>
      <c r="H518" s="4" t="s">
        <v>7</v>
      </c>
    </row>
    <row r="519" spans="1:8">
      <c r="A519" t="n">
        <v>5227</v>
      </c>
      <c r="B519" s="25" t="n">
        <v>100</v>
      </c>
      <c r="C519" s="7" t="n">
        <v>61456</v>
      </c>
      <c r="D519" s="7" t="n">
        <v>19.0599994659424</v>
      </c>
      <c r="E519" s="7" t="n">
        <v>-1078187786</v>
      </c>
      <c r="F519" s="7" t="n">
        <v>-39.9500007629395</v>
      </c>
      <c r="G519" s="7" t="n">
        <v>10</v>
      </c>
      <c r="H519" s="7" t="n">
        <v>0</v>
      </c>
    </row>
    <row r="520" spans="1:8">
      <c r="A520" t="s">
        <v>4</v>
      </c>
      <c r="B520" s="4" t="s">
        <v>5</v>
      </c>
      <c r="C520" s="4" t="s">
        <v>11</v>
      </c>
    </row>
    <row r="521" spans="1:8">
      <c r="A521" t="n">
        <v>5247</v>
      </c>
      <c r="B521" s="26" t="n">
        <v>54</v>
      </c>
      <c r="C521" s="7" t="n">
        <v>61456</v>
      </c>
    </row>
    <row r="522" spans="1:8">
      <c r="A522" t="s">
        <v>4</v>
      </c>
      <c r="B522" s="4" t="s">
        <v>5</v>
      </c>
      <c r="C522" s="4" t="s">
        <v>7</v>
      </c>
      <c r="D522" s="4" t="s">
        <v>11</v>
      </c>
      <c r="E522" s="4" t="s">
        <v>13</v>
      </c>
    </row>
    <row r="523" spans="1:8">
      <c r="A523" t="n">
        <v>5250</v>
      </c>
      <c r="B523" s="27" t="n">
        <v>58</v>
      </c>
      <c r="C523" s="7" t="n">
        <v>0</v>
      </c>
      <c r="D523" s="7" t="n">
        <v>300</v>
      </c>
      <c r="E523" s="7" t="n">
        <v>1</v>
      </c>
    </row>
    <row r="524" spans="1:8">
      <c r="A524" t="s">
        <v>4</v>
      </c>
      <c r="B524" s="4" t="s">
        <v>5</v>
      </c>
      <c r="C524" s="4" t="s">
        <v>7</v>
      </c>
      <c r="D524" s="4" t="s">
        <v>11</v>
      </c>
    </row>
    <row r="525" spans="1:8">
      <c r="A525" t="n">
        <v>5258</v>
      </c>
      <c r="B525" s="27" t="n">
        <v>58</v>
      </c>
      <c r="C525" s="7" t="n">
        <v>255</v>
      </c>
      <c r="D525" s="7" t="n">
        <v>0</v>
      </c>
    </row>
    <row r="526" spans="1:8">
      <c r="A526" t="s">
        <v>4</v>
      </c>
      <c r="B526" s="4" t="s">
        <v>5</v>
      </c>
      <c r="C526" s="4" t="s">
        <v>7</v>
      </c>
      <c r="D526" s="4" t="s">
        <v>11</v>
      </c>
    </row>
    <row r="527" spans="1:8">
      <c r="A527" t="n">
        <v>5262</v>
      </c>
      <c r="B527" s="28" t="n">
        <v>22</v>
      </c>
      <c r="C527" s="7" t="n">
        <v>0</v>
      </c>
      <c r="D527" s="7" t="n">
        <v>0</v>
      </c>
    </row>
    <row r="528" spans="1:8">
      <c r="A528" t="s">
        <v>4</v>
      </c>
      <c r="B528" s="4" t="s">
        <v>5</v>
      </c>
      <c r="C528" s="4" t="s">
        <v>7</v>
      </c>
      <c r="D528" s="4" t="s">
        <v>7</v>
      </c>
      <c r="E528" s="4" t="s">
        <v>13</v>
      </c>
      <c r="F528" s="4" t="s">
        <v>13</v>
      </c>
      <c r="G528" s="4" t="s">
        <v>13</v>
      </c>
      <c r="H528" s="4" t="s">
        <v>11</v>
      </c>
    </row>
    <row r="529" spans="1:8">
      <c r="A529" t="n">
        <v>5266</v>
      </c>
      <c r="B529" s="29" t="n">
        <v>45</v>
      </c>
      <c r="C529" s="7" t="n">
        <v>2</v>
      </c>
      <c r="D529" s="7" t="n">
        <v>3</v>
      </c>
      <c r="E529" s="7" t="n">
        <v>20.4899997711182</v>
      </c>
      <c r="F529" s="7" t="n">
        <v>0.230000004172325</v>
      </c>
      <c r="G529" s="7" t="n">
        <v>-42.8800010681152</v>
      </c>
      <c r="H529" s="7" t="n">
        <v>0</v>
      </c>
    </row>
    <row r="530" spans="1:8">
      <c r="A530" t="s">
        <v>4</v>
      </c>
      <c r="B530" s="4" t="s">
        <v>5</v>
      </c>
      <c r="C530" s="4" t="s">
        <v>7</v>
      </c>
      <c r="D530" s="4" t="s">
        <v>7</v>
      </c>
      <c r="E530" s="4" t="s">
        <v>13</v>
      </c>
      <c r="F530" s="4" t="s">
        <v>13</v>
      </c>
      <c r="G530" s="4" t="s">
        <v>13</v>
      </c>
      <c r="H530" s="4" t="s">
        <v>11</v>
      </c>
      <c r="I530" s="4" t="s">
        <v>7</v>
      </c>
    </row>
    <row r="531" spans="1:8">
      <c r="A531" t="n">
        <v>5283</v>
      </c>
      <c r="B531" s="29" t="n">
        <v>45</v>
      </c>
      <c r="C531" s="7" t="n">
        <v>4</v>
      </c>
      <c r="D531" s="7" t="n">
        <v>3</v>
      </c>
      <c r="E531" s="7" t="n">
        <v>28.25</v>
      </c>
      <c r="F531" s="7" t="n">
        <v>136.729995727539</v>
      </c>
      <c r="G531" s="7" t="n">
        <v>0</v>
      </c>
      <c r="H531" s="7" t="n">
        <v>0</v>
      </c>
      <c r="I531" s="7" t="n">
        <v>1</v>
      </c>
    </row>
    <row r="532" spans="1:8">
      <c r="A532" t="s">
        <v>4</v>
      </c>
      <c r="B532" s="4" t="s">
        <v>5</v>
      </c>
      <c r="C532" s="4" t="s">
        <v>7</v>
      </c>
      <c r="D532" s="4" t="s">
        <v>7</v>
      </c>
      <c r="E532" s="4" t="s">
        <v>13</v>
      </c>
      <c r="F532" s="4" t="s">
        <v>11</v>
      </c>
    </row>
    <row r="533" spans="1:8">
      <c r="A533" t="n">
        <v>5301</v>
      </c>
      <c r="B533" s="29" t="n">
        <v>45</v>
      </c>
      <c r="C533" s="7" t="n">
        <v>5</v>
      </c>
      <c r="D533" s="7" t="n">
        <v>3</v>
      </c>
      <c r="E533" s="7" t="n">
        <v>5.09999990463257</v>
      </c>
      <c r="F533" s="7" t="n">
        <v>0</v>
      </c>
    </row>
    <row r="534" spans="1:8">
      <c r="A534" t="s">
        <v>4</v>
      </c>
      <c r="B534" s="4" t="s">
        <v>5</v>
      </c>
      <c r="C534" s="4" t="s">
        <v>7</v>
      </c>
      <c r="D534" s="4" t="s">
        <v>11</v>
      </c>
    </row>
    <row r="535" spans="1:8">
      <c r="A535" t="n">
        <v>5310</v>
      </c>
      <c r="B535" s="29" t="n">
        <v>45</v>
      </c>
      <c r="C535" s="7" t="n">
        <v>7</v>
      </c>
      <c r="D535" s="7" t="n">
        <v>255</v>
      </c>
    </row>
    <row r="536" spans="1:8">
      <c r="A536" t="s">
        <v>4</v>
      </c>
      <c r="B536" s="4" t="s">
        <v>5</v>
      </c>
      <c r="C536" s="4" t="s">
        <v>7</v>
      </c>
      <c r="D536" s="4" t="s">
        <v>7</v>
      </c>
      <c r="E536" s="4" t="s">
        <v>14</v>
      </c>
      <c r="F536" s="4" t="s">
        <v>7</v>
      </c>
      <c r="G536" s="4" t="s">
        <v>7</v>
      </c>
      <c r="H536" s="4" t="s">
        <v>7</v>
      </c>
    </row>
    <row r="537" spans="1:8">
      <c r="A537" t="n">
        <v>5314</v>
      </c>
      <c r="B537" s="30" t="n">
        <v>18</v>
      </c>
      <c r="C537" s="7" t="n">
        <v>32</v>
      </c>
      <c r="D537" s="7" t="n">
        <v>0</v>
      </c>
      <c r="E537" s="7" t="n">
        <v>1</v>
      </c>
      <c r="F537" s="7" t="n">
        <v>14</v>
      </c>
      <c r="G537" s="7" t="n">
        <v>19</v>
      </c>
      <c r="H537" s="7" t="n">
        <v>1</v>
      </c>
    </row>
    <row r="538" spans="1:8">
      <c r="A538" t="s">
        <v>4</v>
      </c>
      <c r="B538" s="4" t="s">
        <v>5</v>
      </c>
      <c r="C538" s="4" t="s">
        <v>7</v>
      </c>
      <c r="D538" s="4" t="s">
        <v>14</v>
      </c>
      <c r="E538" s="4" t="s">
        <v>14</v>
      </c>
      <c r="F538" s="4" t="s">
        <v>14</v>
      </c>
      <c r="G538" s="4" t="s">
        <v>14</v>
      </c>
      <c r="H538" s="4" t="s">
        <v>14</v>
      </c>
      <c r="I538" s="4" t="s">
        <v>14</v>
      </c>
      <c r="J538" s="4" t="s">
        <v>14</v>
      </c>
      <c r="K538" s="4" t="s">
        <v>14</v>
      </c>
    </row>
    <row r="539" spans="1:8">
      <c r="A539" t="n">
        <v>5324</v>
      </c>
      <c r="B539" s="11" t="n">
        <v>74</v>
      </c>
      <c r="C539" s="7" t="n">
        <v>1</v>
      </c>
      <c r="D539" s="7" t="n">
        <v>22</v>
      </c>
      <c r="E539" s="7" t="n">
        <v>1101974733</v>
      </c>
      <c r="F539" s="7" t="n">
        <v>-1081123799</v>
      </c>
      <c r="G539" s="7" t="n">
        <v>-1037531873</v>
      </c>
      <c r="H539" s="7" t="n">
        <v>1134179123</v>
      </c>
      <c r="I539" s="7" t="n">
        <v>1100511969</v>
      </c>
      <c r="J539" s="7" t="n">
        <v>-1078187786</v>
      </c>
      <c r="K539" s="7" t="n">
        <v>-1038103347</v>
      </c>
    </row>
    <row r="540" spans="1:8">
      <c r="A540" t="s">
        <v>4</v>
      </c>
      <c r="B540" s="4" t="s">
        <v>5</v>
      </c>
      <c r="C540" s="4" t="s">
        <v>7</v>
      </c>
      <c r="D540" s="4" t="s">
        <v>11</v>
      </c>
    </row>
    <row r="541" spans="1:8">
      <c r="A541" t="n">
        <v>5358</v>
      </c>
      <c r="B541" s="27" t="n">
        <v>58</v>
      </c>
      <c r="C541" s="7" t="n">
        <v>255</v>
      </c>
      <c r="D541" s="7" t="n">
        <v>0</v>
      </c>
    </row>
    <row r="542" spans="1:8">
      <c r="A542" t="s">
        <v>4</v>
      </c>
      <c r="B542" s="4" t="s">
        <v>5</v>
      </c>
      <c r="C542" s="4" t="s">
        <v>7</v>
      </c>
      <c r="D542" s="4" t="s">
        <v>7</v>
      </c>
      <c r="E542" s="4" t="s">
        <v>11</v>
      </c>
    </row>
    <row r="543" spans="1:8">
      <c r="A543" t="n">
        <v>5362</v>
      </c>
      <c r="B543" s="29" t="n">
        <v>45</v>
      </c>
      <c r="C543" s="7" t="n">
        <v>8</v>
      </c>
      <c r="D543" s="7" t="n">
        <v>0</v>
      </c>
      <c r="E543" s="7" t="n">
        <v>0</v>
      </c>
    </row>
    <row r="544" spans="1:8">
      <c r="A544" t="s">
        <v>4</v>
      </c>
      <c r="B544" s="4" t="s">
        <v>5</v>
      </c>
      <c r="C544" s="4" t="s">
        <v>7</v>
      </c>
      <c r="D544" s="4" t="s">
        <v>11</v>
      </c>
      <c r="E544" s="4" t="s">
        <v>13</v>
      </c>
    </row>
    <row r="545" spans="1:11">
      <c r="A545" t="n">
        <v>5367</v>
      </c>
      <c r="B545" s="27" t="n">
        <v>58</v>
      </c>
      <c r="C545" s="7" t="n">
        <v>100</v>
      </c>
      <c r="D545" s="7" t="n">
        <v>300</v>
      </c>
      <c r="E545" s="7" t="n">
        <v>1</v>
      </c>
    </row>
    <row r="546" spans="1:11">
      <c r="A546" t="s">
        <v>4</v>
      </c>
      <c r="B546" s="4" t="s">
        <v>5</v>
      </c>
      <c r="C546" s="4" t="s">
        <v>7</v>
      </c>
      <c r="D546" s="4" t="s">
        <v>11</v>
      </c>
    </row>
    <row r="547" spans="1:11">
      <c r="A547" t="n">
        <v>5375</v>
      </c>
      <c r="B547" s="27" t="n">
        <v>58</v>
      </c>
      <c r="C547" s="7" t="n">
        <v>255</v>
      </c>
      <c r="D547" s="7" t="n">
        <v>0</v>
      </c>
    </row>
    <row r="548" spans="1:11">
      <c r="A548" t="s">
        <v>4</v>
      </c>
      <c r="B548" s="4" t="s">
        <v>5</v>
      </c>
      <c r="C548" s="4" t="s">
        <v>7</v>
      </c>
    </row>
    <row r="549" spans="1:11">
      <c r="A549" t="n">
        <v>5379</v>
      </c>
      <c r="B549" s="31" t="n">
        <v>23</v>
      </c>
      <c r="C549" s="7" t="n">
        <v>0</v>
      </c>
    </row>
    <row r="550" spans="1:11">
      <c r="A550" t="s">
        <v>4</v>
      </c>
      <c r="B550" s="4" t="s">
        <v>5</v>
      </c>
    </row>
    <row r="551" spans="1:11">
      <c r="A551" t="n">
        <v>5381</v>
      </c>
      <c r="B551" s="5" t="n">
        <v>1</v>
      </c>
    </row>
    <row r="552" spans="1:11" s="3" customFormat="1" customHeight="0">
      <c r="A552" s="3" t="s">
        <v>2</v>
      </c>
      <c r="B552" s="3" t="s">
        <v>63</v>
      </c>
    </row>
    <row r="553" spans="1:11">
      <c r="A553" t="s">
        <v>4</v>
      </c>
      <c r="B553" s="4" t="s">
        <v>5</v>
      </c>
      <c r="C553" s="4" t="s">
        <v>7</v>
      </c>
      <c r="D553" s="4" t="s">
        <v>11</v>
      </c>
    </row>
    <row r="554" spans="1:11">
      <c r="A554" t="n">
        <v>5384</v>
      </c>
      <c r="B554" s="28" t="n">
        <v>22</v>
      </c>
      <c r="C554" s="7" t="n">
        <v>20</v>
      </c>
      <c r="D554" s="7" t="n">
        <v>0</v>
      </c>
    </row>
    <row r="555" spans="1:11">
      <c r="A555" t="s">
        <v>4</v>
      </c>
      <c r="B555" s="4" t="s">
        <v>5</v>
      </c>
      <c r="C555" s="4" t="s">
        <v>7</v>
      </c>
      <c r="D555" s="4" t="s">
        <v>11</v>
      </c>
      <c r="E555" s="4" t="s">
        <v>7</v>
      </c>
      <c r="F555" s="4" t="s">
        <v>15</v>
      </c>
    </row>
    <row r="556" spans="1:11">
      <c r="A556" t="n">
        <v>5388</v>
      </c>
      <c r="B556" s="12" t="n">
        <v>5</v>
      </c>
      <c r="C556" s="7" t="n">
        <v>30</v>
      </c>
      <c r="D556" s="7" t="n">
        <v>10500</v>
      </c>
      <c r="E556" s="7" t="n">
        <v>1</v>
      </c>
      <c r="F556" s="13" t="n">
        <f t="normal" ca="1">A560</f>
        <v>0</v>
      </c>
    </row>
    <row r="557" spans="1:11">
      <c r="A557" t="s">
        <v>4</v>
      </c>
      <c r="B557" s="4" t="s">
        <v>5</v>
      </c>
      <c r="C557" s="4" t="s">
        <v>15</v>
      </c>
    </row>
    <row r="558" spans="1:11">
      <c r="A558" t="n">
        <v>5397</v>
      </c>
      <c r="B558" s="16" t="n">
        <v>3</v>
      </c>
      <c r="C558" s="13" t="n">
        <f t="normal" ca="1">A712</f>
        <v>0</v>
      </c>
    </row>
    <row r="559" spans="1:11">
      <c r="A559" t="s">
        <v>4</v>
      </c>
      <c r="B559" s="4" t="s">
        <v>5</v>
      </c>
      <c r="C559" s="4" t="s">
        <v>7</v>
      </c>
      <c r="D559" s="4" t="s">
        <v>11</v>
      </c>
      <c r="E559" s="4" t="s">
        <v>7</v>
      </c>
      <c r="F559" s="4" t="s">
        <v>15</v>
      </c>
    </row>
    <row r="560" spans="1:11">
      <c r="A560" t="n">
        <v>5402</v>
      </c>
      <c r="B560" s="12" t="n">
        <v>5</v>
      </c>
      <c r="C560" s="7" t="n">
        <v>30</v>
      </c>
      <c r="D560" s="7" t="n">
        <v>9730</v>
      </c>
      <c r="E560" s="7" t="n">
        <v>1</v>
      </c>
      <c r="F560" s="13" t="n">
        <f t="normal" ca="1">A618</f>
        <v>0</v>
      </c>
    </row>
    <row r="561" spans="1:6">
      <c r="A561" t="s">
        <v>4</v>
      </c>
      <c r="B561" s="4" t="s">
        <v>5</v>
      </c>
      <c r="C561" s="4" t="s">
        <v>7</v>
      </c>
      <c r="D561" s="4" t="s">
        <v>11</v>
      </c>
      <c r="E561" s="4" t="s">
        <v>11</v>
      </c>
      <c r="F561" s="4" t="s">
        <v>11</v>
      </c>
      <c r="G561" s="4" t="s">
        <v>11</v>
      </c>
      <c r="H561" s="4" t="s">
        <v>7</v>
      </c>
    </row>
    <row r="562" spans="1:6">
      <c r="A562" t="n">
        <v>5411</v>
      </c>
      <c r="B562" s="32" t="n">
        <v>25</v>
      </c>
      <c r="C562" s="7" t="n">
        <v>5</v>
      </c>
      <c r="D562" s="7" t="n">
        <v>65535</v>
      </c>
      <c r="E562" s="7" t="n">
        <v>500</v>
      </c>
      <c r="F562" s="7" t="n">
        <v>800</v>
      </c>
      <c r="G562" s="7" t="n">
        <v>140</v>
      </c>
      <c r="H562" s="7" t="n">
        <v>0</v>
      </c>
    </row>
    <row r="563" spans="1:6">
      <c r="A563" t="s">
        <v>4</v>
      </c>
      <c r="B563" s="4" t="s">
        <v>5</v>
      </c>
      <c r="C563" s="4" t="s">
        <v>11</v>
      </c>
      <c r="D563" s="4" t="s">
        <v>7</v>
      </c>
      <c r="E563" s="4" t="s">
        <v>64</v>
      </c>
      <c r="F563" s="4" t="s">
        <v>7</v>
      </c>
      <c r="G563" s="4" t="s">
        <v>7</v>
      </c>
    </row>
    <row r="564" spans="1:6">
      <c r="A564" t="n">
        <v>5422</v>
      </c>
      <c r="B564" s="33" t="n">
        <v>24</v>
      </c>
      <c r="C564" s="7" t="n">
        <v>65533</v>
      </c>
      <c r="D564" s="7" t="n">
        <v>11</v>
      </c>
      <c r="E564" s="7" t="s">
        <v>65</v>
      </c>
      <c r="F564" s="7" t="n">
        <v>2</v>
      </c>
      <c r="G564" s="7" t="n">
        <v>0</v>
      </c>
    </row>
    <row r="565" spans="1:6">
      <c r="A565" t="s">
        <v>4</v>
      </c>
      <c r="B565" s="4" t="s">
        <v>5</v>
      </c>
    </row>
    <row r="566" spans="1:6">
      <c r="A566" t="n">
        <v>5462</v>
      </c>
      <c r="B566" s="34" t="n">
        <v>28</v>
      </c>
    </row>
    <row r="567" spans="1:6">
      <c r="A567" t="s">
        <v>4</v>
      </c>
      <c r="B567" s="4" t="s">
        <v>5</v>
      </c>
      <c r="C567" s="4" t="s">
        <v>7</v>
      </c>
    </row>
    <row r="568" spans="1:6">
      <c r="A568" t="n">
        <v>5463</v>
      </c>
      <c r="B568" s="35" t="n">
        <v>27</v>
      </c>
      <c r="C568" s="7" t="n">
        <v>0</v>
      </c>
    </row>
    <row r="569" spans="1:6">
      <c r="A569" t="s">
        <v>4</v>
      </c>
      <c r="B569" s="4" t="s">
        <v>5</v>
      </c>
      <c r="C569" s="4" t="s">
        <v>7</v>
      </c>
    </row>
    <row r="570" spans="1:6">
      <c r="A570" t="n">
        <v>5465</v>
      </c>
      <c r="B570" s="35" t="n">
        <v>27</v>
      </c>
      <c r="C570" s="7" t="n">
        <v>1</v>
      </c>
    </row>
    <row r="571" spans="1:6">
      <c r="A571" t="s">
        <v>4</v>
      </c>
      <c r="B571" s="4" t="s">
        <v>5</v>
      </c>
      <c r="C571" s="4" t="s">
        <v>7</v>
      </c>
      <c r="D571" s="4" t="s">
        <v>11</v>
      </c>
      <c r="E571" s="4" t="s">
        <v>11</v>
      </c>
      <c r="F571" s="4" t="s">
        <v>11</v>
      </c>
      <c r="G571" s="4" t="s">
        <v>11</v>
      </c>
      <c r="H571" s="4" t="s">
        <v>7</v>
      </c>
    </row>
    <row r="572" spans="1:6">
      <c r="A572" t="n">
        <v>5467</v>
      </c>
      <c r="B572" s="32" t="n">
        <v>25</v>
      </c>
      <c r="C572" s="7" t="n">
        <v>5</v>
      </c>
      <c r="D572" s="7" t="n">
        <v>65535</v>
      </c>
      <c r="E572" s="7" t="n">
        <v>65535</v>
      </c>
      <c r="F572" s="7" t="n">
        <v>65535</v>
      </c>
      <c r="G572" s="7" t="n">
        <v>65535</v>
      </c>
      <c r="H572" s="7" t="n">
        <v>0</v>
      </c>
    </row>
    <row r="573" spans="1:6">
      <c r="A573" t="s">
        <v>4</v>
      </c>
      <c r="B573" s="4" t="s">
        <v>5</v>
      </c>
      <c r="C573" s="4" t="s">
        <v>7</v>
      </c>
      <c r="D573" s="4" t="s">
        <v>11</v>
      </c>
      <c r="E573" s="4" t="s">
        <v>7</v>
      </c>
      <c r="F573" s="4" t="s">
        <v>7</v>
      </c>
      <c r="G573" s="4" t="s">
        <v>15</v>
      </c>
    </row>
    <row r="574" spans="1:6">
      <c r="A574" t="n">
        <v>5478</v>
      </c>
      <c r="B574" s="12" t="n">
        <v>5</v>
      </c>
      <c r="C574" s="7" t="n">
        <v>30</v>
      </c>
      <c r="D574" s="7" t="n">
        <v>13</v>
      </c>
      <c r="E574" s="7" t="n">
        <v>8</v>
      </c>
      <c r="F574" s="7" t="n">
        <v>1</v>
      </c>
      <c r="G574" s="13" t="n">
        <f t="normal" ca="1">A616</f>
        <v>0</v>
      </c>
    </row>
    <row r="575" spans="1:6">
      <c r="A575" t="s">
        <v>4</v>
      </c>
      <c r="B575" s="4" t="s">
        <v>5</v>
      </c>
      <c r="C575" s="4" t="s">
        <v>7</v>
      </c>
      <c r="D575" s="4" t="s">
        <v>13</v>
      </c>
      <c r="E575" s="4" t="s">
        <v>11</v>
      </c>
      <c r="F575" s="4" t="s">
        <v>7</v>
      </c>
    </row>
    <row r="576" spans="1:6">
      <c r="A576" t="n">
        <v>5488</v>
      </c>
      <c r="B576" s="17" t="n">
        <v>49</v>
      </c>
      <c r="C576" s="7" t="n">
        <v>3</v>
      </c>
      <c r="D576" s="7" t="n">
        <v>0.699999988079071</v>
      </c>
      <c r="E576" s="7" t="n">
        <v>500</v>
      </c>
      <c r="F576" s="7" t="n">
        <v>0</v>
      </c>
    </row>
    <row r="577" spans="1:8">
      <c r="A577" t="s">
        <v>4</v>
      </c>
      <c r="B577" s="4" t="s">
        <v>5</v>
      </c>
      <c r="C577" s="4" t="s">
        <v>7</v>
      </c>
      <c r="D577" s="4" t="s">
        <v>11</v>
      </c>
    </row>
    <row r="578" spans="1:8">
      <c r="A578" t="n">
        <v>5497</v>
      </c>
      <c r="B578" s="27" t="n">
        <v>58</v>
      </c>
      <c r="C578" s="7" t="n">
        <v>5</v>
      </c>
      <c r="D578" s="7" t="n">
        <v>300</v>
      </c>
    </row>
    <row r="579" spans="1:8">
      <c r="A579" t="s">
        <v>4</v>
      </c>
      <c r="B579" s="4" t="s">
        <v>5</v>
      </c>
      <c r="C579" s="4" t="s">
        <v>13</v>
      </c>
      <c r="D579" s="4" t="s">
        <v>11</v>
      </c>
    </row>
    <row r="580" spans="1:8">
      <c r="A580" t="n">
        <v>5501</v>
      </c>
      <c r="B580" s="36" t="n">
        <v>103</v>
      </c>
      <c r="C580" s="7" t="n">
        <v>0</v>
      </c>
      <c r="D580" s="7" t="n">
        <v>300</v>
      </c>
    </row>
    <row r="581" spans="1:8">
      <c r="A581" t="s">
        <v>4</v>
      </c>
      <c r="B581" s="4" t="s">
        <v>5</v>
      </c>
      <c r="C581" s="4" t="s">
        <v>7</v>
      </c>
      <c r="D581" s="4" t="s">
        <v>11</v>
      </c>
    </row>
    <row r="582" spans="1:8">
      <c r="A582" t="n">
        <v>5508</v>
      </c>
      <c r="B582" s="27" t="n">
        <v>58</v>
      </c>
      <c r="C582" s="7" t="n">
        <v>10</v>
      </c>
      <c r="D582" s="7" t="n">
        <v>300</v>
      </c>
    </row>
    <row r="583" spans="1:8">
      <c r="A583" t="s">
        <v>4</v>
      </c>
      <c r="B583" s="4" t="s">
        <v>5</v>
      </c>
      <c r="C583" s="4" t="s">
        <v>7</v>
      </c>
      <c r="D583" s="4" t="s">
        <v>11</v>
      </c>
    </row>
    <row r="584" spans="1:8">
      <c r="A584" t="n">
        <v>5512</v>
      </c>
      <c r="B584" s="27" t="n">
        <v>58</v>
      </c>
      <c r="C584" s="7" t="n">
        <v>12</v>
      </c>
      <c r="D584" s="7" t="n">
        <v>0</v>
      </c>
    </row>
    <row r="585" spans="1:8">
      <c r="A585" t="s">
        <v>4</v>
      </c>
      <c r="B585" s="4" t="s">
        <v>5</v>
      </c>
      <c r="C585" s="4" t="s">
        <v>7</v>
      </c>
      <c r="D585" s="4" t="s">
        <v>7</v>
      </c>
      <c r="E585" s="4" t="s">
        <v>7</v>
      </c>
      <c r="F585" s="4" t="s">
        <v>7</v>
      </c>
    </row>
    <row r="586" spans="1:8">
      <c r="A586" t="n">
        <v>5516</v>
      </c>
      <c r="B586" s="9" t="n">
        <v>14</v>
      </c>
      <c r="C586" s="7" t="n">
        <v>0</v>
      </c>
      <c r="D586" s="7" t="n">
        <v>0</v>
      </c>
      <c r="E586" s="7" t="n">
        <v>0</v>
      </c>
      <c r="F586" s="7" t="n">
        <v>4</v>
      </c>
    </row>
    <row r="587" spans="1:8">
      <c r="A587" t="s">
        <v>4</v>
      </c>
      <c r="B587" s="4" t="s">
        <v>5</v>
      </c>
      <c r="C587" s="4" t="s">
        <v>7</v>
      </c>
      <c r="D587" s="4" t="s">
        <v>11</v>
      </c>
      <c r="E587" s="4" t="s">
        <v>11</v>
      </c>
      <c r="F587" s="4" t="s">
        <v>7</v>
      </c>
    </row>
    <row r="588" spans="1:8">
      <c r="A588" t="n">
        <v>5521</v>
      </c>
      <c r="B588" s="32" t="n">
        <v>25</v>
      </c>
      <c r="C588" s="7" t="n">
        <v>1</v>
      </c>
      <c r="D588" s="7" t="n">
        <v>65535</v>
      </c>
      <c r="E588" s="7" t="n">
        <v>420</v>
      </c>
      <c r="F588" s="7" t="n">
        <v>5</v>
      </c>
    </row>
    <row r="589" spans="1:8">
      <c r="A589" t="s">
        <v>4</v>
      </c>
      <c r="B589" s="4" t="s">
        <v>5</v>
      </c>
      <c r="C589" s="4" t="s">
        <v>7</v>
      </c>
      <c r="D589" s="4" t="s">
        <v>11</v>
      </c>
      <c r="E589" s="4" t="s">
        <v>8</v>
      </c>
    </row>
    <row r="590" spans="1:8">
      <c r="A590" t="n">
        <v>5528</v>
      </c>
      <c r="B590" s="37" t="n">
        <v>51</v>
      </c>
      <c r="C590" s="7" t="n">
        <v>4</v>
      </c>
      <c r="D590" s="7" t="n">
        <v>0</v>
      </c>
      <c r="E590" s="7" t="s">
        <v>66</v>
      </c>
    </row>
    <row r="591" spans="1:8">
      <c r="A591" t="s">
        <v>4</v>
      </c>
      <c r="B591" s="4" t="s">
        <v>5</v>
      </c>
      <c r="C591" s="4" t="s">
        <v>11</v>
      </c>
    </row>
    <row r="592" spans="1:8">
      <c r="A592" t="n">
        <v>5543</v>
      </c>
      <c r="B592" s="38" t="n">
        <v>16</v>
      </c>
      <c r="C592" s="7" t="n">
        <v>0</v>
      </c>
    </row>
    <row r="593" spans="1:6">
      <c r="A593" t="s">
        <v>4</v>
      </c>
      <c r="B593" s="4" t="s">
        <v>5</v>
      </c>
      <c r="C593" s="4" t="s">
        <v>11</v>
      </c>
      <c r="D593" s="4" t="s">
        <v>64</v>
      </c>
      <c r="E593" s="4" t="s">
        <v>7</v>
      </c>
      <c r="F593" s="4" t="s">
        <v>7</v>
      </c>
    </row>
    <row r="594" spans="1:6">
      <c r="A594" t="n">
        <v>5546</v>
      </c>
      <c r="B594" s="39" t="n">
        <v>26</v>
      </c>
      <c r="C594" s="7" t="n">
        <v>0</v>
      </c>
      <c r="D594" s="7" t="s">
        <v>67</v>
      </c>
      <c r="E594" s="7" t="n">
        <v>2</v>
      </c>
      <c r="F594" s="7" t="n">
        <v>0</v>
      </c>
    </row>
    <row r="595" spans="1:6">
      <c r="A595" t="s">
        <v>4</v>
      </c>
      <c r="B595" s="4" t="s">
        <v>5</v>
      </c>
    </row>
    <row r="596" spans="1:6">
      <c r="A596" t="n">
        <v>5589</v>
      </c>
      <c r="B596" s="34" t="n">
        <v>28</v>
      </c>
    </row>
    <row r="597" spans="1:6">
      <c r="A597" t="s">
        <v>4</v>
      </c>
      <c r="B597" s="4" t="s">
        <v>5</v>
      </c>
      <c r="C597" s="4" t="s">
        <v>14</v>
      </c>
    </row>
    <row r="598" spans="1:6">
      <c r="A598" t="n">
        <v>5590</v>
      </c>
      <c r="B598" s="40" t="n">
        <v>15</v>
      </c>
      <c r="C598" s="7" t="n">
        <v>67108864</v>
      </c>
    </row>
    <row r="599" spans="1:6">
      <c r="A599" t="s">
        <v>4</v>
      </c>
      <c r="B599" s="4" t="s">
        <v>5</v>
      </c>
      <c r="C599" s="4" t="s">
        <v>11</v>
      </c>
      <c r="D599" s="4" t="s">
        <v>7</v>
      </c>
    </row>
    <row r="600" spans="1:6">
      <c r="A600" t="n">
        <v>5595</v>
      </c>
      <c r="B600" s="41" t="n">
        <v>89</v>
      </c>
      <c r="C600" s="7" t="n">
        <v>65533</v>
      </c>
      <c r="D600" s="7" t="n">
        <v>1</v>
      </c>
    </row>
    <row r="601" spans="1:6">
      <c r="A601" t="s">
        <v>4</v>
      </c>
      <c r="B601" s="4" t="s">
        <v>5</v>
      </c>
      <c r="C601" s="4" t="s">
        <v>7</v>
      </c>
      <c r="D601" s="4" t="s">
        <v>11</v>
      </c>
    </row>
    <row r="602" spans="1:6">
      <c r="A602" t="n">
        <v>5599</v>
      </c>
      <c r="B602" s="27" t="n">
        <v>58</v>
      </c>
      <c r="C602" s="7" t="n">
        <v>105</v>
      </c>
      <c r="D602" s="7" t="n">
        <v>300</v>
      </c>
    </row>
    <row r="603" spans="1:6">
      <c r="A603" t="s">
        <v>4</v>
      </c>
      <c r="B603" s="4" t="s">
        <v>5</v>
      </c>
      <c r="C603" s="4" t="s">
        <v>13</v>
      </c>
      <c r="D603" s="4" t="s">
        <v>11</v>
      </c>
    </row>
    <row r="604" spans="1:6">
      <c r="A604" t="n">
        <v>5603</v>
      </c>
      <c r="B604" s="36" t="n">
        <v>103</v>
      </c>
      <c r="C604" s="7" t="n">
        <v>1</v>
      </c>
      <c r="D604" s="7" t="n">
        <v>300</v>
      </c>
    </row>
    <row r="605" spans="1:6">
      <c r="A605" t="s">
        <v>4</v>
      </c>
      <c r="B605" s="4" t="s">
        <v>5</v>
      </c>
      <c r="C605" s="4" t="s">
        <v>7</v>
      </c>
      <c r="D605" s="4" t="s">
        <v>13</v>
      </c>
      <c r="E605" s="4" t="s">
        <v>11</v>
      </c>
      <c r="F605" s="4" t="s">
        <v>7</v>
      </c>
    </row>
    <row r="606" spans="1:6">
      <c r="A606" t="n">
        <v>5610</v>
      </c>
      <c r="B606" s="17" t="n">
        <v>49</v>
      </c>
      <c r="C606" s="7" t="n">
        <v>3</v>
      </c>
      <c r="D606" s="7" t="n">
        <v>1</v>
      </c>
      <c r="E606" s="7" t="n">
        <v>500</v>
      </c>
      <c r="F606" s="7" t="n">
        <v>0</v>
      </c>
    </row>
    <row r="607" spans="1:6">
      <c r="A607" t="s">
        <v>4</v>
      </c>
      <c r="B607" s="4" t="s">
        <v>5</v>
      </c>
      <c r="C607" s="4" t="s">
        <v>7</v>
      </c>
      <c r="D607" s="4" t="s">
        <v>11</v>
      </c>
    </row>
    <row r="608" spans="1:6">
      <c r="A608" t="n">
        <v>5619</v>
      </c>
      <c r="B608" s="27" t="n">
        <v>58</v>
      </c>
      <c r="C608" s="7" t="n">
        <v>11</v>
      </c>
      <c r="D608" s="7" t="n">
        <v>300</v>
      </c>
    </row>
    <row r="609" spans="1:6">
      <c r="A609" t="s">
        <v>4</v>
      </c>
      <c r="B609" s="4" t="s">
        <v>5</v>
      </c>
      <c r="C609" s="4" t="s">
        <v>7</v>
      </c>
      <c r="D609" s="4" t="s">
        <v>11</v>
      </c>
    </row>
    <row r="610" spans="1:6">
      <c r="A610" t="n">
        <v>5623</v>
      </c>
      <c r="B610" s="27" t="n">
        <v>58</v>
      </c>
      <c r="C610" s="7" t="n">
        <v>12</v>
      </c>
      <c r="D610" s="7" t="n">
        <v>0</v>
      </c>
    </row>
    <row r="611" spans="1:6">
      <c r="A611" t="s">
        <v>4</v>
      </c>
      <c r="B611" s="4" t="s">
        <v>5</v>
      </c>
      <c r="C611" s="4" t="s">
        <v>7</v>
      </c>
      <c r="D611" s="4" t="s">
        <v>11</v>
      </c>
      <c r="E611" s="4" t="s">
        <v>8</v>
      </c>
      <c r="F611" s="4" t="s">
        <v>8</v>
      </c>
      <c r="G611" s="4" t="s">
        <v>8</v>
      </c>
      <c r="H611" s="4" t="s">
        <v>8</v>
      </c>
    </row>
    <row r="612" spans="1:6">
      <c r="A612" t="n">
        <v>5627</v>
      </c>
      <c r="B612" s="37" t="n">
        <v>51</v>
      </c>
      <c r="C612" s="7" t="n">
        <v>3</v>
      </c>
      <c r="D612" s="7" t="n">
        <v>0</v>
      </c>
      <c r="E612" s="7" t="s">
        <v>68</v>
      </c>
      <c r="F612" s="7" t="s">
        <v>69</v>
      </c>
      <c r="G612" s="7" t="s">
        <v>70</v>
      </c>
      <c r="H612" s="7" t="s">
        <v>71</v>
      </c>
    </row>
    <row r="613" spans="1:6">
      <c r="A613" t="s">
        <v>4</v>
      </c>
      <c r="B613" s="4" t="s">
        <v>5</v>
      </c>
      <c r="C613" s="4" t="s">
        <v>11</v>
      </c>
    </row>
    <row r="614" spans="1:6">
      <c r="A614" t="n">
        <v>5656</v>
      </c>
      <c r="B614" s="42" t="n">
        <v>12</v>
      </c>
      <c r="C614" s="7" t="n">
        <v>13</v>
      </c>
    </row>
    <row r="615" spans="1:6">
      <c r="A615" t="s">
        <v>4</v>
      </c>
      <c r="B615" s="4" t="s">
        <v>5</v>
      </c>
      <c r="C615" s="4" t="s">
        <v>15</v>
      </c>
    </row>
    <row r="616" spans="1:6">
      <c r="A616" t="n">
        <v>5659</v>
      </c>
      <c r="B616" s="16" t="n">
        <v>3</v>
      </c>
      <c r="C616" s="13" t="n">
        <f t="normal" ca="1">A712</f>
        <v>0</v>
      </c>
    </row>
    <row r="617" spans="1:6">
      <c r="A617" t="s">
        <v>4</v>
      </c>
      <c r="B617" s="4" t="s">
        <v>5</v>
      </c>
      <c r="C617" s="4" t="s">
        <v>7</v>
      </c>
      <c r="D617" s="4" t="s">
        <v>11</v>
      </c>
      <c r="E617" s="4" t="s">
        <v>7</v>
      </c>
      <c r="F617" s="4" t="s">
        <v>15</v>
      </c>
    </row>
    <row r="618" spans="1:6">
      <c r="A618" t="n">
        <v>5664</v>
      </c>
      <c r="B618" s="12" t="n">
        <v>5</v>
      </c>
      <c r="C618" s="7" t="n">
        <v>30</v>
      </c>
      <c r="D618" s="7" t="n">
        <v>9728</v>
      </c>
      <c r="E618" s="7" t="n">
        <v>1</v>
      </c>
      <c r="F618" s="13" t="n">
        <f t="normal" ca="1">A660</f>
        <v>0</v>
      </c>
    </row>
    <row r="619" spans="1:6">
      <c r="A619" t="s">
        <v>4</v>
      </c>
      <c r="B619" s="4" t="s">
        <v>5</v>
      </c>
      <c r="C619" s="4" t="s">
        <v>7</v>
      </c>
      <c r="D619" s="4" t="s">
        <v>13</v>
      </c>
      <c r="E619" s="4" t="s">
        <v>11</v>
      </c>
      <c r="F619" s="4" t="s">
        <v>7</v>
      </c>
    </row>
    <row r="620" spans="1:6">
      <c r="A620" t="n">
        <v>5673</v>
      </c>
      <c r="B620" s="17" t="n">
        <v>49</v>
      </c>
      <c r="C620" s="7" t="n">
        <v>3</v>
      </c>
      <c r="D620" s="7" t="n">
        <v>0.699999988079071</v>
      </c>
      <c r="E620" s="7" t="n">
        <v>500</v>
      </c>
      <c r="F620" s="7" t="n">
        <v>0</v>
      </c>
    </row>
    <row r="621" spans="1:6">
      <c r="A621" t="s">
        <v>4</v>
      </c>
      <c r="B621" s="4" t="s">
        <v>5</v>
      </c>
      <c r="C621" s="4" t="s">
        <v>7</v>
      </c>
      <c r="D621" s="4" t="s">
        <v>11</v>
      </c>
    </row>
    <row r="622" spans="1:6">
      <c r="A622" t="n">
        <v>5682</v>
      </c>
      <c r="B622" s="27" t="n">
        <v>58</v>
      </c>
      <c r="C622" s="7" t="n">
        <v>5</v>
      </c>
      <c r="D622" s="7" t="n">
        <v>300</v>
      </c>
    </row>
    <row r="623" spans="1:6">
      <c r="A623" t="s">
        <v>4</v>
      </c>
      <c r="B623" s="4" t="s">
        <v>5</v>
      </c>
      <c r="C623" s="4" t="s">
        <v>13</v>
      </c>
      <c r="D623" s="4" t="s">
        <v>11</v>
      </c>
    </row>
    <row r="624" spans="1:6">
      <c r="A624" t="n">
        <v>5686</v>
      </c>
      <c r="B624" s="36" t="n">
        <v>103</v>
      </c>
      <c r="C624" s="7" t="n">
        <v>0</v>
      </c>
      <c r="D624" s="7" t="n">
        <v>300</v>
      </c>
    </row>
    <row r="625" spans="1:8">
      <c r="A625" t="s">
        <v>4</v>
      </c>
      <c r="B625" s="4" t="s">
        <v>5</v>
      </c>
      <c r="C625" s="4" t="s">
        <v>7</v>
      </c>
      <c r="D625" s="4" t="s">
        <v>11</v>
      </c>
    </row>
    <row r="626" spans="1:8">
      <c r="A626" t="n">
        <v>5693</v>
      </c>
      <c r="B626" s="27" t="n">
        <v>58</v>
      </c>
      <c r="C626" s="7" t="n">
        <v>10</v>
      </c>
      <c r="D626" s="7" t="n">
        <v>300</v>
      </c>
    </row>
    <row r="627" spans="1:8">
      <c r="A627" t="s">
        <v>4</v>
      </c>
      <c r="B627" s="4" t="s">
        <v>5</v>
      </c>
      <c r="C627" s="4" t="s">
        <v>7</v>
      </c>
      <c r="D627" s="4" t="s">
        <v>11</v>
      </c>
    </row>
    <row r="628" spans="1:8">
      <c r="A628" t="n">
        <v>5697</v>
      </c>
      <c r="B628" s="27" t="n">
        <v>58</v>
      </c>
      <c r="C628" s="7" t="n">
        <v>12</v>
      </c>
      <c r="D628" s="7" t="n">
        <v>0</v>
      </c>
    </row>
    <row r="629" spans="1:8">
      <c r="A629" t="s">
        <v>4</v>
      </c>
      <c r="B629" s="4" t="s">
        <v>5</v>
      </c>
      <c r="C629" s="4" t="s">
        <v>7</v>
      </c>
      <c r="D629" s="4" t="s">
        <v>7</v>
      </c>
      <c r="E629" s="4" t="s">
        <v>7</v>
      </c>
      <c r="F629" s="4" t="s">
        <v>7</v>
      </c>
    </row>
    <row r="630" spans="1:8">
      <c r="A630" t="n">
        <v>5701</v>
      </c>
      <c r="B630" s="9" t="n">
        <v>14</v>
      </c>
      <c r="C630" s="7" t="n">
        <v>0</v>
      </c>
      <c r="D630" s="7" t="n">
        <v>0</v>
      </c>
      <c r="E630" s="7" t="n">
        <v>0</v>
      </c>
      <c r="F630" s="7" t="n">
        <v>4</v>
      </c>
    </row>
    <row r="631" spans="1:8">
      <c r="A631" t="s">
        <v>4</v>
      </c>
      <c r="B631" s="4" t="s">
        <v>5</v>
      </c>
      <c r="C631" s="4" t="s">
        <v>7</v>
      </c>
      <c r="D631" s="4" t="s">
        <v>11</v>
      </c>
      <c r="E631" s="4" t="s">
        <v>11</v>
      </c>
      <c r="F631" s="4" t="s">
        <v>7</v>
      </c>
    </row>
    <row r="632" spans="1:8">
      <c r="A632" t="n">
        <v>5706</v>
      </c>
      <c r="B632" s="32" t="n">
        <v>25</v>
      </c>
      <c r="C632" s="7" t="n">
        <v>1</v>
      </c>
      <c r="D632" s="7" t="n">
        <v>65535</v>
      </c>
      <c r="E632" s="7" t="n">
        <v>420</v>
      </c>
      <c r="F632" s="7" t="n">
        <v>5</v>
      </c>
    </row>
    <row r="633" spans="1:8">
      <c r="A633" t="s">
        <v>4</v>
      </c>
      <c r="B633" s="4" t="s">
        <v>5</v>
      </c>
      <c r="C633" s="4" t="s">
        <v>7</v>
      </c>
      <c r="D633" s="4" t="s">
        <v>11</v>
      </c>
      <c r="E633" s="4" t="s">
        <v>8</v>
      </c>
    </row>
    <row r="634" spans="1:8">
      <c r="A634" t="n">
        <v>5713</v>
      </c>
      <c r="B634" s="37" t="n">
        <v>51</v>
      </c>
      <c r="C634" s="7" t="n">
        <v>4</v>
      </c>
      <c r="D634" s="7" t="n">
        <v>0</v>
      </c>
      <c r="E634" s="7" t="s">
        <v>72</v>
      </c>
    </row>
    <row r="635" spans="1:8">
      <c r="A635" t="s">
        <v>4</v>
      </c>
      <c r="B635" s="4" t="s">
        <v>5</v>
      </c>
      <c r="C635" s="4" t="s">
        <v>11</v>
      </c>
    </row>
    <row r="636" spans="1:8">
      <c r="A636" t="n">
        <v>5726</v>
      </c>
      <c r="B636" s="38" t="n">
        <v>16</v>
      </c>
      <c r="C636" s="7" t="n">
        <v>0</v>
      </c>
    </row>
    <row r="637" spans="1:8">
      <c r="A637" t="s">
        <v>4</v>
      </c>
      <c r="B637" s="4" t="s">
        <v>5</v>
      </c>
      <c r="C637" s="4" t="s">
        <v>11</v>
      </c>
      <c r="D637" s="4" t="s">
        <v>64</v>
      </c>
      <c r="E637" s="4" t="s">
        <v>7</v>
      </c>
      <c r="F637" s="4" t="s">
        <v>7</v>
      </c>
      <c r="G637" s="4" t="s">
        <v>64</v>
      </c>
      <c r="H637" s="4" t="s">
        <v>7</v>
      </c>
      <c r="I637" s="4" t="s">
        <v>7</v>
      </c>
      <c r="J637" s="4" t="s">
        <v>64</v>
      </c>
      <c r="K637" s="4" t="s">
        <v>7</v>
      </c>
      <c r="L637" s="4" t="s">
        <v>7</v>
      </c>
    </row>
    <row r="638" spans="1:8">
      <c r="A638" t="n">
        <v>5729</v>
      </c>
      <c r="B638" s="39" t="n">
        <v>26</v>
      </c>
      <c r="C638" s="7" t="n">
        <v>0</v>
      </c>
      <c r="D638" s="7" t="s">
        <v>73</v>
      </c>
      <c r="E638" s="7" t="n">
        <v>2</v>
      </c>
      <c r="F638" s="7" t="n">
        <v>3</v>
      </c>
      <c r="G638" s="7" t="s">
        <v>74</v>
      </c>
      <c r="H638" s="7" t="n">
        <v>2</v>
      </c>
      <c r="I638" s="7" t="n">
        <v>3</v>
      </c>
      <c r="J638" s="7" t="s">
        <v>75</v>
      </c>
      <c r="K638" s="7" t="n">
        <v>2</v>
      </c>
      <c r="L638" s="7" t="n">
        <v>0</v>
      </c>
    </row>
    <row r="639" spans="1:8">
      <c r="A639" t="s">
        <v>4</v>
      </c>
      <c r="B639" s="4" t="s">
        <v>5</v>
      </c>
    </row>
    <row r="640" spans="1:8">
      <c r="A640" t="n">
        <v>6006</v>
      </c>
      <c r="B640" s="34" t="n">
        <v>28</v>
      </c>
    </row>
    <row r="641" spans="1:12">
      <c r="A641" t="s">
        <v>4</v>
      </c>
      <c r="B641" s="4" t="s">
        <v>5</v>
      </c>
      <c r="C641" s="4" t="s">
        <v>14</v>
      </c>
    </row>
    <row r="642" spans="1:12">
      <c r="A642" t="n">
        <v>6007</v>
      </c>
      <c r="B642" s="40" t="n">
        <v>15</v>
      </c>
      <c r="C642" s="7" t="n">
        <v>67108864</v>
      </c>
    </row>
    <row r="643" spans="1:12">
      <c r="A643" t="s">
        <v>4</v>
      </c>
      <c r="B643" s="4" t="s">
        <v>5</v>
      </c>
      <c r="C643" s="4" t="s">
        <v>11</v>
      </c>
      <c r="D643" s="4" t="s">
        <v>7</v>
      </c>
    </row>
    <row r="644" spans="1:12">
      <c r="A644" t="n">
        <v>6012</v>
      </c>
      <c r="B644" s="41" t="n">
        <v>89</v>
      </c>
      <c r="C644" s="7" t="n">
        <v>65533</v>
      </c>
      <c r="D644" s="7" t="n">
        <v>1</v>
      </c>
    </row>
    <row r="645" spans="1:12">
      <c r="A645" t="s">
        <v>4</v>
      </c>
      <c r="B645" s="4" t="s">
        <v>5</v>
      </c>
      <c r="C645" s="4" t="s">
        <v>7</v>
      </c>
      <c r="D645" s="4" t="s">
        <v>11</v>
      </c>
    </row>
    <row r="646" spans="1:12">
      <c r="A646" t="n">
        <v>6016</v>
      </c>
      <c r="B646" s="27" t="n">
        <v>58</v>
      </c>
      <c r="C646" s="7" t="n">
        <v>105</v>
      </c>
      <c r="D646" s="7" t="n">
        <v>300</v>
      </c>
    </row>
    <row r="647" spans="1:12">
      <c r="A647" t="s">
        <v>4</v>
      </c>
      <c r="B647" s="4" t="s">
        <v>5</v>
      </c>
      <c r="C647" s="4" t="s">
        <v>13</v>
      </c>
      <c r="D647" s="4" t="s">
        <v>11</v>
      </c>
    </row>
    <row r="648" spans="1:12">
      <c r="A648" t="n">
        <v>6020</v>
      </c>
      <c r="B648" s="36" t="n">
        <v>103</v>
      </c>
      <c r="C648" s="7" t="n">
        <v>1</v>
      </c>
      <c r="D648" s="7" t="n">
        <v>300</v>
      </c>
    </row>
    <row r="649" spans="1:12">
      <c r="A649" t="s">
        <v>4</v>
      </c>
      <c r="B649" s="4" t="s">
        <v>5</v>
      </c>
      <c r="C649" s="4" t="s">
        <v>7</v>
      </c>
      <c r="D649" s="4" t="s">
        <v>13</v>
      </c>
      <c r="E649" s="4" t="s">
        <v>11</v>
      </c>
      <c r="F649" s="4" t="s">
        <v>7</v>
      </c>
    </row>
    <row r="650" spans="1:12">
      <c r="A650" t="n">
        <v>6027</v>
      </c>
      <c r="B650" s="17" t="n">
        <v>49</v>
      </c>
      <c r="C650" s="7" t="n">
        <v>3</v>
      </c>
      <c r="D650" s="7" t="n">
        <v>1</v>
      </c>
      <c r="E650" s="7" t="n">
        <v>500</v>
      </c>
      <c r="F650" s="7" t="n">
        <v>0</v>
      </c>
    </row>
    <row r="651" spans="1:12">
      <c r="A651" t="s">
        <v>4</v>
      </c>
      <c r="B651" s="4" t="s">
        <v>5</v>
      </c>
      <c r="C651" s="4" t="s">
        <v>7</v>
      </c>
      <c r="D651" s="4" t="s">
        <v>11</v>
      </c>
    </row>
    <row r="652" spans="1:12">
      <c r="A652" t="n">
        <v>6036</v>
      </c>
      <c r="B652" s="27" t="n">
        <v>58</v>
      </c>
      <c r="C652" s="7" t="n">
        <v>11</v>
      </c>
      <c r="D652" s="7" t="n">
        <v>300</v>
      </c>
    </row>
    <row r="653" spans="1:12">
      <c r="A653" t="s">
        <v>4</v>
      </c>
      <c r="B653" s="4" t="s">
        <v>5</v>
      </c>
      <c r="C653" s="4" t="s">
        <v>7</v>
      </c>
      <c r="D653" s="4" t="s">
        <v>11</v>
      </c>
    </row>
    <row r="654" spans="1:12">
      <c r="A654" t="n">
        <v>6040</v>
      </c>
      <c r="B654" s="27" t="n">
        <v>58</v>
      </c>
      <c r="C654" s="7" t="n">
        <v>12</v>
      </c>
      <c r="D654" s="7" t="n">
        <v>0</v>
      </c>
    </row>
    <row r="655" spans="1:12">
      <c r="A655" t="s">
        <v>4</v>
      </c>
      <c r="B655" s="4" t="s">
        <v>5</v>
      </c>
      <c r="C655" s="4" t="s">
        <v>7</v>
      </c>
      <c r="D655" s="4" t="s">
        <v>11</v>
      </c>
      <c r="E655" s="4" t="s">
        <v>8</v>
      </c>
      <c r="F655" s="4" t="s">
        <v>8</v>
      </c>
      <c r="G655" s="4" t="s">
        <v>8</v>
      </c>
      <c r="H655" s="4" t="s">
        <v>8</v>
      </c>
    </row>
    <row r="656" spans="1:12">
      <c r="A656" t="n">
        <v>6044</v>
      </c>
      <c r="B656" s="37" t="n">
        <v>51</v>
      </c>
      <c r="C656" s="7" t="n">
        <v>3</v>
      </c>
      <c r="D656" s="7" t="n">
        <v>0</v>
      </c>
      <c r="E656" s="7" t="s">
        <v>68</v>
      </c>
      <c r="F656" s="7" t="s">
        <v>69</v>
      </c>
      <c r="G656" s="7" t="s">
        <v>70</v>
      </c>
      <c r="H656" s="7" t="s">
        <v>71</v>
      </c>
    </row>
    <row r="657" spans="1:8">
      <c r="A657" t="s">
        <v>4</v>
      </c>
      <c r="B657" s="4" t="s">
        <v>5</v>
      </c>
      <c r="C657" s="4" t="s">
        <v>15</v>
      </c>
    </row>
    <row r="658" spans="1:8">
      <c r="A658" t="n">
        <v>6073</v>
      </c>
      <c r="B658" s="16" t="n">
        <v>3</v>
      </c>
      <c r="C658" s="13" t="n">
        <f t="normal" ca="1">A712</f>
        <v>0</v>
      </c>
    </row>
    <row r="659" spans="1:8">
      <c r="A659" t="s">
        <v>4</v>
      </c>
      <c r="B659" s="4" t="s">
        <v>5</v>
      </c>
      <c r="C659" s="4" t="s">
        <v>7</v>
      </c>
      <c r="D659" s="4" t="s">
        <v>11</v>
      </c>
      <c r="E659" s="4" t="s">
        <v>7</v>
      </c>
      <c r="F659" s="4" t="s">
        <v>15</v>
      </c>
    </row>
    <row r="660" spans="1:8">
      <c r="A660" t="n">
        <v>6078</v>
      </c>
      <c r="B660" s="12" t="n">
        <v>5</v>
      </c>
      <c r="C660" s="7" t="n">
        <v>30</v>
      </c>
      <c r="D660" s="7" t="n">
        <v>9251</v>
      </c>
      <c r="E660" s="7" t="n">
        <v>1</v>
      </c>
      <c r="F660" s="13" t="n">
        <f t="normal" ca="1">A712</f>
        <v>0</v>
      </c>
    </row>
    <row r="661" spans="1:8">
      <c r="A661" t="s">
        <v>4</v>
      </c>
      <c r="B661" s="4" t="s">
        <v>5</v>
      </c>
      <c r="C661" s="4" t="s">
        <v>7</v>
      </c>
      <c r="D661" s="4" t="s">
        <v>13</v>
      </c>
      <c r="E661" s="4" t="s">
        <v>11</v>
      </c>
      <c r="F661" s="4" t="s">
        <v>7</v>
      </c>
    </row>
    <row r="662" spans="1:8">
      <c r="A662" t="n">
        <v>6087</v>
      </c>
      <c r="B662" s="17" t="n">
        <v>49</v>
      </c>
      <c r="C662" s="7" t="n">
        <v>3</v>
      </c>
      <c r="D662" s="7" t="n">
        <v>0.699999988079071</v>
      </c>
      <c r="E662" s="7" t="n">
        <v>500</v>
      </c>
      <c r="F662" s="7" t="n">
        <v>0</v>
      </c>
    </row>
    <row r="663" spans="1:8">
      <c r="A663" t="s">
        <v>4</v>
      </c>
      <c r="B663" s="4" t="s">
        <v>5</v>
      </c>
      <c r="C663" s="4" t="s">
        <v>7</v>
      </c>
      <c r="D663" s="4" t="s">
        <v>11</v>
      </c>
    </row>
    <row r="664" spans="1:8">
      <c r="A664" t="n">
        <v>6096</v>
      </c>
      <c r="B664" s="27" t="n">
        <v>58</v>
      </c>
      <c r="C664" s="7" t="n">
        <v>5</v>
      </c>
      <c r="D664" s="7" t="n">
        <v>300</v>
      </c>
    </row>
    <row r="665" spans="1:8">
      <c r="A665" t="s">
        <v>4</v>
      </c>
      <c r="B665" s="4" t="s">
        <v>5</v>
      </c>
      <c r="C665" s="4" t="s">
        <v>13</v>
      </c>
      <c r="D665" s="4" t="s">
        <v>11</v>
      </c>
    </row>
    <row r="666" spans="1:8">
      <c r="A666" t="n">
        <v>6100</v>
      </c>
      <c r="B666" s="36" t="n">
        <v>103</v>
      </c>
      <c r="C666" s="7" t="n">
        <v>0</v>
      </c>
      <c r="D666" s="7" t="n">
        <v>300</v>
      </c>
    </row>
    <row r="667" spans="1:8">
      <c r="A667" t="s">
        <v>4</v>
      </c>
      <c r="B667" s="4" t="s">
        <v>5</v>
      </c>
      <c r="C667" s="4" t="s">
        <v>7</v>
      </c>
      <c r="D667" s="4" t="s">
        <v>11</v>
      </c>
    </row>
    <row r="668" spans="1:8">
      <c r="A668" t="n">
        <v>6107</v>
      </c>
      <c r="B668" s="27" t="n">
        <v>58</v>
      </c>
      <c r="C668" s="7" t="n">
        <v>10</v>
      </c>
      <c r="D668" s="7" t="n">
        <v>300</v>
      </c>
    </row>
    <row r="669" spans="1:8">
      <c r="A669" t="s">
        <v>4</v>
      </c>
      <c r="B669" s="4" t="s">
        <v>5</v>
      </c>
      <c r="C669" s="4" t="s">
        <v>7</v>
      </c>
      <c r="D669" s="4" t="s">
        <v>11</v>
      </c>
    </row>
    <row r="670" spans="1:8">
      <c r="A670" t="n">
        <v>6111</v>
      </c>
      <c r="B670" s="27" t="n">
        <v>58</v>
      </c>
      <c r="C670" s="7" t="n">
        <v>12</v>
      </c>
      <c r="D670" s="7" t="n">
        <v>0</v>
      </c>
    </row>
    <row r="671" spans="1:8">
      <c r="A671" t="s">
        <v>4</v>
      </c>
      <c r="B671" s="4" t="s">
        <v>5</v>
      </c>
      <c r="C671" s="4" t="s">
        <v>7</v>
      </c>
      <c r="D671" s="4" t="s">
        <v>7</v>
      </c>
      <c r="E671" s="4" t="s">
        <v>7</v>
      </c>
      <c r="F671" s="4" t="s">
        <v>7</v>
      </c>
    </row>
    <row r="672" spans="1:8">
      <c r="A672" t="n">
        <v>6115</v>
      </c>
      <c r="B672" s="9" t="n">
        <v>14</v>
      </c>
      <c r="C672" s="7" t="n">
        <v>0</v>
      </c>
      <c r="D672" s="7" t="n">
        <v>0</v>
      </c>
      <c r="E672" s="7" t="n">
        <v>0</v>
      </c>
      <c r="F672" s="7" t="n">
        <v>4</v>
      </c>
    </row>
    <row r="673" spans="1:6">
      <c r="A673" t="s">
        <v>4</v>
      </c>
      <c r="B673" s="4" t="s">
        <v>5</v>
      </c>
      <c r="C673" s="4" t="s">
        <v>7</v>
      </c>
      <c r="D673" s="4" t="s">
        <v>11</v>
      </c>
      <c r="E673" s="4" t="s">
        <v>11</v>
      </c>
      <c r="F673" s="4" t="s">
        <v>7</v>
      </c>
    </row>
    <row r="674" spans="1:6">
      <c r="A674" t="n">
        <v>6120</v>
      </c>
      <c r="B674" s="32" t="n">
        <v>25</v>
      </c>
      <c r="C674" s="7" t="n">
        <v>1</v>
      </c>
      <c r="D674" s="7" t="n">
        <v>65535</v>
      </c>
      <c r="E674" s="7" t="n">
        <v>420</v>
      </c>
      <c r="F674" s="7" t="n">
        <v>5</v>
      </c>
    </row>
    <row r="675" spans="1:6">
      <c r="A675" t="s">
        <v>4</v>
      </c>
      <c r="B675" s="4" t="s">
        <v>5</v>
      </c>
      <c r="C675" s="4" t="s">
        <v>7</v>
      </c>
      <c r="D675" s="4" t="s">
        <v>11</v>
      </c>
      <c r="E675" s="4" t="s">
        <v>8</v>
      </c>
    </row>
    <row r="676" spans="1:6">
      <c r="A676" t="n">
        <v>6127</v>
      </c>
      <c r="B676" s="37" t="n">
        <v>51</v>
      </c>
      <c r="C676" s="7" t="n">
        <v>4</v>
      </c>
      <c r="D676" s="7" t="n">
        <v>0</v>
      </c>
      <c r="E676" s="7" t="s">
        <v>76</v>
      </c>
    </row>
    <row r="677" spans="1:6">
      <c r="A677" t="s">
        <v>4</v>
      </c>
      <c r="B677" s="4" t="s">
        <v>5</v>
      </c>
      <c r="C677" s="4" t="s">
        <v>11</v>
      </c>
    </row>
    <row r="678" spans="1:6">
      <c r="A678" t="n">
        <v>6140</v>
      </c>
      <c r="B678" s="38" t="n">
        <v>16</v>
      </c>
      <c r="C678" s="7" t="n">
        <v>0</v>
      </c>
    </row>
    <row r="679" spans="1:6">
      <c r="A679" t="s">
        <v>4</v>
      </c>
      <c r="B679" s="4" t="s">
        <v>5</v>
      </c>
      <c r="C679" s="4" t="s">
        <v>11</v>
      </c>
      <c r="D679" s="4" t="s">
        <v>64</v>
      </c>
      <c r="E679" s="4" t="s">
        <v>7</v>
      </c>
      <c r="F679" s="4" t="s">
        <v>7</v>
      </c>
    </row>
    <row r="680" spans="1:6">
      <c r="A680" t="n">
        <v>6143</v>
      </c>
      <c r="B680" s="39" t="n">
        <v>26</v>
      </c>
      <c r="C680" s="7" t="n">
        <v>0</v>
      </c>
      <c r="D680" s="7" t="s">
        <v>77</v>
      </c>
      <c r="E680" s="7" t="n">
        <v>2</v>
      </c>
      <c r="F680" s="7" t="n">
        <v>0</v>
      </c>
    </row>
    <row r="681" spans="1:6">
      <c r="A681" t="s">
        <v>4</v>
      </c>
      <c r="B681" s="4" t="s">
        <v>5</v>
      </c>
    </row>
    <row r="682" spans="1:6">
      <c r="A682" t="n">
        <v>6259</v>
      </c>
      <c r="B682" s="34" t="n">
        <v>28</v>
      </c>
    </row>
    <row r="683" spans="1:6">
      <c r="A683" t="s">
        <v>4</v>
      </c>
      <c r="B683" s="4" t="s">
        <v>5</v>
      </c>
      <c r="C683" s="4" t="s">
        <v>7</v>
      </c>
      <c r="D683" s="4" t="s">
        <v>11</v>
      </c>
      <c r="E683" s="4" t="s">
        <v>11</v>
      </c>
      <c r="F683" s="4" t="s">
        <v>7</v>
      </c>
    </row>
    <row r="684" spans="1:6">
      <c r="A684" t="n">
        <v>6260</v>
      </c>
      <c r="B684" s="32" t="n">
        <v>25</v>
      </c>
      <c r="C684" s="7" t="n">
        <v>1</v>
      </c>
      <c r="D684" s="7" t="n">
        <v>260</v>
      </c>
      <c r="E684" s="7" t="n">
        <v>640</v>
      </c>
      <c r="F684" s="7" t="n">
        <v>2</v>
      </c>
    </row>
    <row r="685" spans="1:6">
      <c r="A685" t="s">
        <v>4</v>
      </c>
      <c r="B685" s="4" t="s">
        <v>5</v>
      </c>
      <c r="C685" s="4" t="s">
        <v>7</v>
      </c>
      <c r="D685" s="4" t="s">
        <v>11</v>
      </c>
      <c r="E685" s="4" t="s">
        <v>8</v>
      </c>
    </row>
    <row r="686" spans="1:6">
      <c r="A686" t="n">
        <v>6267</v>
      </c>
      <c r="B686" s="37" t="n">
        <v>51</v>
      </c>
      <c r="C686" s="7" t="n">
        <v>4</v>
      </c>
      <c r="D686" s="7" t="n">
        <v>13</v>
      </c>
      <c r="E686" s="7" t="s">
        <v>78</v>
      </c>
    </row>
    <row r="687" spans="1:6">
      <c r="A687" t="s">
        <v>4</v>
      </c>
      <c r="B687" s="4" t="s">
        <v>5</v>
      </c>
      <c r="C687" s="4" t="s">
        <v>11</v>
      </c>
    </row>
    <row r="688" spans="1:6">
      <c r="A688" t="n">
        <v>6280</v>
      </c>
      <c r="B688" s="38" t="n">
        <v>16</v>
      </c>
      <c r="C688" s="7" t="n">
        <v>0</v>
      </c>
    </row>
    <row r="689" spans="1:6">
      <c r="A689" t="s">
        <v>4</v>
      </c>
      <c r="B689" s="4" t="s">
        <v>5</v>
      </c>
      <c r="C689" s="4" t="s">
        <v>11</v>
      </c>
      <c r="D689" s="4" t="s">
        <v>64</v>
      </c>
      <c r="E689" s="4" t="s">
        <v>7</v>
      </c>
      <c r="F689" s="4" t="s">
        <v>7</v>
      </c>
    </row>
    <row r="690" spans="1:6">
      <c r="A690" t="n">
        <v>6283</v>
      </c>
      <c r="B690" s="39" t="n">
        <v>26</v>
      </c>
      <c r="C690" s="7" t="n">
        <v>13</v>
      </c>
      <c r="D690" s="7" t="s">
        <v>79</v>
      </c>
      <c r="E690" s="7" t="n">
        <v>2</v>
      </c>
      <c r="F690" s="7" t="n">
        <v>0</v>
      </c>
    </row>
    <row r="691" spans="1:6">
      <c r="A691" t="s">
        <v>4</v>
      </c>
      <c r="B691" s="4" t="s">
        <v>5</v>
      </c>
    </row>
    <row r="692" spans="1:6">
      <c r="A692" t="n">
        <v>6308</v>
      </c>
      <c r="B692" s="34" t="n">
        <v>28</v>
      </c>
    </row>
    <row r="693" spans="1:6">
      <c r="A693" t="s">
        <v>4</v>
      </c>
      <c r="B693" s="4" t="s">
        <v>5</v>
      </c>
      <c r="C693" s="4" t="s">
        <v>14</v>
      </c>
    </row>
    <row r="694" spans="1:6">
      <c r="A694" t="n">
        <v>6309</v>
      </c>
      <c r="B694" s="40" t="n">
        <v>15</v>
      </c>
      <c r="C694" s="7" t="n">
        <v>67108864</v>
      </c>
    </row>
    <row r="695" spans="1:6">
      <c r="A695" t="s">
        <v>4</v>
      </c>
      <c r="B695" s="4" t="s">
        <v>5</v>
      </c>
      <c r="C695" s="4" t="s">
        <v>11</v>
      </c>
      <c r="D695" s="4" t="s">
        <v>7</v>
      </c>
    </row>
    <row r="696" spans="1:6">
      <c r="A696" t="n">
        <v>6314</v>
      </c>
      <c r="B696" s="41" t="n">
        <v>89</v>
      </c>
      <c r="C696" s="7" t="n">
        <v>65533</v>
      </c>
      <c r="D696" s="7" t="n">
        <v>1</v>
      </c>
    </row>
    <row r="697" spans="1:6">
      <c r="A697" t="s">
        <v>4</v>
      </c>
      <c r="B697" s="4" t="s">
        <v>5</v>
      </c>
      <c r="C697" s="4" t="s">
        <v>7</v>
      </c>
      <c r="D697" s="4" t="s">
        <v>11</v>
      </c>
    </row>
    <row r="698" spans="1:6">
      <c r="A698" t="n">
        <v>6318</v>
      </c>
      <c r="B698" s="27" t="n">
        <v>58</v>
      </c>
      <c r="C698" s="7" t="n">
        <v>105</v>
      </c>
      <c r="D698" s="7" t="n">
        <v>300</v>
      </c>
    </row>
    <row r="699" spans="1:6">
      <c r="A699" t="s">
        <v>4</v>
      </c>
      <c r="B699" s="4" t="s">
        <v>5</v>
      </c>
      <c r="C699" s="4" t="s">
        <v>13</v>
      </c>
      <c r="D699" s="4" t="s">
        <v>11</v>
      </c>
    </row>
    <row r="700" spans="1:6">
      <c r="A700" t="n">
        <v>6322</v>
      </c>
      <c r="B700" s="36" t="n">
        <v>103</v>
      </c>
      <c r="C700" s="7" t="n">
        <v>1</v>
      </c>
      <c r="D700" s="7" t="n">
        <v>300</v>
      </c>
    </row>
    <row r="701" spans="1:6">
      <c r="A701" t="s">
        <v>4</v>
      </c>
      <c r="B701" s="4" t="s">
        <v>5</v>
      </c>
      <c r="C701" s="4" t="s">
        <v>7</v>
      </c>
      <c r="D701" s="4" t="s">
        <v>13</v>
      </c>
      <c r="E701" s="4" t="s">
        <v>11</v>
      </c>
      <c r="F701" s="4" t="s">
        <v>7</v>
      </c>
    </row>
    <row r="702" spans="1:6">
      <c r="A702" t="n">
        <v>6329</v>
      </c>
      <c r="B702" s="17" t="n">
        <v>49</v>
      </c>
      <c r="C702" s="7" t="n">
        <v>3</v>
      </c>
      <c r="D702" s="7" t="n">
        <v>1</v>
      </c>
      <c r="E702" s="7" t="n">
        <v>500</v>
      </c>
      <c r="F702" s="7" t="n">
        <v>0</v>
      </c>
    </row>
    <row r="703" spans="1:6">
      <c r="A703" t="s">
        <v>4</v>
      </c>
      <c r="B703" s="4" t="s">
        <v>5</v>
      </c>
      <c r="C703" s="4" t="s">
        <v>7</v>
      </c>
      <c r="D703" s="4" t="s">
        <v>11</v>
      </c>
    </row>
    <row r="704" spans="1:6">
      <c r="A704" t="n">
        <v>6338</v>
      </c>
      <c r="B704" s="27" t="n">
        <v>58</v>
      </c>
      <c r="C704" s="7" t="n">
        <v>11</v>
      </c>
      <c r="D704" s="7" t="n">
        <v>300</v>
      </c>
    </row>
    <row r="705" spans="1:6">
      <c r="A705" t="s">
        <v>4</v>
      </c>
      <c r="B705" s="4" t="s">
        <v>5</v>
      </c>
      <c r="C705" s="4" t="s">
        <v>7</v>
      </c>
      <c r="D705" s="4" t="s">
        <v>11</v>
      </c>
    </row>
    <row r="706" spans="1:6">
      <c r="A706" t="n">
        <v>6342</v>
      </c>
      <c r="B706" s="27" t="n">
        <v>58</v>
      </c>
      <c r="C706" s="7" t="n">
        <v>12</v>
      </c>
      <c r="D706" s="7" t="n">
        <v>0</v>
      </c>
    </row>
    <row r="707" spans="1:6">
      <c r="A707" t="s">
        <v>4</v>
      </c>
      <c r="B707" s="4" t="s">
        <v>5</v>
      </c>
      <c r="C707" s="4" t="s">
        <v>7</v>
      </c>
      <c r="D707" s="4" t="s">
        <v>11</v>
      </c>
      <c r="E707" s="4" t="s">
        <v>8</v>
      </c>
      <c r="F707" s="4" t="s">
        <v>8</v>
      </c>
      <c r="G707" s="4" t="s">
        <v>8</v>
      </c>
      <c r="H707" s="4" t="s">
        <v>8</v>
      </c>
    </row>
    <row r="708" spans="1:6">
      <c r="A708" t="n">
        <v>6346</v>
      </c>
      <c r="B708" s="37" t="n">
        <v>51</v>
      </c>
      <c r="C708" s="7" t="n">
        <v>3</v>
      </c>
      <c r="D708" s="7" t="n">
        <v>0</v>
      </c>
      <c r="E708" s="7" t="s">
        <v>68</v>
      </c>
      <c r="F708" s="7" t="s">
        <v>69</v>
      </c>
      <c r="G708" s="7" t="s">
        <v>70</v>
      </c>
      <c r="H708" s="7" t="s">
        <v>71</v>
      </c>
    </row>
    <row r="709" spans="1:6">
      <c r="A709" t="s">
        <v>4</v>
      </c>
      <c r="B709" s="4" t="s">
        <v>5</v>
      </c>
      <c r="C709" s="4" t="s">
        <v>7</v>
      </c>
      <c r="D709" s="4" t="s">
        <v>11</v>
      </c>
      <c r="E709" s="4" t="s">
        <v>8</v>
      </c>
      <c r="F709" s="4" t="s">
        <v>8</v>
      </c>
      <c r="G709" s="4" t="s">
        <v>8</v>
      </c>
      <c r="H709" s="4" t="s">
        <v>8</v>
      </c>
    </row>
    <row r="710" spans="1:6">
      <c r="A710" t="n">
        <v>6375</v>
      </c>
      <c r="B710" s="37" t="n">
        <v>51</v>
      </c>
      <c r="C710" s="7" t="n">
        <v>3</v>
      </c>
      <c r="D710" s="7" t="n">
        <v>13</v>
      </c>
      <c r="E710" s="7" t="s">
        <v>68</v>
      </c>
      <c r="F710" s="7" t="s">
        <v>69</v>
      </c>
      <c r="G710" s="7" t="s">
        <v>70</v>
      </c>
      <c r="H710" s="7" t="s">
        <v>71</v>
      </c>
    </row>
    <row r="711" spans="1:6">
      <c r="A711" t="s">
        <v>4</v>
      </c>
      <c r="B711" s="4" t="s">
        <v>5</v>
      </c>
      <c r="C711" s="4" t="s">
        <v>11</v>
      </c>
      <c r="D711" s="4" t="s">
        <v>7</v>
      </c>
    </row>
    <row r="712" spans="1:6">
      <c r="A712" t="n">
        <v>6404</v>
      </c>
      <c r="B712" s="41" t="n">
        <v>89</v>
      </c>
      <c r="C712" s="7" t="n">
        <v>65533</v>
      </c>
      <c r="D712" s="7" t="n">
        <v>1</v>
      </c>
    </row>
    <row r="713" spans="1:6">
      <c r="A713" t="s">
        <v>4</v>
      </c>
      <c r="B713" s="4" t="s">
        <v>5</v>
      </c>
      <c r="C713" s="4" t="s">
        <v>7</v>
      </c>
      <c r="D713" s="4" t="s">
        <v>8</v>
      </c>
    </row>
    <row r="714" spans="1:6">
      <c r="A714" t="n">
        <v>6408</v>
      </c>
      <c r="B714" s="6" t="n">
        <v>2</v>
      </c>
      <c r="C714" s="7" t="n">
        <v>10</v>
      </c>
      <c r="D714" s="7" t="s">
        <v>80</v>
      </c>
    </row>
    <row r="715" spans="1:6">
      <c r="A715" t="s">
        <v>4</v>
      </c>
      <c r="B715" s="4" t="s">
        <v>5</v>
      </c>
      <c r="C715" s="4" t="s">
        <v>11</v>
      </c>
    </row>
    <row r="716" spans="1:6">
      <c r="A716" t="n">
        <v>6431</v>
      </c>
      <c r="B716" s="38" t="n">
        <v>16</v>
      </c>
      <c r="C716" s="7" t="n">
        <v>0</v>
      </c>
    </row>
    <row r="717" spans="1:6">
      <c r="A717" t="s">
        <v>4</v>
      </c>
      <c r="B717" s="4" t="s">
        <v>5</v>
      </c>
      <c r="C717" s="4" t="s">
        <v>7</v>
      </c>
      <c r="D717" s="4" t="s">
        <v>8</v>
      </c>
    </row>
    <row r="718" spans="1:6">
      <c r="A718" t="n">
        <v>6434</v>
      </c>
      <c r="B718" s="6" t="n">
        <v>2</v>
      </c>
      <c r="C718" s="7" t="n">
        <v>10</v>
      </c>
      <c r="D718" s="7" t="s">
        <v>81</v>
      </c>
    </row>
    <row r="719" spans="1:6">
      <c r="A719" t="s">
        <v>4</v>
      </c>
      <c r="B719" s="4" t="s">
        <v>5</v>
      </c>
      <c r="C719" s="4" t="s">
        <v>11</v>
      </c>
    </row>
    <row r="720" spans="1:6">
      <c r="A720" t="n">
        <v>6452</v>
      </c>
      <c r="B720" s="38" t="n">
        <v>16</v>
      </c>
      <c r="C720" s="7" t="n">
        <v>0</v>
      </c>
    </row>
    <row r="721" spans="1:8">
      <c r="A721" t="s">
        <v>4</v>
      </c>
      <c r="B721" s="4" t="s">
        <v>5</v>
      </c>
      <c r="C721" s="4" t="s">
        <v>7</v>
      </c>
      <c r="D721" s="4" t="s">
        <v>8</v>
      </c>
    </row>
    <row r="722" spans="1:8">
      <c r="A722" t="n">
        <v>6455</v>
      </c>
      <c r="B722" s="6" t="n">
        <v>2</v>
      </c>
      <c r="C722" s="7" t="n">
        <v>10</v>
      </c>
      <c r="D722" s="7" t="s">
        <v>82</v>
      </c>
    </row>
    <row r="723" spans="1:8">
      <c r="A723" t="s">
        <v>4</v>
      </c>
      <c r="B723" s="4" t="s">
        <v>5</v>
      </c>
      <c r="C723" s="4" t="s">
        <v>11</v>
      </c>
    </row>
    <row r="724" spans="1:8">
      <c r="A724" t="n">
        <v>6474</v>
      </c>
      <c r="B724" s="38" t="n">
        <v>16</v>
      </c>
      <c r="C724" s="7" t="n">
        <v>0</v>
      </c>
    </row>
    <row r="725" spans="1:8">
      <c r="A725" t="s">
        <v>4</v>
      </c>
      <c r="B725" s="4" t="s">
        <v>5</v>
      </c>
      <c r="C725" s="4" t="s">
        <v>7</v>
      </c>
    </row>
    <row r="726" spans="1:8">
      <c r="A726" t="n">
        <v>6477</v>
      </c>
      <c r="B726" s="31" t="n">
        <v>23</v>
      </c>
      <c r="C726" s="7" t="n">
        <v>20</v>
      </c>
    </row>
    <row r="727" spans="1:8">
      <c r="A727" t="s">
        <v>4</v>
      </c>
      <c r="B727" s="4" t="s">
        <v>5</v>
      </c>
    </row>
    <row r="728" spans="1:8">
      <c r="A728" t="n">
        <v>6479</v>
      </c>
      <c r="B728" s="5" t="n">
        <v>1</v>
      </c>
    </row>
    <row r="729" spans="1:8" s="3" customFormat="1" customHeight="0">
      <c r="A729" s="3" t="s">
        <v>2</v>
      </c>
      <c r="B729" s="3" t="s">
        <v>83</v>
      </c>
    </row>
    <row r="730" spans="1:8">
      <c r="A730" t="s">
        <v>4</v>
      </c>
      <c r="B730" s="4" t="s">
        <v>5</v>
      </c>
      <c r="C730" s="4" t="s">
        <v>7</v>
      </c>
      <c r="D730" s="4" t="s">
        <v>11</v>
      </c>
    </row>
    <row r="731" spans="1:8">
      <c r="A731" t="n">
        <v>6480</v>
      </c>
      <c r="B731" s="28" t="n">
        <v>22</v>
      </c>
      <c r="C731" s="7" t="n">
        <v>20</v>
      </c>
      <c r="D731" s="7" t="n">
        <v>0</v>
      </c>
    </row>
    <row r="732" spans="1:8">
      <c r="A732" t="s">
        <v>4</v>
      </c>
      <c r="B732" s="4" t="s">
        <v>5</v>
      </c>
      <c r="C732" s="4" t="s">
        <v>7</v>
      </c>
      <c r="D732" s="4" t="s">
        <v>11</v>
      </c>
      <c r="E732" s="4" t="s">
        <v>11</v>
      </c>
      <c r="F732" s="4" t="s">
        <v>11</v>
      </c>
      <c r="G732" s="4" t="s">
        <v>11</v>
      </c>
      <c r="H732" s="4" t="s">
        <v>7</v>
      </c>
    </row>
    <row r="733" spans="1:8">
      <c r="A733" t="n">
        <v>6484</v>
      </c>
      <c r="B733" s="32" t="n">
        <v>25</v>
      </c>
      <c r="C733" s="7" t="n">
        <v>5</v>
      </c>
      <c r="D733" s="7" t="n">
        <v>65535</v>
      </c>
      <c r="E733" s="7" t="n">
        <v>500</v>
      </c>
      <c r="F733" s="7" t="n">
        <v>800</v>
      </c>
      <c r="G733" s="7" t="n">
        <v>140</v>
      </c>
      <c r="H733" s="7" t="n">
        <v>0</v>
      </c>
    </row>
    <row r="734" spans="1:8">
      <c r="A734" t="s">
        <v>4</v>
      </c>
      <c r="B734" s="4" t="s">
        <v>5</v>
      </c>
      <c r="C734" s="4" t="s">
        <v>11</v>
      </c>
      <c r="D734" s="4" t="s">
        <v>7</v>
      </c>
      <c r="E734" s="4" t="s">
        <v>64</v>
      </c>
      <c r="F734" s="4" t="s">
        <v>7</v>
      </c>
      <c r="G734" s="4" t="s">
        <v>7</v>
      </c>
      <c r="H734" s="4" t="s">
        <v>7</v>
      </c>
      <c r="I734" s="4" t="s">
        <v>64</v>
      </c>
      <c r="J734" s="4" t="s">
        <v>7</v>
      </c>
      <c r="K734" s="4" t="s">
        <v>7</v>
      </c>
    </row>
    <row r="735" spans="1:8">
      <c r="A735" t="n">
        <v>6495</v>
      </c>
      <c r="B735" s="33" t="n">
        <v>24</v>
      </c>
      <c r="C735" s="7" t="n">
        <v>65533</v>
      </c>
      <c r="D735" s="7" t="n">
        <v>11</v>
      </c>
      <c r="E735" s="7" t="s">
        <v>84</v>
      </c>
      <c r="F735" s="7" t="n">
        <v>2</v>
      </c>
      <c r="G735" s="7" t="n">
        <v>3</v>
      </c>
      <c r="H735" s="7" t="n">
        <v>11</v>
      </c>
      <c r="I735" s="7" t="s">
        <v>85</v>
      </c>
      <c r="J735" s="7" t="n">
        <v>2</v>
      </c>
      <c r="K735" s="7" t="n">
        <v>0</v>
      </c>
    </row>
    <row r="736" spans="1:8">
      <c r="A736" t="s">
        <v>4</v>
      </c>
      <c r="B736" s="4" t="s">
        <v>5</v>
      </c>
    </row>
    <row r="737" spans="1:11">
      <c r="A737" t="n">
        <v>6619</v>
      </c>
      <c r="B737" s="34" t="n">
        <v>28</v>
      </c>
    </row>
    <row r="738" spans="1:11">
      <c r="A738" t="s">
        <v>4</v>
      </c>
      <c r="B738" s="4" t="s">
        <v>5</v>
      </c>
      <c r="C738" s="4" t="s">
        <v>7</v>
      </c>
    </row>
    <row r="739" spans="1:11">
      <c r="A739" t="n">
        <v>6620</v>
      </c>
      <c r="B739" s="35" t="n">
        <v>27</v>
      </c>
      <c r="C739" s="7" t="n">
        <v>0</v>
      </c>
    </row>
    <row r="740" spans="1:11">
      <c r="A740" t="s">
        <v>4</v>
      </c>
      <c r="B740" s="4" t="s">
        <v>5</v>
      </c>
      <c r="C740" s="4" t="s">
        <v>7</v>
      </c>
    </row>
    <row r="741" spans="1:11">
      <c r="A741" t="n">
        <v>6622</v>
      </c>
      <c r="B741" s="35" t="n">
        <v>27</v>
      </c>
      <c r="C741" s="7" t="n">
        <v>1</v>
      </c>
    </row>
    <row r="742" spans="1:11">
      <c r="A742" t="s">
        <v>4</v>
      </c>
      <c r="B742" s="4" t="s">
        <v>5</v>
      </c>
      <c r="C742" s="4" t="s">
        <v>7</v>
      </c>
      <c r="D742" s="4" t="s">
        <v>11</v>
      </c>
      <c r="E742" s="4" t="s">
        <v>11</v>
      </c>
      <c r="F742" s="4" t="s">
        <v>11</v>
      </c>
      <c r="G742" s="4" t="s">
        <v>11</v>
      </c>
      <c r="H742" s="4" t="s">
        <v>7</v>
      </c>
    </row>
    <row r="743" spans="1:11">
      <c r="A743" t="n">
        <v>6624</v>
      </c>
      <c r="B743" s="32" t="n">
        <v>25</v>
      </c>
      <c r="C743" s="7" t="n">
        <v>5</v>
      </c>
      <c r="D743" s="7" t="n">
        <v>65535</v>
      </c>
      <c r="E743" s="7" t="n">
        <v>65535</v>
      </c>
      <c r="F743" s="7" t="n">
        <v>65535</v>
      </c>
      <c r="G743" s="7" t="n">
        <v>65535</v>
      </c>
      <c r="H743" s="7" t="n">
        <v>0</v>
      </c>
    </row>
    <row r="744" spans="1:11">
      <c r="A744" t="s">
        <v>4</v>
      </c>
      <c r="B744" s="4" t="s">
        <v>5</v>
      </c>
      <c r="C744" s="4" t="s">
        <v>7</v>
      </c>
      <c r="D744" s="4" t="s">
        <v>8</v>
      </c>
    </row>
    <row r="745" spans="1:11">
      <c r="A745" t="n">
        <v>6635</v>
      </c>
      <c r="B745" s="6" t="n">
        <v>2</v>
      </c>
      <c r="C745" s="7" t="n">
        <v>10</v>
      </c>
      <c r="D745" s="7" t="s">
        <v>80</v>
      </c>
    </row>
    <row r="746" spans="1:11">
      <c r="A746" t="s">
        <v>4</v>
      </c>
      <c r="B746" s="4" t="s">
        <v>5</v>
      </c>
      <c r="C746" s="4" t="s">
        <v>11</v>
      </c>
    </row>
    <row r="747" spans="1:11">
      <c r="A747" t="n">
        <v>6658</v>
      </c>
      <c r="B747" s="38" t="n">
        <v>16</v>
      </c>
      <c r="C747" s="7" t="n">
        <v>0</v>
      </c>
    </row>
    <row r="748" spans="1:11">
      <c r="A748" t="s">
        <v>4</v>
      </c>
      <c r="B748" s="4" t="s">
        <v>5</v>
      </c>
      <c r="C748" s="4" t="s">
        <v>7</v>
      </c>
      <c r="D748" s="4" t="s">
        <v>8</v>
      </c>
    </row>
    <row r="749" spans="1:11">
      <c r="A749" t="n">
        <v>6661</v>
      </c>
      <c r="B749" s="6" t="n">
        <v>2</v>
      </c>
      <c r="C749" s="7" t="n">
        <v>10</v>
      </c>
      <c r="D749" s="7" t="s">
        <v>81</v>
      </c>
    </row>
    <row r="750" spans="1:11">
      <c r="A750" t="s">
        <v>4</v>
      </c>
      <c r="B750" s="4" t="s">
        <v>5</v>
      </c>
      <c r="C750" s="4" t="s">
        <v>11</v>
      </c>
    </row>
    <row r="751" spans="1:11">
      <c r="A751" t="n">
        <v>6679</v>
      </c>
      <c r="B751" s="38" t="n">
        <v>16</v>
      </c>
      <c r="C751" s="7" t="n">
        <v>0</v>
      </c>
    </row>
    <row r="752" spans="1:11">
      <c r="A752" t="s">
        <v>4</v>
      </c>
      <c r="B752" s="4" t="s">
        <v>5</v>
      </c>
      <c r="C752" s="4" t="s">
        <v>7</v>
      </c>
      <c r="D752" s="4" t="s">
        <v>8</v>
      </c>
    </row>
    <row r="753" spans="1:8">
      <c r="A753" t="n">
        <v>6682</v>
      </c>
      <c r="B753" s="6" t="n">
        <v>2</v>
      </c>
      <c r="C753" s="7" t="n">
        <v>10</v>
      </c>
      <c r="D753" s="7" t="s">
        <v>82</v>
      </c>
    </row>
    <row r="754" spans="1:8">
      <c r="A754" t="s">
        <v>4</v>
      </c>
      <c r="B754" s="4" t="s">
        <v>5</v>
      </c>
      <c r="C754" s="4" t="s">
        <v>11</v>
      </c>
    </row>
    <row r="755" spans="1:8">
      <c r="A755" t="n">
        <v>6701</v>
      </c>
      <c r="B755" s="38" t="n">
        <v>16</v>
      </c>
      <c r="C755" s="7" t="n">
        <v>0</v>
      </c>
    </row>
    <row r="756" spans="1:8">
      <c r="A756" t="s">
        <v>4</v>
      </c>
      <c r="B756" s="4" t="s">
        <v>5</v>
      </c>
      <c r="C756" s="4" t="s">
        <v>7</v>
      </c>
    </row>
    <row r="757" spans="1:8">
      <c r="A757" t="n">
        <v>6704</v>
      </c>
      <c r="B757" s="31" t="n">
        <v>23</v>
      </c>
      <c r="C757" s="7" t="n">
        <v>20</v>
      </c>
    </row>
    <row r="758" spans="1:8">
      <c r="A758" t="s">
        <v>4</v>
      </c>
      <c r="B758" s="4" t="s">
        <v>5</v>
      </c>
    </row>
    <row r="759" spans="1:8">
      <c r="A759" t="n">
        <v>6706</v>
      </c>
      <c r="B759" s="5" t="n">
        <v>1</v>
      </c>
    </row>
    <row r="760" spans="1:8" s="3" customFormat="1" customHeight="0">
      <c r="A760" s="3" t="s">
        <v>2</v>
      </c>
      <c r="B760" s="3" t="s">
        <v>86</v>
      </c>
    </row>
    <row r="761" spans="1:8">
      <c r="A761" t="s">
        <v>4</v>
      </c>
      <c r="B761" s="4" t="s">
        <v>5</v>
      </c>
      <c r="C761" s="4" t="s">
        <v>7</v>
      </c>
      <c r="D761" s="4" t="s">
        <v>11</v>
      </c>
    </row>
    <row r="762" spans="1:8">
      <c r="A762" t="n">
        <v>6708</v>
      </c>
      <c r="B762" s="28" t="n">
        <v>22</v>
      </c>
      <c r="C762" s="7" t="n">
        <v>20</v>
      </c>
      <c r="D762" s="7" t="n">
        <v>0</v>
      </c>
    </row>
    <row r="763" spans="1:8">
      <c r="A763" t="s">
        <v>4</v>
      </c>
      <c r="B763" s="4" t="s">
        <v>5</v>
      </c>
      <c r="C763" s="4" t="s">
        <v>7</v>
      </c>
      <c r="D763" s="4" t="s">
        <v>13</v>
      </c>
      <c r="E763" s="4" t="s">
        <v>11</v>
      </c>
      <c r="F763" s="4" t="s">
        <v>7</v>
      </c>
    </row>
    <row r="764" spans="1:8">
      <c r="A764" t="n">
        <v>6712</v>
      </c>
      <c r="B764" s="17" t="n">
        <v>49</v>
      </c>
      <c r="C764" s="7" t="n">
        <v>3</v>
      </c>
      <c r="D764" s="7" t="n">
        <v>0.699999988079071</v>
      </c>
      <c r="E764" s="7" t="n">
        <v>500</v>
      </c>
      <c r="F764" s="7" t="n">
        <v>0</v>
      </c>
    </row>
    <row r="765" spans="1:8">
      <c r="A765" t="s">
        <v>4</v>
      </c>
      <c r="B765" s="4" t="s">
        <v>5</v>
      </c>
      <c r="C765" s="4" t="s">
        <v>7</v>
      </c>
      <c r="D765" s="4" t="s">
        <v>11</v>
      </c>
    </row>
    <row r="766" spans="1:8">
      <c r="A766" t="n">
        <v>6721</v>
      </c>
      <c r="B766" s="27" t="n">
        <v>58</v>
      </c>
      <c r="C766" s="7" t="n">
        <v>5</v>
      </c>
      <c r="D766" s="7" t="n">
        <v>300</v>
      </c>
    </row>
    <row r="767" spans="1:8">
      <c r="A767" t="s">
        <v>4</v>
      </c>
      <c r="B767" s="4" t="s">
        <v>5</v>
      </c>
      <c r="C767" s="4" t="s">
        <v>13</v>
      </c>
      <c r="D767" s="4" t="s">
        <v>11</v>
      </c>
    </row>
    <row r="768" spans="1:8">
      <c r="A768" t="n">
        <v>6725</v>
      </c>
      <c r="B768" s="36" t="n">
        <v>103</v>
      </c>
      <c r="C768" s="7" t="n">
        <v>0</v>
      </c>
      <c r="D768" s="7" t="n">
        <v>300</v>
      </c>
    </row>
    <row r="769" spans="1:6">
      <c r="A769" t="s">
        <v>4</v>
      </c>
      <c r="B769" s="4" t="s">
        <v>5</v>
      </c>
      <c r="C769" s="4" t="s">
        <v>7</v>
      </c>
      <c r="D769" s="4" t="s">
        <v>11</v>
      </c>
    </row>
    <row r="770" spans="1:6">
      <c r="A770" t="n">
        <v>6732</v>
      </c>
      <c r="B770" s="27" t="n">
        <v>58</v>
      </c>
      <c r="C770" s="7" t="n">
        <v>10</v>
      </c>
      <c r="D770" s="7" t="n">
        <v>300</v>
      </c>
    </row>
    <row r="771" spans="1:6">
      <c r="A771" t="s">
        <v>4</v>
      </c>
      <c r="B771" s="4" t="s">
        <v>5</v>
      </c>
      <c r="C771" s="4" t="s">
        <v>7</v>
      </c>
      <c r="D771" s="4" t="s">
        <v>11</v>
      </c>
    </row>
    <row r="772" spans="1:6">
      <c r="A772" t="n">
        <v>6736</v>
      </c>
      <c r="B772" s="27" t="n">
        <v>58</v>
      </c>
      <c r="C772" s="7" t="n">
        <v>12</v>
      </c>
      <c r="D772" s="7" t="n">
        <v>0</v>
      </c>
    </row>
    <row r="773" spans="1:6">
      <c r="A773" t="s">
        <v>4</v>
      </c>
      <c r="B773" s="4" t="s">
        <v>5</v>
      </c>
      <c r="C773" s="4" t="s">
        <v>7</v>
      </c>
      <c r="D773" s="4" t="s">
        <v>7</v>
      </c>
      <c r="E773" s="4" t="s">
        <v>7</v>
      </c>
      <c r="F773" s="4" t="s">
        <v>7</v>
      </c>
    </row>
    <row r="774" spans="1:6">
      <c r="A774" t="n">
        <v>6740</v>
      </c>
      <c r="B774" s="9" t="n">
        <v>14</v>
      </c>
      <c r="C774" s="7" t="n">
        <v>0</v>
      </c>
      <c r="D774" s="7" t="n">
        <v>0</v>
      </c>
      <c r="E774" s="7" t="n">
        <v>0</v>
      </c>
      <c r="F774" s="7" t="n">
        <v>4</v>
      </c>
    </row>
    <row r="775" spans="1:6">
      <c r="A775" t="s">
        <v>4</v>
      </c>
      <c r="B775" s="4" t="s">
        <v>5</v>
      </c>
      <c r="C775" s="4" t="s">
        <v>7</v>
      </c>
      <c r="D775" s="4" t="s">
        <v>11</v>
      </c>
      <c r="E775" s="4" t="s">
        <v>11</v>
      </c>
      <c r="F775" s="4" t="s">
        <v>7</v>
      </c>
    </row>
    <row r="776" spans="1:6">
      <c r="A776" t="n">
        <v>6745</v>
      </c>
      <c r="B776" s="32" t="n">
        <v>25</v>
      </c>
      <c r="C776" s="7" t="n">
        <v>1</v>
      </c>
      <c r="D776" s="7" t="n">
        <v>65535</v>
      </c>
      <c r="E776" s="7" t="n">
        <v>420</v>
      </c>
      <c r="F776" s="7" t="n">
        <v>5</v>
      </c>
    </row>
    <row r="777" spans="1:6">
      <c r="A777" t="s">
        <v>4</v>
      </c>
      <c r="B777" s="4" t="s">
        <v>5</v>
      </c>
      <c r="C777" s="4" t="s">
        <v>7</v>
      </c>
      <c r="D777" s="4" t="s">
        <v>11</v>
      </c>
      <c r="E777" s="4" t="s">
        <v>8</v>
      </c>
    </row>
    <row r="778" spans="1:6">
      <c r="A778" t="n">
        <v>6752</v>
      </c>
      <c r="B778" s="37" t="n">
        <v>51</v>
      </c>
      <c r="C778" s="7" t="n">
        <v>4</v>
      </c>
      <c r="D778" s="7" t="n">
        <v>0</v>
      </c>
      <c r="E778" s="7" t="s">
        <v>76</v>
      </c>
    </row>
    <row r="779" spans="1:6">
      <c r="A779" t="s">
        <v>4</v>
      </c>
      <c r="B779" s="4" t="s">
        <v>5</v>
      </c>
      <c r="C779" s="4" t="s">
        <v>11</v>
      </c>
    </row>
    <row r="780" spans="1:6">
      <c r="A780" t="n">
        <v>6765</v>
      </c>
      <c r="B780" s="38" t="n">
        <v>16</v>
      </c>
      <c r="C780" s="7" t="n">
        <v>0</v>
      </c>
    </row>
    <row r="781" spans="1:6">
      <c r="A781" t="s">
        <v>4</v>
      </c>
      <c r="B781" s="4" t="s">
        <v>5</v>
      </c>
      <c r="C781" s="4" t="s">
        <v>11</v>
      </c>
      <c r="D781" s="4" t="s">
        <v>64</v>
      </c>
      <c r="E781" s="4" t="s">
        <v>7</v>
      </c>
      <c r="F781" s="4" t="s">
        <v>7</v>
      </c>
    </row>
    <row r="782" spans="1:6">
      <c r="A782" t="n">
        <v>6768</v>
      </c>
      <c r="B782" s="39" t="n">
        <v>26</v>
      </c>
      <c r="C782" s="7" t="n">
        <v>0</v>
      </c>
      <c r="D782" s="7" t="s">
        <v>87</v>
      </c>
      <c r="E782" s="7" t="n">
        <v>2</v>
      </c>
      <c r="F782" s="7" t="n">
        <v>0</v>
      </c>
    </row>
    <row r="783" spans="1:6">
      <c r="A783" t="s">
        <v>4</v>
      </c>
      <c r="B783" s="4" t="s">
        <v>5</v>
      </c>
    </row>
    <row r="784" spans="1:6">
      <c r="A784" t="n">
        <v>6806</v>
      </c>
      <c r="B784" s="34" t="n">
        <v>28</v>
      </c>
    </row>
    <row r="785" spans="1:6">
      <c r="A785" t="s">
        <v>4</v>
      </c>
      <c r="B785" s="4" t="s">
        <v>5</v>
      </c>
      <c r="C785" s="4" t="s">
        <v>7</v>
      </c>
      <c r="D785" s="4" t="s">
        <v>11</v>
      </c>
      <c r="E785" s="4" t="s">
        <v>11</v>
      </c>
      <c r="F785" s="4" t="s">
        <v>7</v>
      </c>
    </row>
    <row r="786" spans="1:6">
      <c r="A786" t="n">
        <v>6807</v>
      </c>
      <c r="B786" s="32" t="n">
        <v>25</v>
      </c>
      <c r="C786" s="7" t="n">
        <v>1</v>
      </c>
      <c r="D786" s="7" t="n">
        <v>260</v>
      </c>
      <c r="E786" s="7" t="n">
        <v>640</v>
      </c>
      <c r="F786" s="7" t="n">
        <v>2</v>
      </c>
    </row>
    <row r="787" spans="1:6">
      <c r="A787" t="s">
        <v>4</v>
      </c>
      <c r="B787" s="4" t="s">
        <v>5</v>
      </c>
      <c r="C787" s="4" t="s">
        <v>7</v>
      </c>
      <c r="D787" s="4" t="s">
        <v>11</v>
      </c>
      <c r="E787" s="4" t="s">
        <v>8</v>
      </c>
    </row>
    <row r="788" spans="1:6">
      <c r="A788" t="n">
        <v>6814</v>
      </c>
      <c r="B788" s="37" t="n">
        <v>51</v>
      </c>
      <c r="C788" s="7" t="n">
        <v>4</v>
      </c>
      <c r="D788" s="7" t="n">
        <v>13</v>
      </c>
      <c r="E788" s="7" t="s">
        <v>78</v>
      </c>
    </row>
    <row r="789" spans="1:6">
      <c r="A789" t="s">
        <v>4</v>
      </c>
      <c r="B789" s="4" t="s">
        <v>5</v>
      </c>
      <c r="C789" s="4" t="s">
        <v>11</v>
      </c>
    </row>
    <row r="790" spans="1:6">
      <c r="A790" t="n">
        <v>6827</v>
      </c>
      <c r="B790" s="38" t="n">
        <v>16</v>
      </c>
      <c r="C790" s="7" t="n">
        <v>0</v>
      </c>
    </row>
    <row r="791" spans="1:6">
      <c r="A791" t="s">
        <v>4</v>
      </c>
      <c r="B791" s="4" t="s">
        <v>5</v>
      </c>
      <c r="C791" s="4" t="s">
        <v>11</v>
      </c>
      <c r="D791" s="4" t="s">
        <v>64</v>
      </c>
      <c r="E791" s="4" t="s">
        <v>7</v>
      </c>
      <c r="F791" s="4" t="s">
        <v>7</v>
      </c>
    </row>
    <row r="792" spans="1:6">
      <c r="A792" t="n">
        <v>6830</v>
      </c>
      <c r="B792" s="39" t="n">
        <v>26</v>
      </c>
      <c r="C792" s="7" t="n">
        <v>13</v>
      </c>
      <c r="D792" s="7" t="s">
        <v>88</v>
      </c>
      <c r="E792" s="7" t="n">
        <v>2</v>
      </c>
      <c r="F792" s="7" t="n">
        <v>0</v>
      </c>
    </row>
    <row r="793" spans="1:6">
      <c r="A793" t="s">
        <v>4</v>
      </c>
      <c r="B793" s="4" t="s">
        <v>5</v>
      </c>
    </row>
    <row r="794" spans="1:6">
      <c r="A794" t="n">
        <v>6879</v>
      </c>
      <c r="B794" s="34" t="n">
        <v>28</v>
      </c>
    </row>
    <row r="795" spans="1:6">
      <c r="A795" t="s">
        <v>4</v>
      </c>
      <c r="B795" s="4" t="s">
        <v>5</v>
      </c>
      <c r="C795" s="4" t="s">
        <v>11</v>
      </c>
      <c r="D795" s="4" t="s">
        <v>7</v>
      </c>
    </row>
    <row r="796" spans="1:6">
      <c r="A796" t="n">
        <v>6880</v>
      </c>
      <c r="B796" s="41" t="n">
        <v>89</v>
      </c>
      <c r="C796" s="7" t="n">
        <v>65533</v>
      </c>
      <c r="D796" s="7" t="n">
        <v>1</v>
      </c>
    </row>
    <row r="797" spans="1:6">
      <c r="A797" t="s">
        <v>4</v>
      </c>
      <c r="B797" s="4" t="s">
        <v>5</v>
      </c>
      <c r="C797" s="4" t="s">
        <v>14</v>
      </c>
    </row>
    <row r="798" spans="1:6">
      <c r="A798" t="n">
        <v>6884</v>
      </c>
      <c r="B798" s="40" t="n">
        <v>15</v>
      </c>
      <c r="C798" s="7" t="n">
        <v>67108864</v>
      </c>
    </row>
    <row r="799" spans="1:6">
      <c r="A799" t="s">
        <v>4</v>
      </c>
      <c r="B799" s="4" t="s">
        <v>5</v>
      </c>
      <c r="C799" s="4" t="s">
        <v>11</v>
      </c>
      <c r="D799" s="4" t="s">
        <v>7</v>
      </c>
    </row>
    <row r="800" spans="1:6">
      <c r="A800" t="n">
        <v>6889</v>
      </c>
      <c r="B800" s="41" t="n">
        <v>89</v>
      </c>
      <c r="C800" s="7" t="n">
        <v>65533</v>
      </c>
      <c r="D800" s="7" t="n">
        <v>1</v>
      </c>
    </row>
    <row r="801" spans="1:6">
      <c r="A801" t="s">
        <v>4</v>
      </c>
      <c r="B801" s="4" t="s">
        <v>5</v>
      </c>
      <c r="C801" s="4" t="s">
        <v>7</v>
      </c>
      <c r="D801" s="4" t="s">
        <v>11</v>
      </c>
    </row>
    <row r="802" spans="1:6">
      <c r="A802" t="n">
        <v>6893</v>
      </c>
      <c r="B802" s="27" t="n">
        <v>58</v>
      </c>
      <c r="C802" s="7" t="n">
        <v>105</v>
      </c>
      <c r="D802" s="7" t="n">
        <v>300</v>
      </c>
    </row>
    <row r="803" spans="1:6">
      <c r="A803" t="s">
        <v>4</v>
      </c>
      <c r="B803" s="4" t="s">
        <v>5</v>
      </c>
      <c r="C803" s="4" t="s">
        <v>13</v>
      </c>
      <c r="D803" s="4" t="s">
        <v>11</v>
      </c>
    </row>
    <row r="804" spans="1:6">
      <c r="A804" t="n">
        <v>6897</v>
      </c>
      <c r="B804" s="36" t="n">
        <v>103</v>
      </c>
      <c r="C804" s="7" t="n">
        <v>1</v>
      </c>
      <c r="D804" s="7" t="n">
        <v>300</v>
      </c>
    </row>
    <row r="805" spans="1:6">
      <c r="A805" t="s">
        <v>4</v>
      </c>
      <c r="B805" s="4" t="s">
        <v>5</v>
      </c>
      <c r="C805" s="4" t="s">
        <v>7</v>
      </c>
      <c r="D805" s="4" t="s">
        <v>13</v>
      </c>
      <c r="E805" s="4" t="s">
        <v>11</v>
      </c>
      <c r="F805" s="4" t="s">
        <v>7</v>
      </c>
    </row>
    <row r="806" spans="1:6">
      <c r="A806" t="n">
        <v>6904</v>
      </c>
      <c r="B806" s="17" t="n">
        <v>49</v>
      </c>
      <c r="C806" s="7" t="n">
        <v>3</v>
      </c>
      <c r="D806" s="7" t="n">
        <v>1</v>
      </c>
      <c r="E806" s="7" t="n">
        <v>500</v>
      </c>
      <c r="F806" s="7" t="n">
        <v>0</v>
      </c>
    </row>
    <row r="807" spans="1:6">
      <c r="A807" t="s">
        <v>4</v>
      </c>
      <c r="B807" s="4" t="s">
        <v>5</v>
      </c>
      <c r="C807" s="4" t="s">
        <v>7</v>
      </c>
      <c r="D807" s="4" t="s">
        <v>11</v>
      </c>
    </row>
    <row r="808" spans="1:6">
      <c r="A808" t="n">
        <v>6913</v>
      </c>
      <c r="B808" s="27" t="n">
        <v>58</v>
      </c>
      <c r="C808" s="7" t="n">
        <v>11</v>
      </c>
      <c r="D808" s="7" t="n">
        <v>300</v>
      </c>
    </row>
    <row r="809" spans="1:6">
      <c r="A809" t="s">
        <v>4</v>
      </c>
      <c r="B809" s="4" t="s">
        <v>5</v>
      </c>
      <c r="C809" s="4" t="s">
        <v>7</v>
      </c>
      <c r="D809" s="4" t="s">
        <v>11</v>
      </c>
    </row>
    <row r="810" spans="1:6">
      <c r="A810" t="n">
        <v>6917</v>
      </c>
      <c r="B810" s="27" t="n">
        <v>58</v>
      </c>
      <c r="C810" s="7" t="n">
        <v>12</v>
      </c>
      <c r="D810" s="7" t="n">
        <v>0</v>
      </c>
    </row>
    <row r="811" spans="1:6">
      <c r="A811" t="s">
        <v>4</v>
      </c>
      <c r="B811" s="4" t="s">
        <v>5</v>
      </c>
      <c r="C811" s="4" t="s">
        <v>7</v>
      </c>
      <c r="D811" s="4" t="s">
        <v>11</v>
      </c>
      <c r="E811" s="4" t="s">
        <v>8</v>
      </c>
      <c r="F811" s="4" t="s">
        <v>8</v>
      </c>
      <c r="G811" s="4" t="s">
        <v>8</v>
      </c>
      <c r="H811" s="4" t="s">
        <v>8</v>
      </c>
    </row>
    <row r="812" spans="1:6">
      <c r="A812" t="n">
        <v>6921</v>
      </c>
      <c r="B812" s="37" t="n">
        <v>51</v>
      </c>
      <c r="C812" s="7" t="n">
        <v>3</v>
      </c>
      <c r="D812" s="7" t="n">
        <v>0</v>
      </c>
      <c r="E812" s="7" t="s">
        <v>68</v>
      </c>
      <c r="F812" s="7" t="s">
        <v>69</v>
      </c>
      <c r="G812" s="7" t="s">
        <v>70</v>
      </c>
      <c r="H812" s="7" t="s">
        <v>71</v>
      </c>
    </row>
    <row r="813" spans="1:6">
      <c r="A813" t="s">
        <v>4</v>
      </c>
      <c r="B813" s="4" t="s">
        <v>5</v>
      </c>
      <c r="C813" s="4" t="s">
        <v>7</v>
      </c>
      <c r="D813" s="4" t="s">
        <v>11</v>
      </c>
      <c r="E813" s="4" t="s">
        <v>8</v>
      </c>
      <c r="F813" s="4" t="s">
        <v>8</v>
      </c>
      <c r="G813" s="4" t="s">
        <v>8</v>
      </c>
      <c r="H813" s="4" t="s">
        <v>8</v>
      </c>
    </row>
    <row r="814" spans="1:6">
      <c r="A814" t="n">
        <v>6950</v>
      </c>
      <c r="B814" s="37" t="n">
        <v>51</v>
      </c>
      <c r="C814" s="7" t="n">
        <v>3</v>
      </c>
      <c r="D814" s="7" t="n">
        <v>13</v>
      </c>
      <c r="E814" s="7" t="s">
        <v>68</v>
      </c>
      <c r="F814" s="7" t="s">
        <v>69</v>
      </c>
      <c r="G814" s="7" t="s">
        <v>70</v>
      </c>
      <c r="H814" s="7" t="s">
        <v>71</v>
      </c>
    </row>
    <row r="815" spans="1:6">
      <c r="A815" t="s">
        <v>4</v>
      </c>
      <c r="B815" s="4" t="s">
        <v>5</v>
      </c>
      <c r="C815" s="4" t="s">
        <v>7</v>
      </c>
      <c r="D815" s="4" t="s">
        <v>8</v>
      </c>
    </row>
    <row r="816" spans="1:6">
      <c r="A816" t="n">
        <v>6979</v>
      </c>
      <c r="B816" s="6" t="n">
        <v>2</v>
      </c>
      <c r="C816" s="7" t="n">
        <v>10</v>
      </c>
      <c r="D816" s="7" t="s">
        <v>80</v>
      </c>
    </row>
    <row r="817" spans="1:8">
      <c r="A817" t="s">
        <v>4</v>
      </c>
      <c r="B817" s="4" t="s">
        <v>5</v>
      </c>
      <c r="C817" s="4" t="s">
        <v>11</v>
      </c>
    </row>
    <row r="818" spans="1:8">
      <c r="A818" t="n">
        <v>7002</v>
      </c>
      <c r="B818" s="38" t="n">
        <v>16</v>
      </c>
      <c r="C818" s="7" t="n">
        <v>0</v>
      </c>
    </row>
    <row r="819" spans="1:8">
      <c r="A819" t="s">
        <v>4</v>
      </c>
      <c r="B819" s="4" t="s">
        <v>5</v>
      </c>
      <c r="C819" s="4" t="s">
        <v>7</v>
      </c>
      <c r="D819" s="4" t="s">
        <v>8</v>
      </c>
    </row>
    <row r="820" spans="1:8">
      <c r="A820" t="n">
        <v>7005</v>
      </c>
      <c r="B820" s="6" t="n">
        <v>2</v>
      </c>
      <c r="C820" s="7" t="n">
        <v>10</v>
      </c>
      <c r="D820" s="7" t="s">
        <v>81</v>
      </c>
    </row>
    <row r="821" spans="1:8">
      <c r="A821" t="s">
        <v>4</v>
      </c>
      <c r="B821" s="4" t="s">
        <v>5</v>
      </c>
      <c r="C821" s="4" t="s">
        <v>11</v>
      </c>
    </row>
    <row r="822" spans="1:8">
      <c r="A822" t="n">
        <v>7023</v>
      </c>
      <c r="B822" s="38" t="n">
        <v>16</v>
      </c>
      <c r="C822" s="7" t="n">
        <v>0</v>
      </c>
    </row>
    <row r="823" spans="1:8">
      <c r="A823" t="s">
        <v>4</v>
      </c>
      <c r="B823" s="4" t="s">
        <v>5</v>
      </c>
      <c r="C823" s="4" t="s">
        <v>7</v>
      </c>
      <c r="D823" s="4" t="s">
        <v>8</v>
      </c>
    </row>
    <row r="824" spans="1:8">
      <c r="A824" t="n">
        <v>7026</v>
      </c>
      <c r="B824" s="6" t="n">
        <v>2</v>
      </c>
      <c r="C824" s="7" t="n">
        <v>10</v>
      </c>
      <c r="D824" s="7" t="s">
        <v>82</v>
      </c>
    </row>
    <row r="825" spans="1:8">
      <c r="A825" t="s">
        <v>4</v>
      </c>
      <c r="B825" s="4" t="s">
        <v>5</v>
      </c>
      <c r="C825" s="4" t="s">
        <v>11</v>
      </c>
    </row>
    <row r="826" spans="1:8">
      <c r="A826" t="n">
        <v>7045</v>
      </c>
      <c r="B826" s="38" t="n">
        <v>16</v>
      </c>
      <c r="C826" s="7" t="n">
        <v>0</v>
      </c>
    </row>
    <row r="827" spans="1:8">
      <c r="A827" t="s">
        <v>4</v>
      </c>
      <c r="B827" s="4" t="s">
        <v>5</v>
      </c>
      <c r="C827" s="4" t="s">
        <v>7</v>
      </c>
    </row>
    <row r="828" spans="1:8">
      <c r="A828" t="n">
        <v>7048</v>
      </c>
      <c r="B828" s="31" t="n">
        <v>23</v>
      </c>
      <c r="C828" s="7" t="n">
        <v>20</v>
      </c>
    </row>
    <row r="829" spans="1:8">
      <c r="A829" t="s">
        <v>4</v>
      </c>
      <c r="B829" s="4" t="s">
        <v>5</v>
      </c>
    </row>
    <row r="830" spans="1:8">
      <c r="A830" t="n">
        <v>7050</v>
      </c>
      <c r="B830" s="5" t="n">
        <v>1</v>
      </c>
    </row>
    <row r="831" spans="1:8" s="3" customFormat="1" customHeight="0">
      <c r="A831" s="3" t="s">
        <v>2</v>
      </c>
      <c r="B831" s="3" t="s">
        <v>89</v>
      </c>
    </row>
    <row r="832" spans="1:8">
      <c r="A832" t="s">
        <v>4</v>
      </c>
      <c r="B832" s="4" t="s">
        <v>5</v>
      </c>
      <c r="C832" s="4" t="s">
        <v>7</v>
      </c>
      <c r="D832" s="4" t="s">
        <v>11</v>
      </c>
    </row>
    <row r="833" spans="1:4">
      <c r="A833" t="n">
        <v>7052</v>
      </c>
      <c r="B833" s="28" t="n">
        <v>22</v>
      </c>
      <c r="C833" s="7" t="n">
        <v>20</v>
      </c>
      <c r="D833" s="7" t="n">
        <v>0</v>
      </c>
    </row>
    <row r="834" spans="1:4">
      <c r="A834" t="s">
        <v>4</v>
      </c>
      <c r="B834" s="4" t="s">
        <v>5</v>
      </c>
      <c r="C834" s="4" t="s">
        <v>7</v>
      </c>
      <c r="D834" s="4" t="s">
        <v>13</v>
      </c>
      <c r="E834" s="4" t="s">
        <v>11</v>
      </c>
      <c r="F834" s="4" t="s">
        <v>7</v>
      </c>
    </row>
    <row r="835" spans="1:4">
      <c r="A835" t="n">
        <v>7056</v>
      </c>
      <c r="B835" s="17" t="n">
        <v>49</v>
      </c>
      <c r="C835" s="7" t="n">
        <v>3</v>
      </c>
      <c r="D835" s="7" t="n">
        <v>0.699999988079071</v>
      </c>
      <c r="E835" s="7" t="n">
        <v>500</v>
      </c>
      <c r="F835" s="7" t="n">
        <v>0</v>
      </c>
    </row>
    <row r="836" spans="1:4">
      <c r="A836" t="s">
        <v>4</v>
      </c>
      <c r="B836" s="4" t="s">
        <v>5</v>
      </c>
      <c r="C836" s="4" t="s">
        <v>7</v>
      </c>
      <c r="D836" s="4" t="s">
        <v>11</v>
      </c>
    </row>
    <row r="837" spans="1:4">
      <c r="A837" t="n">
        <v>7065</v>
      </c>
      <c r="B837" s="27" t="n">
        <v>58</v>
      </c>
      <c r="C837" s="7" t="n">
        <v>5</v>
      </c>
      <c r="D837" s="7" t="n">
        <v>300</v>
      </c>
    </row>
    <row r="838" spans="1:4">
      <c r="A838" t="s">
        <v>4</v>
      </c>
      <c r="B838" s="4" t="s">
        <v>5</v>
      </c>
      <c r="C838" s="4" t="s">
        <v>13</v>
      </c>
      <c r="D838" s="4" t="s">
        <v>11</v>
      </c>
    </row>
    <row r="839" spans="1:4">
      <c r="A839" t="n">
        <v>7069</v>
      </c>
      <c r="B839" s="36" t="n">
        <v>103</v>
      </c>
      <c r="C839" s="7" t="n">
        <v>0</v>
      </c>
      <c r="D839" s="7" t="n">
        <v>300</v>
      </c>
    </row>
    <row r="840" spans="1:4">
      <c r="A840" t="s">
        <v>4</v>
      </c>
      <c r="B840" s="4" t="s">
        <v>5</v>
      </c>
      <c r="C840" s="4" t="s">
        <v>7</v>
      </c>
      <c r="D840" s="4" t="s">
        <v>11</v>
      </c>
    </row>
    <row r="841" spans="1:4">
      <c r="A841" t="n">
        <v>7076</v>
      </c>
      <c r="B841" s="27" t="n">
        <v>58</v>
      </c>
      <c r="C841" s="7" t="n">
        <v>10</v>
      </c>
      <c r="D841" s="7" t="n">
        <v>300</v>
      </c>
    </row>
    <row r="842" spans="1:4">
      <c r="A842" t="s">
        <v>4</v>
      </c>
      <c r="B842" s="4" t="s">
        <v>5</v>
      </c>
      <c r="C842" s="4" t="s">
        <v>7</v>
      </c>
      <c r="D842" s="4" t="s">
        <v>11</v>
      </c>
    </row>
    <row r="843" spans="1:4">
      <c r="A843" t="n">
        <v>7080</v>
      </c>
      <c r="B843" s="27" t="n">
        <v>58</v>
      </c>
      <c r="C843" s="7" t="n">
        <v>12</v>
      </c>
      <c r="D843" s="7" t="n">
        <v>0</v>
      </c>
    </row>
    <row r="844" spans="1:4">
      <c r="A844" t="s">
        <v>4</v>
      </c>
      <c r="B844" s="4" t="s">
        <v>5</v>
      </c>
      <c r="C844" s="4" t="s">
        <v>7</v>
      </c>
      <c r="D844" s="4" t="s">
        <v>7</v>
      </c>
      <c r="E844" s="4" t="s">
        <v>7</v>
      </c>
      <c r="F844" s="4" t="s">
        <v>7</v>
      </c>
    </row>
    <row r="845" spans="1:4">
      <c r="A845" t="n">
        <v>7084</v>
      </c>
      <c r="B845" s="9" t="n">
        <v>14</v>
      </c>
      <c r="C845" s="7" t="n">
        <v>0</v>
      </c>
      <c r="D845" s="7" t="n">
        <v>0</v>
      </c>
      <c r="E845" s="7" t="n">
        <v>0</v>
      </c>
      <c r="F845" s="7" t="n">
        <v>4</v>
      </c>
    </row>
    <row r="846" spans="1:4">
      <c r="A846" t="s">
        <v>4</v>
      </c>
      <c r="B846" s="4" t="s">
        <v>5</v>
      </c>
      <c r="C846" s="4" t="s">
        <v>7</v>
      </c>
      <c r="D846" s="4" t="s">
        <v>11</v>
      </c>
      <c r="E846" s="4" t="s">
        <v>11</v>
      </c>
      <c r="F846" s="4" t="s">
        <v>7</v>
      </c>
    </row>
    <row r="847" spans="1:4">
      <c r="A847" t="n">
        <v>7089</v>
      </c>
      <c r="B847" s="32" t="n">
        <v>25</v>
      </c>
      <c r="C847" s="7" t="n">
        <v>1</v>
      </c>
      <c r="D847" s="7" t="n">
        <v>65535</v>
      </c>
      <c r="E847" s="7" t="n">
        <v>420</v>
      </c>
      <c r="F847" s="7" t="n">
        <v>5</v>
      </c>
    </row>
    <row r="848" spans="1:4">
      <c r="A848" t="s">
        <v>4</v>
      </c>
      <c r="B848" s="4" t="s">
        <v>5</v>
      </c>
      <c r="C848" s="4" t="s">
        <v>7</v>
      </c>
      <c r="D848" s="4" t="s">
        <v>11</v>
      </c>
      <c r="E848" s="4" t="s">
        <v>8</v>
      </c>
    </row>
    <row r="849" spans="1:6">
      <c r="A849" t="n">
        <v>7096</v>
      </c>
      <c r="B849" s="37" t="n">
        <v>51</v>
      </c>
      <c r="C849" s="7" t="n">
        <v>4</v>
      </c>
      <c r="D849" s="7" t="n">
        <v>0</v>
      </c>
      <c r="E849" s="7" t="s">
        <v>76</v>
      </c>
    </row>
    <row r="850" spans="1:6">
      <c r="A850" t="s">
        <v>4</v>
      </c>
      <c r="B850" s="4" t="s">
        <v>5</v>
      </c>
      <c r="C850" s="4" t="s">
        <v>11</v>
      </c>
    </row>
    <row r="851" spans="1:6">
      <c r="A851" t="n">
        <v>7109</v>
      </c>
      <c r="B851" s="38" t="n">
        <v>16</v>
      </c>
      <c r="C851" s="7" t="n">
        <v>0</v>
      </c>
    </row>
    <row r="852" spans="1:6">
      <c r="A852" t="s">
        <v>4</v>
      </c>
      <c r="B852" s="4" t="s">
        <v>5</v>
      </c>
      <c r="C852" s="4" t="s">
        <v>11</v>
      </c>
      <c r="D852" s="4" t="s">
        <v>64</v>
      </c>
      <c r="E852" s="4" t="s">
        <v>7</v>
      </c>
      <c r="F852" s="4" t="s">
        <v>7</v>
      </c>
    </row>
    <row r="853" spans="1:6">
      <c r="A853" t="n">
        <v>7112</v>
      </c>
      <c r="B853" s="39" t="n">
        <v>26</v>
      </c>
      <c r="C853" s="7" t="n">
        <v>0</v>
      </c>
      <c r="D853" s="7" t="s">
        <v>87</v>
      </c>
      <c r="E853" s="7" t="n">
        <v>2</v>
      </c>
      <c r="F853" s="7" t="n">
        <v>0</v>
      </c>
    </row>
    <row r="854" spans="1:6">
      <c r="A854" t="s">
        <v>4</v>
      </c>
      <c r="B854" s="4" t="s">
        <v>5</v>
      </c>
    </row>
    <row r="855" spans="1:6">
      <c r="A855" t="n">
        <v>7150</v>
      </c>
      <c r="B855" s="34" t="n">
        <v>28</v>
      </c>
    </row>
    <row r="856" spans="1:6">
      <c r="A856" t="s">
        <v>4</v>
      </c>
      <c r="B856" s="4" t="s">
        <v>5</v>
      </c>
      <c r="C856" s="4" t="s">
        <v>7</v>
      </c>
      <c r="D856" s="4" t="s">
        <v>11</v>
      </c>
      <c r="E856" s="4" t="s">
        <v>11</v>
      </c>
      <c r="F856" s="4" t="s">
        <v>7</v>
      </c>
    </row>
    <row r="857" spans="1:6">
      <c r="A857" t="n">
        <v>7151</v>
      </c>
      <c r="B857" s="32" t="n">
        <v>25</v>
      </c>
      <c r="C857" s="7" t="n">
        <v>1</v>
      </c>
      <c r="D857" s="7" t="n">
        <v>260</v>
      </c>
      <c r="E857" s="7" t="n">
        <v>640</v>
      </c>
      <c r="F857" s="7" t="n">
        <v>2</v>
      </c>
    </row>
    <row r="858" spans="1:6">
      <c r="A858" t="s">
        <v>4</v>
      </c>
      <c r="B858" s="4" t="s">
        <v>5</v>
      </c>
      <c r="C858" s="4" t="s">
        <v>7</v>
      </c>
      <c r="D858" s="4" t="s">
        <v>11</v>
      </c>
      <c r="E858" s="4" t="s">
        <v>8</v>
      </c>
    </row>
    <row r="859" spans="1:6">
      <c r="A859" t="n">
        <v>7158</v>
      </c>
      <c r="B859" s="37" t="n">
        <v>51</v>
      </c>
      <c r="C859" s="7" t="n">
        <v>4</v>
      </c>
      <c r="D859" s="7" t="n">
        <v>13</v>
      </c>
      <c r="E859" s="7" t="s">
        <v>78</v>
      </c>
    </row>
    <row r="860" spans="1:6">
      <c r="A860" t="s">
        <v>4</v>
      </c>
      <c r="B860" s="4" t="s">
        <v>5</v>
      </c>
      <c r="C860" s="4" t="s">
        <v>11</v>
      </c>
    </row>
    <row r="861" spans="1:6">
      <c r="A861" t="n">
        <v>7171</v>
      </c>
      <c r="B861" s="38" t="n">
        <v>16</v>
      </c>
      <c r="C861" s="7" t="n">
        <v>0</v>
      </c>
    </row>
    <row r="862" spans="1:6">
      <c r="A862" t="s">
        <v>4</v>
      </c>
      <c r="B862" s="4" t="s">
        <v>5</v>
      </c>
      <c r="C862" s="4" t="s">
        <v>11</v>
      </c>
      <c r="D862" s="4" t="s">
        <v>64</v>
      </c>
      <c r="E862" s="4" t="s">
        <v>7</v>
      </c>
      <c r="F862" s="4" t="s">
        <v>7</v>
      </c>
    </row>
    <row r="863" spans="1:6">
      <c r="A863" t="n">
        <v>7174</v>
      </c>
      <c r="B863" s="39" t="n">
        <v>26</v>
      </c>
      <c r="C863" s="7" t="n">
        <v>13</v>
      </c>
      <c r="D863" s="7" t="s">
        <v>88</v>
      </c>
      <c r="E863" s="7" t="n">
        <v>2</v>
      </c>
      <c r="F863" s="7" t="n">
        <v>0</v>
      </c>
    </row>
    <row r="864" spans="1:6">
      <c r="A864" t="s">
        <v>4</v>
      </c>
      <c r="B864" s="4" t="s">
        <v>5</v>
      </c>
    </row>
    <row r="865" spans="1:6">
      <c r="A865" t="n">
        <v>7223</v>
      </c>
      <c r="B865" s="34" t="n">
        <v>28</v>
      </c>
    </row>
    <row r="866" spans="1:6">
      <c r="A866" t="s">
        <v>4</v>
      </c>
      <c r="B866" s="4" t="s">
        <v>5</v>
      </c>
      <c r="C866" s="4" t="s">
        <v>11</v>
      </c>
      <c r="D866" s="4" t="s">
        <v>7</v>
      </c>
    </row>
    <row r="867" spans="1:6">
      <c r="A867" t="n">
        <v>7224</v>
      </c>
      <c r="B867" s="41" t="n">
        <v>89</v>
      </c>
      <c r="C867" s="7" t="n">
        <v>65533</v>
      </c>
      <c r="D867" s="7" t="n">
        <v>1</v>
      </c>
    </row>
    <row r="868" spans="1:6">
      <c r="A868" t="s">
        <v>4</v>
      </c>
      <c r="B868" s="4" t="s">
        <v>5</v>
      </c>
      <c r="C868" s="4" t="s">
        <v>14</v>
      </c>
    </row>
    <row r="869" spans="1:6">
      <c r="A869" t="n">
        <v>7228</v>
      </c>
      <c r="B869" s="40" t="n">
        <v>15</v>
      </c>
      <c r="C869" s="7" t="n">
        <v>67108864</v>
      </c>
    </row>
    <row r="870" spans="1:6">
      <c r="A870" t="s">
        <v>4</v>
      </c>
      <c r="B870" s="4" t="s">
        <v>5</v>
      </c>
      <c r="C870" s="4" t="s">
        <v>11</v>
      </c>
      <c r="D870" s="4" t="s">
        <v>7</v>
      </c>
    </row>
    <row r="871" spans="1:6">
      <c r="A871" t="n">
        <v>7233</v>
      </c>
      <c r="B871" s="41" t="n">
        <v>89</v>
      </c>
      <c r="C871" s="7" t="n">
        <v>65533</v>
      </c>
      <c r="D871" s="7" t="n">
        <v>1</v>
      </c>
    </row>
    <row r="872" spans="1:6">
      <c r="A872" t="s">
        <v>4</v>
      </c>
      <c r="B872" s="4" t="s">
        <v>5</v>
      </c>
      <c r="C872" s="4" t="s">
        <v>7</v>
      </c>
      <c r="D872" s="4" t="s">
        <v>11</v>
      </c>
    </row>
    <row r="873" spans="1:6">
      <c r="A873" t="n">
        <v>7237</v>
      </c>
      <c r="B873" s="27" t="n">
        <v>58</v>
      </c>
      <c r="C873" s="7" t="n">
        <v>105</v>
      </c>
      <c r="D873" s="7" t="n">
        <v>300</v>
      </c>
    </row>
    <row r="874" spans="1:6">
      <c r="A874" t="s">
        <v>4</v>
      </c>
      <c r="B874" s="4" t="s">
        <v>5</v>
      </c>
      <c r="C874" s="4" t="s">
        <v>13</v>
      </c>
      <c r="D874" s="4" t="s">
        <v>11</v>
      </c>
    </row>
    <row r="875" spans="1:6">
      <c r="A875" t="n">
        <v>7241</v>
      </c>
      <c r="B875" s="36" t="n">
        <v>103</v>
      </c>
      <c r="C875" s="7" t="n">
        <v>1</v>
      </c>
      <c r="D875" s="7" t="n">
        <v>300</v>
      </c>
    </row>
    <row r="876" spans="1:6">
      <c r="A876" t="s">
        <v>4</v>
      </c>
      <c r="B876" s="4" t="s">
        <v>5</v>
      </c>
      <c r="C876" s="4" t="s">
        <v>7</v>
      </c>
      <c r="D876" s="4" t="s">
        <v>13</v>
      </c>
      <c r="E876" s="4" t="s">
        <v>11</v>
      </c>
      <c r="F876" s="4" t="s">
        <v>7</v>
      </c>
    </row>
    <row r="877" spans="1:6">
      <c r="A877" t="n">
        <v>7248</v>
      </c>
      <c r="B877" s="17" t="n">
        <v>49</v>
      </c>
      <c r="C877" s="7" t="n">
        <v>3</v>
      </c>
      <c r="D877" s="7" t="n">
        <v>1</v>
      </c>
      <c r="E877" s="7" t="n">
        <v>500</v>
      </c>
      <c r="F877" s="7" t="n">
        <v>0</v>
      </c>
    </row>
    <row r="878" spans="1:6">
      <c r="A878" t="s">
        <v>4</v>
      </c>
      <c r="B878" s="4" t="s">
        <v>5</v>
      </c>
      <c r="C878" s="4" t="s">
        <v>7</v>
      </c>
      <c r="D878" s="4" t="s">
        <v>11</v>
      </c>
    </row>
    <row r="879" spans="1:6">
      <c r="A879" t="n">
        <v>7257</v>
      </c>
      <c r="B879" s="27" t="n">
        <v>58</v>
      </c>
      <c r="C879" s="7" t="n">
        <v>11</v>
      </c>
      <c r="D879" s="7" t="n">
        <v>300</v>
      </c>
    </row>
    <row r="880" spans="1:6">
      <c r="A880" t="s">
        <v>4</v>
      </c>
      <c r="B880" s="4" t="s">
        <v>5</v>
      </c>
      <c r="C880" s="4" t="s">
        <v>7</v>
      </c>
      <c r="D880" s="4" t="s">
        <v>11</v>
      </c>
    </row>
    <row r="881" spans="1:6">
      <c r="A881" t="n">
        <v>7261</v>
      </c>
      <c r="B881" s="27" t="n">
        <v>58</v>
      </c>
      <c r="C881" s="7" t="n">
        <v>12</v>
      </c>
      <c r="D881" s="7" t="n">
        <v>0</v>
      </c>
    </row>
    <row r="882" spans="1:6">
      <c r="A882" t="s">
        <v>4</v>
      </c>
      <c r="B882" s="4" t="s">
        <v>5</v>
      </c>
      <c r="C882" s="4" t="s">
        <v>7</v>
      </c>
      <c r="D882" s="4" t="s">
        <v>11</v>
      </c>
      <c r="E882" s="4" t="s">
        <v>8</v>
      </c>
      <c r="F882" s="4" t="s">
        <v>8</v>
      </c>
      <c r="G882" s="4" t="s">
        <v>8</v>
      </c>
      <c r="H882" s="4" t="s">
        <v>8</v>
      </c>
    </row>
    <row r="883" spans="1:6">
      <c r="A883" t="n">
        <v>7265</v>
      </c>
      <c r="B883" s="37" t="n">
        <v>51</v>
      </c>
      <c r="C883" s="7" t="n">
        <v>3</v>
      </c>
      <c r="D883" s="7" t="n">
        <v>0</v>
      </c>
      <c r="E883" s="7" t="s">
        <v>68</v>
      </c>
      <c r="F883" s="7" t="s">
        <v>69</v>
      </c>
      <c r="G883" s="7" t="s">
        <v>70</v>
      </c>
      <c r="H883" s="7" t="s">
        <v>71</v>
      </c>
    </row>
    <row r="884" spans="1:6">
      <c r="A884" t="s">
        <v>4</v>
      </c>
      <c r="B884" s="4" t="s">
        <v>5</v>
      </c>
      <c r="C884" s="4" t="s">
        <v>7</v>
      </c>
      <c r="D884" s="4" t="s">
        <v>11</v>
      </c>
      <c r="E884" s="4" t="s">
        <v>8</v>
      </c>
      <c r="F884" s="4" t="s">
        <v>8</v>
      </c>
      <c r="G884" s="4" t="s">
        <v>8</v>
      </c>
      <c r="H884" s="4" t="s">
        <v>8</v>
      </c>
    </row>
    <row r="885" spans="1:6">
      <c r="A885" t="n">
        <v>7294</v>
      </c>
      <c r="B885" s="37" t="n">
        <v>51</v>
      </c>
      <c r="C885" s="7" t="n">
        <v>3</v>
      </c>
      <c r="D885" s="7" t="n">
        <v>13</v>
      </c>
      <c r="E885" s="7" t="s">
        <v>68</v>
      </c>
      <c r="F885" s="7" t="s">
        <v>69</v>
      </c>
      <c r="G885" s="7" t="s">
        <v>70</v>
      </c>
      <c r="H885" s="7" t="s">
        <v>71</v>
      </c>
    </row>
    <row r="886" spans="1:6">
      <c r="A886" t="s">
        <v>4</v>
      </c>
      <c r="B886" s="4" t="s">
        <v>5</v>
      </c>
      <c r="C886" s="4" t="s">
        <v>7</v>
      </c>
      <c r="D886" s="4" t="s">
        <v>8</v>
      </c>
    </row>
    <row r="887" spans="1:6">
      <c r="A887" t="n">
        <v>7323</v>
      </c>
      <c r="B887" s="6" t="n">
        <v>2</v>
      </c>
      <c r="C887" s="7" t="n">
        <v>10</v>
      </c>
      <c r="D887" s="7" t="s">
        <v>80</v>
      </c>
    </row>
    <row r="888" spans="1:6">
      <c r="A888" t="s">
        <v>4</v>
      </c>
      <c r="B888" s="4" t="s">
        <v>5</v>
      </c>
      <c r="C888" s="4" t="s">
        <v>11</v>
      </c>
    </row>
    <row r="889" spans="1:6">
      <c r="A889" t="n">
        <v>7346</v>
      </c>
      <c r="B889" s="38" t="n">
        <v>16</v>
      </c>
      <c r="C889" s="7" t="n">
        <v>0</v>
      </c>
    </row>
    <row r="890" spans="1:6">
      <c r="A890" t="s">
        <v>4</v>
      </c>
      <c r="B890" s="4" t="s">
        <v>5</v>
      </c>
      <c r="C890" s="4" t="s">
        <v>7</v>
      </c>
      <c r="D890" s="4" t="s">
        <v>8</v>
      </c>
    </row>
    <row r="891" spans="1:6">
      <c r="A891" t="n">
        <v>7349</v>
      </c>
      <c r="B891" s="6" t="n">
        <v>2</v>
      </c>
      <c r="C891" s="7" t="n">
        <v>10</v>
      </c>
      <c r="D891" s="7" t="s">
        <v>81</v>
      </c>
    </row>
    <row r="892" spans="1:6">
      <c r="A892" t="s">
        <v>4</v>
      </c>
      <c r="B892" s="4" t="s">
        <v>5</v>
      </c>
      <c r="C892" s="4" t="s">
        <v>11</v>
      </c>
    </row>
    <row r="893" spans="1:6">
      <c r="A893" t="n">
        <v>7367</v>
      </c>
      <c r="B893" s="38" t="n">
        <v>16</v>
      </c>
      <c r="C893" s="7" t="n">
        <v>0</v>
      </c>
    </row>
    <row r="894" spans="1:6">
      <c r="A894" t="s">
        <v>4</v>
      </c>
      <c r="B894" s="4" t="s">
        <v>5</v>
      </c>
      <c r="C894" s="4" t="s">
        <v>7</v>
      </c>
      <c r="D894" s="4" t="s">
        <v>8</v>
      </c>
    </row>
    <row r="895" spans="1:6">
      <c r="A895" t="n">
        <v>7370</v>
      </c>
      <c r="B895" s="6" t="n">
        <v>2</v>
      </c>
      <c r="C895" s="7" t="n">
        <v>10</v>
      </c>
      <c r="D895" s="7" t="s">
        <v>82</v>
      </c>
    </row>
    <row r="896" spans="1:6">
      <c r="A896" t="s">
        <v>4</v>
      </c>
      <c r="B896" s="4" t="s">
        <v>5</v>
      </c>
      <c r="C896" s="4" t="s">
        <v>11</v>
      </c>
    </row>
    <row r="897" spans="1:8">
      <c r="A897" t="n">
        <v>7389</v>
      </c>
      <c r="B897" s="38" t="n">
        <v>16</v>
      </c>
      <c r="C897" s="7" t="n">
        <v>0</v>
      </c>
    </row>
    <row r="898" spans="1:8">
      <c r="A898" t="s">
        <v>4</v>
      </c>
      <c r="B898" s="4" t="s">
        <v>5</v>
      </c>
      <c r="C898" s="4" t="s">
        <v>7</v>
      </c>
    </row>
    <row r="899" spans="1:8">
      <c r="A899" t="n">
        <v>7392</v>
      </c>
      <c r="B899" s="31" t="n">
        <v>23</v>
      </c>
      <c r="C899" s="7" t="n">
        <v>20</v>
      </c>
    </row>
    <row r="900" spans="1:8">
      <c r="A900" t="s">
        <v>4</v>
      </c>
      <c r="B900" s="4" t="s">
        <v>5</v>
      </c>
    </row>
    <row r="901" spans="1:8">
      <c r="A901" t="n">
        <v>7394</v>
      </c>
      <c r="B901" s="5" t="n">
        <v>1</v>
      </c>
    </row>
    <row r="902" spans="1:8" s="3" customFormat="1" customHeight="0">
      <c r="A902" s="3" t="s">
        <v>2</v>
      </c>
      <c r="B902" s="3" t="s">
        <v>90</v>
      </c>
    </row>
    <row r="903" spans="1:8">
      <c r="A903" t="s">
        <v>4</v>
      </c>
      <c r="B903" s="4" t="s">
        <v>5</v>
      </c>
      <c r="C903" s="4" t="s">
        <v>7</v>
      </c>
      <c r="D903" s="4" t="s">
        <v>11</v>
      </c>
    </row>
    <row r="904" spans="1:8">
      <c r="A904" t="n">
        <v>7396</v>
      </c>
      <c r="B904" s="28" t="n">
        <v>22</v>
      </c>
      <c r="C904" s="7" t="n">
        <v>20</v>
      </c>
      <c r="D904" s="7" t="n">
        <v>0</v>
      </c>
    </row>
    <row r="905" spans="1:8">
      <c r="A905" t="s">
        <v>4</v>
      </c>
      <c r="B905" s="4" t="s">
        <v>5</v>
      </c>
      <c r="C905" s="4" t="s">
        <v>7</v>
      </c>
      <c r="D905" s="4" t="s">
        <v>13</v>
      </c>
      <c r="E905" s="4" t="s">
        <v>11</v>
      </c>
      <c r="F905" s="4" t="s">
        <v>7</v>
      </c>
    </row>
    <row r="906" spans="1:8">
      <c r="A906" t="n">
        <v>7400</v>
      </c>
      <c r="B906" s="17" t="n">
        <v>49</v>
      </c>
      <c r="C906" s="7" t="n">
        <v>3</v>
      </c>
      <c r="D906" s="7" t="n">
        <v>0.699999988079071</v>
      </c>
      <c r="E906" s="7" t="n">
        <v>500</v>
      </c>
      <c r="F906" s="7" t="n">
        <v>0</v>
      </c>
    </row>
    <row r="907" spans="1:8">
      <c r="A907" t="s">
        <v>4</v>
      </c>
      <c r="B907" s="4" t="s">
        <v>5</v>
      </c>
      <c r="C907" s="4" t="s">
        <v>7</v>
      </c>
      <c r="D907" s="4" t="s">
        <v>11</v>
      </c>
    </row>
    <row r="908" spans="1:8">
      <c r="A908" t="n">
        <v>7409</v>
      </c>
      <c r="B908" s="27" t="n">
        <v>58</v>
      </c>
      <c r="C908" s="7" t="n">
        <v>5</v>
      </c>
      <c r="D908" s="7" t="n">
        <v>300</v>
      </c>
    </row>
    <row r="909" spans="1:8">
      <c r="A909" t="s">
        <v>4</v>
      </c>
      <c r="B909" s="4" t="s">
        <v>5</v>
      </c>
      <c r="C909" s="4" t="s">
        <v>13</v>
      </c>
      <c r="D909" s="4" t="s">
        <v>11</v>
      </c>
    </row>
    <row r="910" spans="1:8">
      <c r="A910" t="n">
        <v>7413</v>
      </c>
      <c r="B910" s="36" t="n">
        <v>103</v>
      </c>
      <c r="C910" s="7" t="n">
        <v>0</v>
      </c>
      <c r="D910" s="7" t="n">
        <v>300</v>
      </c>
    </row>
    <row r="911" spans="1:8">
      <c r="A911" t="s">
        <v>4</v>
      </c>
      <c r="B911" s="4" t="s">
        <v>5</v>
      </c>
      <c r="C911" s="4" t="s">
        <v>7</v>
      </c>
      <c r="D911" s="4" t="s">
        <v>11</v>
      </c>
    </row>
    <row r="912" spans="1:8">
      <c r="A912" t="n">
        <v>7420</v>
      </c>
      <c r="B912" s="27" t="n">
        <v>58</v>
      </c>
      <c r="C912" s="7" t="n">
        <v>10</v>
      </c>
      <c r="D912" s="7" t="n">
        <v>300</v>
      </c>
    </row>
    <row r="913" spans="1:6">
      <c r="A913" t="s">
        <v>4</v>
      </c>
      <c r="B913" s="4" t="s">
        <v>5</v>
      </c>
      <c r="C913" s="4" t="s">
        <v>7</v>
      </c>
      <c r="D913" s="4" t="s">
        <v>11</v>
      </c>
    </row>
    <row r="914" spans="1:6">
      <c r="A914" t="n">
        <v>7424</v>
      </c>
      <c r="B914" s="27" t="n">
        <v>58</v>
      </c>
      <c r="C914" s="7" t="n">
        <v>12</v>
      </c>
      <c r="D914" s="7" t="n">
        <v>0</v>
      </c>
    </row>
    <row r="915" spans="1:6">
      <c r="A915" t="s">
        <v>4</v>
      </c>
      <c r="B915" s="4" t="s">
        <v>5</v>
      </c>
      <c r="C915" s="4" t="s">
        <v>7</v>
      </c>
      <c r="D915" s="4" t="s">
        <v>7</v>
      </c>
      <c r="E915" s="4" t="s">
        <v>7</v>
      </c>
      <c r="F915" s="4" t="s">
        <v>7</v>
      </c>
    </row>
    <row r="916" spans="1:6">
      <c r="A916" t="n">
        <v>7428</v>
      </c>
      <c r="B916" s="9" t="n">
        <v>14</v>
      </c>
      <c r="C916" s="7" t="n">
        <v>0</v>
      </c>
      <c r="D916" s="7" t="n">
        <v>0</v>
      </c>
      <c r="E916" s="7" t="n">
        <v>0</v>
      </c>
      <c r="F916" s="7" t="n">
        <v>4</v>
      </c>
    </row>
    <row r="917" spans="1:6">
      <c r="A917" t="s">
        <v>4</v>
      </c>
      <c r="B917" s="4" t="s">
        <v>5</v>
      </c>
      <c r="C917" s="4" t="s">
        <v>7</v>
      </c>
      <c r="D917" s="4" t="s">
        <v>11</v>
      </c>
      <c r="E917" s="4" t="s">
        <v>11</v>
      </c>
      <c r="F917" s="4" t="s">
        <v>7</v>
      </c>
    </row>
    <row r="918" spans="1:6">
      <c r="A918" t="n">
        <v>7433</v>
      </c>
      <c r="B918" s="32" t="n">
        <v>25</v>
      </c>
      <c r="C918" s="7" t="n">
        <v>1</v>
      </c>
      <c r="D918" s="7" t="n">
        <v>65535</v>
      </c>
      <c r="E918" s="7" t="n">
        <v>420</v>
      </c>
      <c r="F918" s="7" t="n">
        <v>5</v>
      </c>
    </row>
    <row r="919" spans="1:6">
      <c r="A919" t="s">
        <v>4</v>
      </c>
      <c r="B919" s="4" t="s">
        <v>5</v>
      </c>
      <c r="C919" s="4" t="s">
        <v>7</v>
      </c>
      <c r="D919" s="4" t="s">
        <v>11</v>
      </c>
      <c r="E919" s="4" t="s">
        <v>8</v>
      </c>
    </row>
    <row r="920" spans="1:6">
      <c r="A920" t="n">
        <v>7440</v>
      </c>
      <c r="B920" s="37" t="n">
        <v>51</v>
      </c>
      <c r="C920" s="7" t="n">
        <v>4</v>
      </c>
      <c r="D920" s="7" t="n">
        <v>0</v>
      </c>
      <c r="E920" s="7" t="s">
        <v>76</v>
      </c>
    </row>
    <row r="921" spans="1:6">
      <c r="A921" t="s">
        <v>4</v>
      </c>
      <c r="B921" s="4" t="s">
        <v>5</v>
      </c>
      <c r="C921" s="4" t="s">
        <v>11</v>
      </c>
    </row>
    <row r="922" spans="1:6">
      <c r="A922" t="n">
        <v>7453</v>
      </c>
      <c r="B922" s="38" t="n">
        <v>16</v>
      </c>
      <c r="C922" s="7" t="n">
        <v>0</v>
      </c>
    </row>
    <row r="923" spans="1:6">
      <c r="A923" t="s">
        <v>4</v>
      </c>
      <c r="B923" s="4" t="s">
        <v>5</v>
      </c>
      <c r="C923" s="4" t="s">
        <v>11</v>
      </c>
      <c r="D923" s="4" t="s">
        <v>64</v>
      </c>
      <c r="E923" s="4" t="s">
        <v>7</v>
      </c>
      <c r="F923" s="4" t="s">
        <v>7</v>
      </c>
    </row>
    <row r="924" spans="1:6">
      <c r="A924" t="n">
        <v>7456</v>
      </c>
      <c r="B924" s="39" t="n">
        <v>26</v>
      </c>
      <c r="C924" s="7" t="n">
        <v>0</v>
      </c>
      <c r="D924" s="7" t="s">
        <v>87</v>
      </c>
      <c r="E924" s="7" t="n">
        <v>2</v>
      </c>
      <c r="F924" s="7" t="n">
        <v>0</v>
      </c>
    </row>
    <row r="925" spans="1:6">
      <c r="A925" t="s">
        <v>4</v>
      </c>
      <c r="B925" s="4" t="s">
        <v>5</v>
      </c>
    </row>
    <row r="926" spans="1:6">
      <c r="A926" t="n">
        <v>7494</v>
      </c>
      <c r="B926" s="34" t="n">
        <v>28</v>
      </c>
    </row>
    <row r="927" spans="1:6">
      <c r="A927" t="s">
        <v>4</v>
      </c>
      <c r="B927" s="4" t="s">
        <v>5</v>
      </c>
      <c r="C927" s="4" t="s">
        <v>7</v>
      </c>
      <c r="D927" s="4" t="s">
        <v>11</v>
      </c>
      <c r="E927" s="4" t="s">
        <v>11</v>
      </c>
      <c r="F927" s="4" t="s">
        <v>7</v>
      </c>
    </row>
    <row r="928" spans="1:6">
      <c r="A928" t="n">
        <v>7495</v>
      </c>
      <c r="B928" s="32" t="n">
        <v>25</v>
      </c>
      <c r="C928" s="7" t="n">
        <v>1</v>
      </c>
      <c r="D928" s="7" t="n">
        <v>260</v>
      </c>
      <c r="E928" s="7" t="n">
        <v>640</v>
      </c>
      <c r="F928" s="7" t="n">
        <v>2</v>
      </c>
    </row>
    <row r="929" spans="1:6">
      <c r="A929" t="s">
        <v>4</v>
      </c>
      <c r="B929" s="4" t="s">
        <v>5</v>
      </c>
      <c r="C929" s="4" t="s">
        <v>7</v>
      </c>
      <c r="D929" s="4" t="s">
        <v>11</v>
      </c>
      <c r="E929" s="4" t="s">
        <v>8</v>
      </c>
    </row>
    <row r="930" spans="1:6">
      <c r="A930" t="n">
        <v>7502</v>
      </c>
      <c r="B930" s="37" t="n">
        <v>51</v>
      </c>
      <c r="C930" s="7" t="n">
        <v>4</v>
      </c>
      <c r="D930" s="7" t="n">
        <v>13</v>
      </c>
      <c r="E930" s="7" t="s">
        <v>78</v>
      </c>
    </row>
    <row r="931" spans="1:6">
      <c r="A931" t="s">
        <v>4</v>
      </c>
      <c r="B931" s="4" t="s">
        <v>5</v>
      </c>
      <c r="C931" s="4" t="s">
        <v>11</v>
      </c>
    </row>
    <row r="932" spans="1:6">
      <c r="A932" t="n">
        <v>7515</v>
      </c>
      <c r="B932" s="38" t="n">
        <v>16</v>
      </c>
      <c r="C932" s="7" t="n">
        <v>0</v>
      </c>
    </row>
    <row r="933" spans="1:6">
      <c r="A933" t="s">
        <v>4</v>
      </c>
      <c r="B933" s="4" t="s">
        <v>5</v>
      </c>
      <c r="C933" s="4" t="s">
        <v>11</v>
      </c>
      <c r="D933" s="4" t="s">
        <v>64</v>
      </c>
      <c r="E933" s="4" t="s">
        <v>7</v>
      </c>
      <c r="F933" s="4" t="s">
        <v>7</v>
      </c>
    </row>
    <row r="934" spans="1:6">
      <c r="A934" t="n">
        <v>7518</v>
      </c>
      <c r="B934" s="39" t="n">
        <v>26</v>
      </c>
      <c r="C934" s="7" t="n">
        <v>13</v>
      </c>
      <c r="D934" s="7" t="s">
        <v>88</v>
      </c>
      <c r="E934" s="7" t="n">
        <v>2</v>
      </c>
      <c r="F934" s="7" t="n">
        <v>0</v>
      </c>
    </row>
    <row r="935" spans="1:6">
      <c r="A935" t="s">
        <v>4</v>
      </c>
      <c r="B935" s="4" t="s">
        <v>5</v>
      </c>
    </row>
    <row r="936" spans="1:6">
      <c r="A936" t="n">
        <v>7567</v>
      </c>
      <c r="B936" s="34" t="n">
        <v>28</v>
      </c>
    </row>
    <row r="937" spans="1:6">
      <c r="A937" t="s">
        <v>4</v>
      </c>
      <c r="B937" s="4" t="s">
        <v>5</v>
      </c>
      <c r="C937" s="4" t="s">
        <v>11</v>
      </c>
      <c r="D937" s="4" t="s">
        <v>7</v>
      </c>
    </row>
    <row r="938" spans="1:6">
      <c r="A938" t="n">
        <v>7568</v>
      </c>
      <c r="B938" s="41" t="n">
        <v>89</v>
      </c>
      <c r="C938" s="7" t="n">
        <v>65533</v>
      </c>
      <c r="D938" s="7" t="n">
        <v>1</v>
      </c>
    </row>
    <row r="939" spans="1:6">
      <c r="A939" t="s">
        <v>4</v>
      </c>
      <c r="B939" s="4" t="s">
        <v>5</v>
      </c>
      <c r="C939" s="4" t="s">
        <v>14</v>
      </c>
    </row>
    <row r="940" spans="1:6">
      <c r="A940" t="n">
        <v>7572</v>
      </c>
      <c r="B940" s="40" t="n">
        <v>15</v>
      </c>
      <c r="C940" s="7" t="n">
        <v>67108864</v>
      </c>
    </row>
    <row r="941" spans="1:6">
      <c r="A941" t="s">
        <v>4</v>
      </c>
      <c r="B941" s="4" t="s">
        <v>5</v>
      </c>
      <c r="C941" s="4" t="s">
        <v>11</v>
      </c>
      <c r="D941" s="4" t="s">
        <v>7</v>
      </c>
    </row>
    <row r="942" spans="1:6">
      <c r="A942" t="n">
        <v>7577</v>
      </c>
      <c r="B942" s="41" t="n">
        <v>89</v>
      </c>
      <c r="C942" s="7" t="n">
        <v>65533</v>
      </c>
      <c r="D942" s="7" t="n">
        <v>1</v>
      </c>
    </row>
    <row r="943" spans="1:6">
      <c r="A943" t="s">
        <v>4</v>
      </c>
      <c r="B943" s="4" t="s">
        <v>5</v>
      </c>
      <c r="C943" s="4" t="s">
        <v>7</v>
      </c>
      <c r="D943" s="4" t="s">
        <v>11</v>
      </c>
    </row>
    <row r="944" spans="1:6">
      <c r="A944" t="n">
        <v>7581</v>
      </c>
      <c r="B944" s="27" t="n">
        <v>58</v>
      </c>
      <c r="C944" s="7" t="n">
        <v>105</v>
      </c>
      <c r="D944" s="7" t="n">
        <v>300</v>
      </c>
    </row>
    <row r="945" spans="1:6">
      <c r="A945" t="s">
        <v>4</v>
      </c>
      <c r="B945" s="4" t="s">
        <v>5</v>
      </c>
      <c r="C945" s="4" t="s">
        <v>13</v>
      </c>
      <c r="D945" s="4" t="s">
        <v>11</v>
      </c>
    </row>
    <row r="946" spans="1:6">
      <c r="A946" t="n">
        <v>7585</v>
      </c>
      <c r="B946" s="36" t="n">
        <v>103</v>
      </c>
      <c r="C946" s="7" t="n">
        <v>1</v>
      </c>
      <c r="D946" s="7" t="n">
        <v>300</v>
      </c>
    </row>
    <row r="947" spans="1:6">
      <c r="A947" t="s">
        <v>4</v>
      </c>
      <c r="B947" s="4" t="s">
        <v>5</v>
      </c>
      <c r="C947" s="4" t="s">
        <v>7</v>
      </c>
      <c r="D947" s="4" t="s">
        <v>13</v>
      </c>
      <c r="E947" s="4" t="s">
        <v>11</v>
      </c>
      <c r="F947" s="4" t="s">
        <v>7</v>
      </c>
    </row>
    <row r="948" spans="1:6">
      <c r="A948" t="n">
        <v>7592</v>
      </c>
      <c r="B948" s="17" t="n">
        <v>49</v>
      </c>
      <c r="C948" s="7" t="n">
        <v>3</v>
      </c>
      <c r="D948" s="7" t="n">
        <v>1</v>
      </c>
      <c r="E948" s="7" t="n">
        <v>500</v>
      </c>
      <c r="F948" s="7" t="n">
        <v>0</v>
      </c>
    </row>
    <row r="949" spans="1:6">
      <c r="A949" t="s">
        <v>4</v>
      </c>
      <c r="B949" s="4" t="s">
        <v>5</v>
      </c>
      <c r="C949" s="4" t="s">
        <v>7</v>
      </c>
      <c r="D949" s="4" t="s">
        <v>11</v>
      </c>
    </row>
    <row r="950" spans="1:6">
      <c r="A950" t="n">
        <v>7601</v>
      </c>
      <c r="B950" s="27" t="n">
        <v>58</v>
      </c>
      <c r="C950" s="7" t="n">
        <v>11</v>
      </c>
      <c r="D950" s="7" t="n">
        <v>300</v>
      </c>
    </row>
    <row r="951" spans="1:6">
      <c r="A951" t="s">
        <v>4</v>
      </c>
      <c r="B951" s="4" t="s">
        <v>5</v>
      </c>
      <c r="C951" s="4" t="s">
        <v>7</v>
      </c>
      <c r="D951" s="4" t="s">
        <v>11</v>
      </c>
    </row>
    <row r="952" spans="1:6">
      <c r="A952" t="n">
        <v>7605</v>
      </c>
      <c r="B952" s="27" t="n">
        <v>58</v>
      </c>
      <c r="C952" s="7" t="n">
        <v>12</v>
      </c>
      <c r="D952" s="7" t="n">
        <v>0</v>
      </c>
    </row>
    <row r="953" spans="1:6">
      <c r="A953" t="s">
        <v>4</v>
      </c>
      <c r="B953" s="4" t="s">
        <v>5</v>
      </c>
      <c r="C953" s="4" t="s">
        <v>7</v>
      </c>
      <c r="D953" s="4" t="s">
        <v>11</v>
      </c>
      <c r="E953" s="4" t="s">
        <v>8</v>
      </c>
      <c r="F953" s="4" t="s">
        <v>8</v>
      </c>
      <c r="G953" s="4" t="s">
        <v>8</v>
      </c>
      <c r="H953" s="4" t="s">
        <v>8</v>
      </c>
    </row>
    <row r="954" spans="1:6">
      <c r="A954" t="n">
        <v>7609</v>
      </c>
      <c r="B954" s="37" t="n">
        <v>51</v>
      </c>
      <c r="C954" s="7" t="n">
        <v>3</v>
      </c>
      <c r="D954" s="7" t="n">
        <v>0</v>
      </c>
      <c r="E954" s="7" t="s">
        <v>68</v>
      </c>
      <c r="F954" s="7" t="s">
        <v>69</v>
      </c>
      <c r="G954" s="7" t="s">
        <v>70</v>
      </c>
      <c r="H954" s="7" t="s">
        <v>71</v>
      </c>
    </row>
    <row r="955" spans="1:6">
      <c r="A955" t="s">
        <v>4</v>
      </c>
      <c r="B955" s="4" t="s">
        <v>5</v>
      </c>
      <c r="C955" s="4" t="s">
        <v>7</v>
      </c>
      <c r="D955" s="4" t="s">
        <v>11</v>
      </c>
      <c r="E955" s="4" t="s">
        <v>8</v>
      </c>
      <c r="F955" s="4" t="s">
        <v>8</v>
      </c>
      <c r="G955" s="4" t="s">
        <v>8</v>
      </c>
      <c r="H955" s="4" t="s">
        <v>8</v>
      </c>
    </row>
    <row r="956" spans="1:6">
      <c r="A956" t="n">
        <v>7638</v>
      </c>
      <c r="B956" s="37" t="n">
        <v>51</v>
      </c>
      <c r="C956" s="7" t="n">
        <v>3</v>
      </c>
      <c r="D956" s="7" t="n">
        <v>13</v>
      </c>
      <c r="E956" s="7" t="s">
        <v>68</v>
      </c>
      <c r="F956" s="7" t="s">
        <v>69</v>
      </c>
      <c r="G956" s="7" t="s">
        <v>70</v>
      </c>
      <c r="H956" s="7" t="s">
        <v>71</v>
      </c>
    </row>
    <row r="957" spans="1:6">
      <c r="A957" t="s">
        <v>4</v>
      </c>
      <c r="B957" s="4" t="s">
        <v>5</v>
      </c>
      <c r="C957" s="4" t="s">
        <v>7</v>
      </c>
      <c r="D957" s="4" t="s">
        <v>8</v>
      </c>
    </row>
    <row r="958" spans="1:6">
      <c r="A958" t="n">
        <v>7667</v>
      </c>
      <c r="B958" s="6" t="n">
        <v>2</v>
      </c>
      <c r="C958" s="7" t="n">
        <v>10</v>
      </c>
      <c r="D958" s="7" t="s">
        <v>80</v>
      </c>
    </row>
    <row r="959" spans="1:6">
      <c r="A959" t="s">
        <v>4</v>
      </c>
      <c r="B959" s="4" t="s">
        <v>5</v>
      </c>
      <c r="C959" s="4" t="s">
        <v>11</v>
      </c>
    </row>
    <row r="960" spans="1:6">
      <c r="A960" t="n">
        <v>7690</v>
      </c>
      <c r="B960" s="38" t="n">
        <v>16</v>
      </c>
      <c r="C960" s="7" t="n">
        <v>0</v>
      </c>
    </row>
    <row r="961" spans="1:8">
      <c r="A961" t="s">
        <v>4</v>
      </c>
      <c r="B961" s="4" t="s">
        <v>5</v>
      </c>
      <c r="C961" s="4" t="s">
        <v>7</v>
      </c>
      <c r="D961" s="4" t="s">
        <v>8</v>
      </c>
    </row>
    <row r="962" spans="1:8">
      <c r="A962" t="n">
        <v>7693</v>
      </c>
      <c r="B962" s="6" t="n">
        <v>2</v>
      </c>
      <c r="C962" s="7" t="n">
        <v>10</v>
      </c>
      <c r="D962" s="7" t="s">
        <v>81</v>
      </c>
    </row>
    <row r="963" spans="1:8">
      <c r="A963" t="s">
        <v>4</v>
      </c>
      <c r="B963" s="4" t="s">
        <v>5</v>
      </c>
      <c r="C963" s="4" t="s">
        <v>11</v>
      </c>
    </row>
    <row r="964" spans="1:8">
      <c r="A964" t="n">
        <v>7711</v>
      </c>
      <c r="B964" s="38" t="n">
        <v>16</v>
      </c>
      <c r="C964" s="7" t="n">
        <v>0</v>
      </c>
    </row>
    <row r="965" spans="1:8">
      <c r="A965" t="s">
        <v>4</v>
      </c>
      <c r="B965" s="4" t="s">
        <v>5</v>
      </c>
      <c r="C965" s="4" t="s">
        <v>7</v>
      </c>
      <c r="D965" s="4" t="s">
        <v>8</v>
      </c>
    </row>
    <row r="966" spans="1:8">
      <c r="A966" t="n">
        <v>7714</v>
      </c>
      <c r="B966" s="6" t="n">
        <v>2</v>
      </c>
      <c r="C966" s="7" t="n">
        <v>10</v>
      </c>
      <c r="D966" s="7" t="s">
        <v>82</v>
      </c>
    </row>
    <row r="967" spans="1:8">
      <c r="A967" t="s">
        <v>4</v>
      </c>
      <c r="B967" s="4" t="s">
        <v>5</v>
      </c>
      <c r="C967" s="4" t="s">
        <v>11</v>
      </c>
    </row>
    <row r="968" spans="1:8">
      <c r="A968" t="n">
        <v>7733</v>
      </c>
      <c r="B968" s="38" t="n">
        <v>16</v>
      </c>
      <c r="C968" s="7" t="n">
        <v>0</v>
      </c>
    </row>
    <row r="969" spans="1:8">
      <c r="A969" t="s">
        <v>4</v>
      </c>
      <c r="B969" s="4" t="s">
        <v>5</v>
      </c>
      <c r="C969" s="4" t="s">
        <v>7</v>
      </c>
    </row>
    <row r="970" spans="1:8">
      <c r="A970" t="n">
        <v>7736</v>
      </c>
      <c r="B970" s="31" t="n">
        <v>23</v>
      </c>
      <c r="C970" s="7" t="n">
        <v>20</v>
      </c>
    </row>
    <row r="971" spans="1:8">
      <c r="A971" t="s">
        <v>4</v>
      </c>
      <c r="B971" s="4" t="s">
        <v>5</v>
      </c>
    </row>
    <row r="972" spans="1:8">
      <c r="A972" t="n">
        <v>7738</v>
      </c>
      <c r="B972" s="5" t="n">
        <v>1</v>
      </c>
    </row>
    <row r="973" spans="1:8" s="3" customFormat="1" customHeight="0">
      <c r="A973" s="3" t="s">
        <v>2</v>
      </c>
      <c r="B973" s="3" t="s">
        <v>91</v>
      </c>
    </row>
    <row r="974" spans="1:8">
      <c r="A974" t="s">
        <v>4</v>
      </c>
      <c r="B974" s="4" t="s">
        <v>5</v>
      </c>
      <c r="C974" s="4" t="s">
        <v>7</v>
      </c>
      <c r="D974" s="4" t="s">
        <v>11</v>
      </c>
    </row>
    <row r="975" spans="1:8">
      <c r="A975" t="n">
        <v>7740</v>
      </c>
      <c r="B975" s="28" t="n">
        <v>22</v>
      </c>
      <c r="C975" s="7" t="n">
        <v>20</v>
      </c>
      <c r="D975" s="7" t="n">
        <v>0</v>
      </c>
    </row>
    <row r="976" spans="1:8">
      <c r="A976" t="s">
        <v>4</v>
      </c>
      <c r="B976" s="4" t="s">
        <v>5</v>
      </c>
      <c r="C976" s="4" t="s">
        <v>7</v>
      </c>
      <c r="D976" s="4" t="s">
        <v>13</v>
      </c>
      <c r="E976" s="4" t="s">
        <v>11</v>
      </c>
      <c r="F976" s="4" t="s">
        <v>7</v>
      </c>
    </row>
    <row r="977" spans="1:6">
      <c r="A977" t="n">
        <v>7744</v>
      </c>
      <c r="B977" s="17" t="n">
        <v>49</v>
      </c>
      <c r="C977" s="7" t="n">
        <v>3</v>
      </c>
      <c r="D977" s="7" t="n">
        <v>0.699999988079071</v>
      </c>
      <c r="E977" s="7" t="n">
        <v>500</v>
      </c>
      <c r="F977" s="7" t="n">
        <v>0</v>
      </c>
    </row>
    <row r="978" spans="1:6">
      <c r="A978" t="s">
        <v>4</v>
      </c>
      <c r="B978" s="4" t="s">
        <v>5</v>
      </c>
      <c r="C978" s="4" t="s">
        <v>7</v>
      </c>
      <c r="D978" s="4" t="s">
        <v>11</v>
      </c>
    </row>
    <row r="979" spans="1:6">
      <c r="A979" t="n">
        <v>7753</v>
      </c>
      <c r="B979" s="27" t="n">
        <v>58</v>
      </c>
      <c r="C979" s="7" t="n">
        <v>5</v>
      </c>
      <c r="D979" s="7" t="n">
        <v>300</v>
      </c>
    </row>
    <row r="980" spans="1:6">
      <c r="A980" t="s">
        <v>4</v>
      </c>
      <c r="B980" s="4" t="s">
        <v>5</v>
      </c>
      <c r="C980" s="4" t="s">
        <v>13</v>
      </c>
      <c r="D980" s="4" t="s">
        <v>11</v>
      </c>
    </row>
    <row r="981" spans="1:6">
      <c r="A981" t="n">
        <v>7757</v>
      </c>
      <c r="B981" s="36" t="n">
        <v>103</v>
      </c>
      <c r="C981" s="7" t="n">
        <v>0</v>
      </c>
      <c r="D981" s="7" t="n">
        <v>300</v>
      </c>
    </row>
    <row r="982" spans="1:6">
      <c r="A982" t="s">
        <v>4</v>
      </c>
      <c r="B982" s="4" t="s">
        <v>5</v>
      </c>
      <c r="C982" s="4" t="s">
        <v>7</v>
      </c>
      <c r="D982" s="4" t="s">
        <v>11</v>
      </c>
    </row>
    <row r="983" spans="1:6">
      <c r="A983" t="n">
        <v>7764</v>
      </c>
      <c r="B983" s="27" t="n">
        <v>58</v>
      </c>
      <c r="C983" s="7" t="n">
        <v>10</v>
      </c>
      <c r="D983" s="7" t="n">
        <v>300</v>
      </c>
    </row>
    <row r="984" spans="1:6">
      <c r="A984" t="s">
        <v>4</v>
      </c>
      <c r="B984" s="4" t="s">
        <v>5</v>
      </c>
      <c r="C984" s="4" t="s">
        <v>7</v>
      </c>
      <c r="D984" s="4" t="s">
        <v>11</v>
      </c>
    </row>
    <row r="985" spans="1:6">
      <c r="A985" t="n">
        <v>7768</v>
      </c>
      <c r="B985" s="27" t="n">
        <v>58</v>
      </c>
      <c r="C985" s="7" t="n">
        <v>12</v>
      </c>
      <c r="D985" s="7" t="n">
        <v>0</v>
      </c>
    </row>
    <row r="986" spans="1:6">
      <c r="A986" t="s">
        <v>4</v>
      </c>
      <c r="B986" s="4" t="s">
        <v>5</v>
      </c>
      <c r="C986" s="4" t="s">
        <v>7</v>
      </c>
      <c r="D986" s="4" t="s">
        <v>7</v>
      </c>
      <c r="E986" s="4" t="s">
        <v>7</v>
      </c>
      <c r="F986" s="4" t="s">
        <v>7</v>
      </c>
    </row>
    <row r="987" spans="1:6">
      <c r="A987" t="n">
        <v>7772</v>
      </c>
      <c r="B987" s="9" t="n">
        <v>14</v>
      </c>
      <c r="C987" s="7" t="n">
        <v>0</v>
      </c>
      <c r="D987" s="7" t="n">
        <v>0</v>
      </c>
      <c r="E987" s="7" t="n">
        <v>0</v>
      </c>
      <c r="F987" s="7" t="n">
        <v>4</v>
      </c>
    </row>
    <row r="988" spans="1:6">
      <c r="A988" t="s">
        <v>4</v>
      </c>
      <c r="B988" s="4" t="s">
        <v>5</v>
      </c>
      <c r="C988" s="4" t="s">
        <v>7</v>
      </c>
      <c r="D988" s="4" t="s">
        <v>11</v>
      </c>
      <c r="E988" s="4" t="s">
        <v>11</v>
      </c>
      <c r="F988" s="4" t="s">
        <v>7</v>
      </c>
    </row>
    <row r="989" spans="1:6">
      <c r="A989" t="n">
        <v>7777</v>
      </c>
      <c r="B989" s="32" t="n">
        <v>25</v>
      </c>
      <c r="C989" s="7" t="n">
        <v>1</v>
      </c>
      <c r="D989" s="7" t="n">
        <v>65535</v>
      </c>
      <c r="E989" s="7" t="n">
        <v>420</v>
      </c>
      <c r="F989" s="7" t="n">
        <v>5</v>
      </c>
    </row>
    <row r="990" spans="1:6">
      <c r="A990" t="s">
        <v>4</v>
      </c>
      <c r="B990" s="4" t="s">
        <v>5</v>
      </c>
      <c r="C990" s="4" t="s">
        <v>7</v>
      </c>
      <c r="D990" s="4" t="s">
        <v>11</v>
      </c>
      <c r="E990" s="4" t="s">
        <v>8</v>
      </c>
    </row>
    <row r="991" spans="1:6">
      <c r="A991" t="n">
        <v>7784</v>
      </c>
      <c r="B991" s="37" t="n">
        <v>51</v>
      </c>
      <c r="C991" s="7" t="n">
        <v>4</v>
      </c>
      <c r="D991" s="7" t="n">
        <v>0</v>
      </c>
      <c r="E991" s="7" t="s">
        <v>76</v>
      </c>
    </row>
    <row r="992" spans="1:6">
      <c r="A992" t="s">
        <v>4</v>
      </c>
      <c r="B992" s="4" t="s">
        <v>5</v>
      </c>
      <c r="C992" s="4" t="s">
        <v>11</v>
      </c>
    </row>
    <row r="993" spans="1:6">
      <c r="A993" t="n">
        <v>7797</v>
      </c>
      <c r="B993" s="38" t="n">
        <v>16</v>
      </c>
      <c r="C993" s="7" t="n">
        <v>0</v>
      </c>
    </row>
    <row r="994" spans="1:6">
      <c r="A994" t="s">
        <v>4</v>
      </c>
      <c r="B994" s="4" t="s">
        <v>5</v>
      </c>
      <c r="C994" s="4" t="s">
        <v>11</v>
      </c>
      <c r="D994" s="4" t="s">
        <v>64</v>
      </c>
      <c r="E994" s="4" t="s">
        <v>7</v>
      </c>
      <c r="F994" s="4" t="s">
        <v>7</v>
      </c>
    </row>
    <row r="995" spans="1:6">
      <c r="A995" t="n">
        <v>7800</v>
      </c>
      <c r="B995" s="39" t="n">
        <v>26</v>
      </c>
      <c r="C995" s="7" t="n">
        <v>0</v>
      </c>
      <c r="D995" s="7" t="s">
        <v>87</v>
      </c>
      <c r="E995" s="7" t="n">
        <v>2</v>
      </c>
      <c r="F995" s="7" t="n">
        <v>0</v>
      </c>
    </row>
    <row r="996" spans="1:6">
      <c r="A996" t="s">
        <v>4</v>
      </c>
      <c r="B996" s="4" t="s">
        <v>5</v>
      </c>
    </row>
    <row r="997" spans="1:6">
      <c r="A997" t="n">
        <v>7838</v>
      </c>
      <c r="B997" s="34" t="n">
        <v>28</v>
      </c>
    </row>
    <row r="998" spans="1:6">
      <c r="A998" t="s">
        <v>4</v>
      </c>
      <c r="B998" s="4" t="s">
        <v>5</v>
      </c>
      <c r="C998" s="4" t="s">
        <v>7</v>
      </c>
      <c r="D998" s="4" t="s">
        <v>11</v>
      </c>
      <c r="E998" s="4" t="s">
        <v>11</v>
      </c>
      <c r="F998" s="4" t="s">
        <v>7</v>
      </c>
    </row>
    <row r="999" spans="1:6">
      <c r="A999" t="n">
        <v>7839</v>
      </c>
      <c r="B999" s="32" t="n">
        <v>25</v>
      </c>
      <c r="C999" s="7" t="n">
        <v>1</v>
      </c>
      <c r="D999" s="7" t="n">
        <v>260</v>
      </c>
      <c r="E999" s="7" t="n">
        <v>640</v>
      </c>
      <c r="F999" s="7" t="n">
        <v>2</v>
      </c>
    </row>
    <row r="1000" spans="1:6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8</v>
      </c>
    </row>
    <row r="1001" spans="1:6">
      <c r="A1001" t="n">
        <v>7846</v>
      </c>
      <c r="B1001" s="37" t="n">
        <v>51</v>
      </c>
      <c r="C1001" s="7" t="n">
        <v>4</v>
      </c>
      <c r="D1001" s="7" t="n">
        <v>13</v>
      </c>
      <c r="E1001" s="7" t="s">
        <v>78</v>
      </c>
    </row>
    <row r="1002" spans="1:6">
      <c r="A1002" t="s">
        <v>4</v>
      </c>
      <c r="B1002" s="4" t="s">
        <v>5</v>
      </c>
      <c r="C1002" s="4" t="s">
        <v>11</v>
      </c>
    </row>
    <row r="1003" spans="1:6">
      <c r="A1003" t="n">
        <v>7859</v>
      </c>
      <c r="B1003" s="38" t="n">
        <v>16</v>
      </c>
      <c r="C1003" s="7" t="n">
        <v>0</v>
      </c>
    </row>
    <row r="1004" spans="1:6">
      <c r="A1004" t="s">
        <v>4</v>
      </c>
      <c r="B1004" s="4" t="s">
        <v>5</v>
      </c>
      <c r="C1004" s="4" t="s">
        <v>11</v>
      </c>
      <c r="D1004" s="4" t="s">
        <v>64</v>
      </c>
      <c r="E1004" s="4" t="s">
        <v>7</v>
      </c>
      <c r="F1004" s="4" t="s">
        <v>7</v>
      </c>
    </row>
    <row r="1005" spans="1:6">
      <c r="A1005" t="n">
        <v>7862</v>
      </c>
      <c r="B1005" s="39" t="n">
        <v>26</v>
      </c>
      <c r="C1005" s="7" t="n">
        <v>13</v>
      </c>
      <c r="D1005" s="7" t="s">
        <v>88</v>
      </c>
      <c r="E1005" s="7" t="n">
        <v>2</v>
      </c>
      <c r="F1005" s="7" t="n">
        <v>0</v>
      </c>
    </row>
    <row r="1006" spans="1:6">
      <c r="A1006" t="s">
        <v>4</v>
      </c>
      <c r="B1006" s="4" t="s">
        <v>5</v>
      </c>
    </row>
    <row r="1007" spans="1:6">
      <c r="A1007" t="n">
        <v>7911</v>
      </c>
      <c r="B1007" s="34" t="n">
        <v>28</v>
      </c>
    </row>
    <row r="1008" spans="1:6">
      <c r="A1008" t="s">
        <v>4</v>
      </c>
      <c r="B1008" s="4" t="s">
        <v>5</v>
      </c>
      <c r="C1008" s="4" t="s">
        <v>11</v>
      </c>
      <c r="D1008" s="4" t="s">
        <v>7</v>
      </c>
    </row>
    <row r="1009" spans="1:6">
      <c r="A1009" t="n">
        <v>7912</v>
      </c>
      <c r="B1009" s="41" t="n">
        <v>89</v>
      </c>
      <c r="C1009" s="7" t="n">
        <v>65533</v>
      </c>
      <c r="D1009" s="7" t="n">
        <v>1</v>
      </c>
    </row>
    <row r="1010" spans="1:6">
      <c r="A1010" t="s">
        <v>4</v>
      </c>
      <c r="B1010" s="4" t="s">
        <v>5</v>
      </c>
      <c r="C1010" s="4" t="s">
        <v>14</v>
      </c>
    </row>
    <row r="1011" spans="1:6">
      <c r="A1011" t="n">
        <v>7916</v>
      </c>
      <c r="B1011" s="40" t="n">
        <v>15</v>
      </c>
      <c r="C1011" s="7" t="n">
        <v>67108864</v>
      </c>
    </row>
    <row r="1012" spans="1:6">
      <c r="A1012" t="s">
        <v>4</v>
      </c>
      <c r="B1012" s="4" t="s">
        <v>5</v>
      </c>
      <c r="C1012" s="4" t="s">
        <v>11</v>
      </c>
      <c r="D1012" s="4" t="s">
        <v>7</v>
      </c>
    </row>
    <row r="1013" spans="1:6">
      <c r="A1013" t="n">
        <v>7921</v>
      </c>
      <c r="B1013" s="41" t="n">
        <v>89</v>
      </c>
      <c r="C1013" s="7" t="n">
        <v>65533</v>
      </c>
      <c r="D1013" s="7" t="n">
        <v>1</v>
      </c>
    </row>
    <row r="1014" spans="1:6">
      <c r="A1014" t="s">
        <v>4</v>
      </c>
      <c r="B1014" s="4" t="s">
        <v>5</v>
      </c>
      <c r="C1014" s="4" t="s">
        <v>7</v>
      </c>
      <c r="D1014" s="4" t="s">
        <v>11</v>
      </c>
    </row>
    <row r="1015" spans="1:6">
      <c r="A1015" t="n">
        <v>7925</v>
      </c>
      <c r="B1015" s="27" t="n">
        <v>58</v>
      </c>
      <c r="C1015" s="7" t="n">
        <v>105</v>
      </c>
      <c r="D1015" s="7" t="n">
        <v>300</v>
      </c>
    </row>
    <row r="1016" spans="1:6">
      <c r="A1016" t="s">
        <v>4</v>
      </c>
      <c r="B1016" s="4" t="s">
        <v>5</v>
      </c>
      <c r="C1016" s="4" t="s">
        <v>13</v>
      </c>
      <c r="D1016" s="4" t="s">
        <v>11</v>
      </c>
    </row>
    <row r="1017" spans="1:6">
      <c r="A1017" t="n">
        <v>7929</v>
      </c>
      <c r="B1017" s="36" t="n">
        <v>103</v>
      </c>
      <c r="C1017" s="7" t="n">
        <v>1</v>
      </c>
      <c r="D1017" s="7" t="n">
        <v>300</v>
      </c>
    </row>
    <row r="1018" spans="1:6">
      <c r="A1018" t="s">
        <v>4</v>
      </c>
      <c r="B1018" s="4" t="s">
        <v>5</v>
      </c>
      <c r="C1018" s="4" t="s">
        <v>7</v>
      </c>
      <c r="D1018" s="4" t="s">
        <v>13</v>
      </c>
      <c r="E1018" s="4" t="s">
        <v>11</v>
      </c>
      <c r="F1018" s="4" t="s">
        <v>7</v>
      </c>
    </row>
    <row r="1019" spans="1:6">
      <c r="A1019" t="n">
        <v>7936</v>
      </c>
      <c r="B1019" s="17" t="n">
        <v>49</v>
      </c>
      <c r="C1019" s="7" t="n">
        <v>3</v>
      </c>
      <c r="D1019" s="7" t="n">
        <v>1</v>
      </c>
      <c r="E1019" s="7" t="n">
        <v>500</v>
      </c>
      <c r="F1019" s="7" t="n">
        <v>0</v>
      </c>
    </row>
    <row r="1020" spans="1:6">
      <c r="A1020" t="s">
        <v>4</v>
      </c>
      <c r="B1020" s="4" t="s">
        <v>5</v>
      </c>
      <c r="C1020" s="4" t="s">
        <v>7</v>
      </c>
      <c r="D1020" s="4" t="s">
        <v>11</v>
      </c>
    </row>
    <row r="1021" spans="1:6">
      <c r="A1021" t="n">
        <v>7945</v>
      </c>
      <c r="B1021" s="27" t="n">
        <v>58</v>
      </c>
      <c r="C1021" s="7" t="n">
        <v>11</v>
      </c>
      <c r="D1021" s="7" t="n">
        <v>300</v>
      </c>
    </row>
    <row r="1022" spans="1:6">
      <c r="A1022" t="s">
        <v>4</v>
      </c>
      <c r="B1022" s="4" t="s">
        <v>5</v>
      </c>
      <c r="C1022" s="4" t="s">
        <v>7</v>
      </c>
      <c r="D1022" s="4" t="s">
        <v>11</v>
      </c>
    </row>
    <row r="1023" spans="1:6">
      <c r="A1023" t="n">
        <v>7949</v>
      </c>
      <c r="B1023" s="27" t="n">
        <v>58</v>
      </c>
      <c r="C1023" s="7" t="n">
        <v>12</v>
      </c>
      <c r="D1023" s="7" t="n">
        <v>0</v>
      </c>
    </row>
    <row r="1024" spans="1:6">
      <c r="A1024" t="s">
        <v>4</v>
      </c>
      <c r="B1024" s="4" t="s">
        <v>5</v>
      </c>
      <c r="C1024" s="4" t="s">
        <v>7</v>
      </c>
      <c r="D1024" s="4" t="s">
        <v>11</v>
      </c>
      <c r="E1024" s="4" t="s">
        <v>8</v>
      </c>
      <c r="F1024" s="4" t="s">
        <v>8</v>
      </c>
      <c r="G1024" s="4" t="s">
        <v>8</v>
      </c>
      <c r="H1024" s="4" t="s">
        <v>8</v>
      </c>
    </row>
    <row r="1025" spans="1:8">
      <c r="A1025" t="n">
        <v>7953</v>
      </c>
      <c r="B1025" s="37" t="n">
        <v>51</v>
      </c>
      <c r="C1025" s="7" t="n">
        <v>3</v>
      </c>
      <c r="D1025" s="7" t="n">
        <v>0</v>
      </c>
      <c r="E1025" s="7" t="s">
        <v>68</v>
      </c>
      <c r="F1025" s="7" t="s">
        <v>69</v>
      </c>
      <c r="G1025" s="7" t="s">
        <v>70</v>
      </c>
      <c r="H1025" s="7" t="s">
        <v>71</v>
      </c>
    </row>
    <row r="1026" spans="1:8">
      <c r="A1026" t="s">
        <v>4</v>
      </c>
      <c r="B1026" s="4" t="s">
        <v>5</v>
      </c>
      <c r="C1026" s="4" t="s">
        <v>7</v>
      </c>
      <c r="D1026" s="4" t="s">
        <v>11</v>
      </c>
      <c r="E1026" s="4" t="s">
        <v>8</v>
      </c>
      <c r="F1026" s="4" t="s">
        <v>8</v>
      </c>
      <c r="G1026" s="4" t="s">
        <v>8</v>
      </c>
      <c r="H1026" s="4" t="s">
        <v>8</v>
      </c>
    </row>
    <row r="1027" spans="1:8">
      <c r="A1027" t="n">
        <v>7982</v>
      </c>
      <c r="B1027" s="37" t="n">
        <v>51</v>
      </c>
      <c r="C1027" s="7" t="n">
        <v>3</v>
      </c>
      <c r="D1027" s="7" t="n">
        <v>13</v>
      </c>
      <c r="E1027" s="7" t="s">
        <v>68</v>
      </c>
      <c r="F1027" s="7" t="s">
        <v>69</v>
      </c>
      <c r="G1027" s="7" t="s">
        <v>70</v>
      </c>
      <c r="H1027" s="7" t="s">
        <v>71</v>
      </c>
    </row>
    <row r="1028" spans="1:8">
      <c r="A1028" t="s">
        <v>4</v>
      </c>
      <c r="B1028" s="4" t="s">
        <v>5</v>
      </c>
      <c r="C1028" s="4" t="s">
        <v>7</v>
      </c>
      <c r="D1028" s="4" t="s">
        <v>8</v>
      </c>
    </row>
    <row r="1029" spans="1:8">
      <c r="A1029" t="n">
        <v>8011</v>
      </c>
      <c r="B1029" s="6" t="n">
        <v>2</v>
      </c>
      <c r="C1029" s="7" t="n">
        <v>10</v>
      </c>
      <c r="D1029" s="7" t="s">
        <v>80</v>
      </c>
    </row>
    <row r="1030" spans="1:8">
      <c r="A1030" t="s">
        <v>4</v>
      </c>
      <c r="B1030" s="4" t="s">
        <v>5</v>
      </c>
      <c r="C1030" s="4" t="s">
        <v>11</v>
      </c>
    </row>
    <row r="1031" spans="1:8">
      <c r="A1031" t="n">
        <v>8034</v>
      </c>
      <c r="B1031" s="38" t="n">
        <v>16</v>
      </c>
      <c r="C1031" s="7" t="n">
        <v>0</v>
      </c>
    </row>
    <row r="1032" spans="1:8">
      <c r="A1032" t="s">
        <v>4</v>
      </c>
      <c r="B1032" s="4" t="s">
        <v>5</v>
      </c>
      <c r="C1032" s="4" t="s">
        <v>7</v>
      </c>
      <c r="D1032" s="4" t="s">
        <v>8</v>
      </c>
    </row>
    <row r="1033" spans="1:8">
      <c r="A1033" t="n">
        <v>8037</v>
      </c>
      <c r="B1033" s="6" t="n">
        <v>2</v>
      </c>
      <c r="C1033" s="7" t="n">
        <v>10</v>
      </c>
      <c r="D1033" s="7" t="s">
        <v>81</v>
      </c>
    </row>
    <row r="1034" spans="1:8">
      <c r="A1034" t="s">
        <v>4</v>
      </c>
      <c r="B1034" s="4" t="s">
        <v>5</v>
      </c>
      <c r="C1034" s="4" t="s">
        <v>11</v>
      </c>
    </row>
    <row r="1035" spans="1:8">
      <c r="A1035" t="n">
        <v>8055</v>
      </c>
      <c r="B1035" s="38" t="n">
        <v>16</v>
      </c>
      <c r="C1035" s="7" t="n">
        <v>0</v>
      </c>
    </row>
    <row r="1036" spans="1:8">
      <c r="A1036" t="s">
        <v>4</v>
      </c>
      <c r="B1036" s="4" t="s">
        <v>5</v>
      </c>
      <c r="C1036" s="4" t="s">
        <v>7</v>
      </c>
      <c r="D1036" s="4" t="s">
        <v>8</v>
      </c>
    </row>
    <row r="1037" spans="1:8">
      <c r="A1037" t="n">
        <v>8058</v>
      </c>
      <c r="B1037" s="6" t="n">
        <v>2</v>
      </c>
      <c r="C1037" s="7" t="n">
        <v>10</v>
      </c>
      <c r="D1037" s="7" t="s">
        <v>82</v>
      </c>
    </row>
    <row r="1038" spans="1:8">
      <c r="A1038" t="s">
        <v>4</v>
      </c>
      <c r="B1038" s="4" t="s">
        <v>5</v>
      </c>
      <c r="C1038" s="4" t="s">
        <v>11</v>
      </c>
    </row>
    <row r="1039" spans="1:8">
      <c r="A1039" t="n">
        <v>8077</v>
      </c>
      <c r="B1039" s="38" t="n">
        <v>16</v>
      </c>
      <c r="C1039" s="7" t="n">
        <v>0</v>
      </c>
    </row>
    <row r="1040" spans="1:8">
      <c r="A1040" t="s">
        <v>4</v>
      </c>
      <c r="B1040" s="4" t="s">
        <v>5</v>
      </c>
      <c r="C1040" s="4" t="s">
        <v>7</v>
      </c>
    </row>
    <row r="1041" spans="1:8">
      <c r="A1041" t="n">
        <v>8080</v>
      </c>
      <c r="B1041" s="31" t="n">
        <v>23</v>
      </c>
      <c r="C1041" s="7" t="n">
        <v>20</v>
      </c>
    </row>
    <row r="1042" spans="1:8">
      <c r="A1042" t="s">
        <v>4</v>
      </c>
      <c r="B1042" s="4" t="s">
        <v>5</v>
      </c>
    </row>
    <row r="1043" spans="1:8">
      <c r="A1043" t="n">
        <v>8082</v>
      </c>
      <c r="B1043" s="5" t="n">
        <v>1</v>
      </c>
    </row>
    <row r="1044" spans="1:8" s="3" customFormat="1" customHeight="0">
      <c r="A1044" s="3" t="s">
        <v>2</v>
      </c>
      <c r="B1044" s="3" t="s">
        <v>92</v>
      </c>
    </row>
    <row r="1045" spans="1:8">
      <c r="A1045" t="s">
        <v>4</v>
      </c>
      <c r="B1045" s="4" t="s">
        <v>5</v>
      </c>
      <c r="C1045" s="4" t="s">
        <v>7</v>
      </c>
      <c r="D1045" s="4" t="s">
        <v>11</v>
      </c>
    </row>
    <row r="1046" spans="1:8">
      <c r="A1046" t="n">
        <v>8084</v>
      </c>
      <c r="B1046" s="28" t="n">
        <v>22</v>
      </c>
      <c r="C1046" s="7" t="n">
        <v>20</v>
      </c>
      <c r="D1046" s="7" t="n">
        <v>0</v>
      </c>
    </row>
    <row r="1047" spans="1:8">
      <c r="A1047" t="s">
        <v>4</v>
      </c>
      <c r="B1047" s="4" t="s">
        <v>5</v>
      </c>
      <c r="C1047" s="4" t="s">
        <v>7</v>
      </c>
      <c r="D1047" s="4" t="s">
        <v>13</v>
      </c>
      <c r="E1047" s="4" t="s">
        <v>11</v>
      </c>
      <c r="F1047" s="4" t="s">
        <v>7</v>
      </c>
    </row>
    <row r="1048" spans="1:8">
      <c r="A1048" t="n">
        <v>8088</v>
      </c>
      <c r="B1048" s="17" t="n">
        <v>49</v>
      </c>
      <c r="C1048" s="7" t="n">
        <v>3</v>
      </c>
      <c r="D1048" s="7" t="n">
        <v>0.699999988079071</v>
      </c>
      <c r="E1048" s="7" t="n">
        <v>500</v>
      </c>
      <c r="F1048" s="7" t="n">
        <v>0</v>
      </c>
    </row>
    <row r="1049" spans="1:8">
      <c r="A1049" t="s">
        <v>4</v>
      </c>
      <c r="B1049" s="4" t="s">
        <v>5</v>
      </c>
      <c r="C1049" s="4" t="s">
        <v>7</v>
      </c>
      <c r="D1049" s="4" t="s">
        <v>11</v>
      </c>
    </row>
    <row r="1050" spans="1:8">
      <c r="A1050" t="n">
        <v>8097</v>
      </c>
      <c r="B1050" s="27" t="n">
        <v>58</v>
      </c>
      <c r="C1050" s="7" t="n">
        <v>5</v>
      </c>
      <c r="D1050" s="7" t="n">
        <v>300</v>
      </c>
    </row>
    <row r="1051" spans="1:8">
      <c r="A1051" t="s">
        <v>4</v>
      </c>
      <c r="B1051" s="4" t="s">
        <v>5</v>
      </c>
      <c r="C1051" s="4" t="s">
        <v>13</v>
      </c>
      <c r="D1051" s="4" t="s">
        <v>11</v>
      </c>
    </row>
    <row r="1052" spans="1:8">
      <c r="A1052" t="n">
        <v>8101</v>
      </c>
      <c r="B1052" s="36" t="n">
        <v>103</v>
      </c>
      <c r="C1052" s="7" t="n">
        <v>0</v>
      </c>
      <c r="D1052" s="7" t="n">
        <v>300</v>
      </c>
    </row>
    <row r="1053" spans="1:8">
      <c r="A1053" t="s">
        <v>4</v>
      </c>
      <c r="B1053" s="4" t="s">
        <v>5</v>
      </c>
      <c r="C1053" s="4" t="s">
        <v>7</v>
      </c>
      <c r="D1053" s="4" t="s">
        <v>11</v>
      </c>
    </row>
    <row r="1054" spans="1:8">
      <c r="A1054" t="n">
        <v>8108</v>
      </c>
      <c r="B1054" s="27" t="n">
        <v>58</v>
      </c>
      <c r="C1054" s="7" t="n">
        <v>10</v>
      </c>
      <c r="D1054" s="7" t="n">
        <v>300</v>
      </c>
    </row>
    <row r="1055" spans="1:8">
      <c r="A1055" t="s">
        <v>4</v>
      </c>
      <c r="B1055" s="4" t="s">
        <v>5</v>
      </c>
      <c r="C1055" s="4" t="s">
        <v>7</v>
      </c>
      <c r="D1055" s="4" t="s">
        <v>11</v>
      </c>
    </row>
    <row r="1056" spans="1:8">
      <c r="A1056" t="n">
        <v>8112</v>
      </c>
      <c r="B1056" s="27" t="n">
        <v>58</v>
      </c>
      <c r="C1056" s="7" t="n">
        <v>12</v>
      </c>
      <c r="D1056" s="7" t="n">
        <v>0</v>
      </c>
    </row>
    <row r="1057" spans="1:6">
      <c r="A1057" t="s">
        <v>4</v>
      </c>
      <c r="B1057" s="4" t="s">
        <v>5</v>
      </c>
      <c r="C1057" s="4" t="s">
        <v>7</v>
      </c>
      <c r="D1057" s="4" t="s">
        <v>7</v>
      </c>
      <c r="E1057" s="4" t="s">
        <v>7</v>
      </c>
      <c r="F1057" s="4" t="s">
        <v>7</v>
      </c>
    </row>
    <row r="1058" spans="1:6">
      <c r="A1058" t="n">
        <v>8116</v>
      </c>
      <c r="B1058" s="9" t="n">
        <v>14</v>
      </c>
      <c r="C1058" s="7" t="n">
        <v>0</v>
      </c>
      <c r="D1058" s="7" t="n">
        <v>0</v>
      </c>
      <c r="E1058" s="7" t="n">
        <v>0</v>
      </c>
      <c r="F1058" s="7" t="n">
        <v>4</v>
      </c>
    </row>
    <row r="1059" spans="1:6">
      <c r="A1059" t="s">
        <v>4</v>
      </c>
      <c r="B1059" s="4" t="s">
        <v>5</v>
      </c>
      <c r="C1059" s="4" t="s">
        <v>7</v>
      </c>
      <c r="D1059" s="4" t="s">
        <v>11</v>
      </c>
      <c r="E1059" s="4" t="s">
        <v>11</v>
      </c>
      <c r="F1059" s="4" t="s">
        <v>7</v>
      </c>
    </row>
    <row r="1060" spans="1:6">
      <c r="A1060" t="n">
        <v>8121</v>
      </c>
      <c r="B1060" s="32" t="n">
        <v>25</v>
      </c>
      <c r="C1060" s="7" t="n">
        <v>1</v>
      </c>
      <c r="D1060" s="7" t="n">
        <v>65535</v>
      </c>
      <c r="E1060" s="7" t="n">
        <v>420</v>
      </c>
      <c r="F1060" s="7" t="n">
        <v>5</v>
      </c>
    </row>
    <row r="1061" spans="1:6">
      <c r="A1061" t="s">
        <v>4</v>
      </c>
      <c r="B1061" s="4" t="s">
        <v>5</v>
      </c>
      <c r="C1061" s="4" t="s">
        <v>7</v>
      </c>
      <c r="D1061" s="4" t="s">
        <v>11</v>
      </c>
      <c r="E1061" s="4" t="s">
        <v>8</v>
      </c>
    </row>
    <row r="1062" spans="1:6">
      <c r="A1062" t="n">
        <v>8128</v>
      </c>
      <c r="B1062" s="37" t="n">
        <v>51</v>
      </c>
      <c r="C1062" s="7" t="n">
        <v>4</v>
      </c>
      <c r="D1062" s="7" t="n">
        <v>0</v>
      </c>
      <c r="E1062" s="7" t="s">
        <v>76</v>
      </c>
    </row>
    <row r="1063" spans="1:6">
      <c r="A1063" t="s">
        <v>4</v>
      </c>
      <c r="B1063" s="4" t="s">
        <v>5</v>
      </c>
      <c r="C1063" s="4" t="s">
        <v>11</v>
      </c>
    </row>
    <row r="1064" spans="1:6">
      <c r="A1064" t="n">
        <v>8141</v>
      </c>
      <c r="B1064" s="38" t="n">
        <v>16</v>
      </c>
      <c r="C1064" s="7" t="n">
        <v>0</v>
      </c>
    </row>
    <row r="1065" spans="1:6">
      <c r="A1065" t="s">
        <v>4</v>
      </c>
      <c r="B1065" s="4" t="s">
        <v>5</v>
      </c>
      <c r="C1065" s="4" t="s">
        <v>11</v>
      </c>
      <c r="D1065" s="4" t="s">
        <v>64</v>
      </c>
      <c r="E1065" s="4" t="s">
        <v>7</v>
      </c>
      <c r="F1065" s="4" t="s">
        <v>7</v>
      </c>
    </row>
    <row r="1066" spans="1:6">
      <c r="A1066" t="n">
        <v>8144</v>
      </c>
      <c r="B1066" s="39" t="n">
        <v>26</v>
      </c>
      <c r="C1066" s="7" t="n">
        <v>0</v>
      </c>
      <c r="D1066" s="7" t="s">
        <v>87</v>
      </c>
      <c r="E1066" s="7" t="n">
        <v>2</v>
      </c>
      <c r="F1066" s="7" t="n">
        <v>0</v>
      </c>
    </row>
    <row r="1067" spans="1:6">
      <c r="A1067" t="s">
        <v>4</v>
      </c>
      <c r="B1067" s="4" t="s">
        <v>5</v>
      </c>
    </row>
    <row r="1068" spans="1:6">
      <c r="A1068" t="n">
        <v>8182</v>
      </c>
      <c r="B1068" s="34" t="n">
        <v>28</v>
      </c>
    </row>
    <row r="1069" spans="1:6">
      <c r="A1069" t="s">
        <v>4</v>
      </c>
      <c r="B1069" s="4" t="s">
        <v>5</v>
      </c>
      <c r="C1069" s="4" t="s">
        <v>7</v>
      </c>
      <c r="D1069" s="4" t="s">
        <v>11</v>
      </c>
      <c r="E1069" s="4" t="s">
        <v>11</v>
      </c>
      <c r="F1069" s="4" t="s">
        <v>7</v>
      </c>
    </row>
    <row r="1070" spans="1:6">
      <c r="A1070" t="n">
        <v>8183</v>
      </c>
      <c r="B1070" s="32" t="n">
        <v>25</v>
      </c>
      <c r="C1070" s="7" t="n">
        <v>1</v>
      </c>
      <c r="D1070" s="7" t="n">
        <v>260</v>
      </c>
      <c r="E1070" s="7" t="n">
        <v>640</v>
      </c>
      <c r="F1070" s="7" t="n">
        <v>2</v>
      </c>
    </row>
    <row r="1071" spans="1:6">
      <c r="A1071" t="s">
        <v>4</v>
      </c>
      <c r="B1071" s="4" t="s">
        <v>5</v>
      </c>
      <c r="C1071" s="4" t="s">
        <v>7</v>
      </c>
      <c r="D1071" s="4" t="s">
        <v>11</v>
      </c>
      <c r="E1071" s="4" t="s">
        <v>8</v>
      </c>
    </row>
    <row r="1072" spans="1:6">
      <c r="A1072" t="n">
        <v>8190</v>
      </c>
      <c r="B1072" s="37" t="n">
        <v>51</v>
      </c>
      <c r="C1072" s="7" t="n">
        <v>4</v>
      </c>
      <c r="D1072" s="7" t="n">
        <v>13</v>
      </c>
      <c r="E1072" s="7" t="s">
        <v>78</v>
      </c>
    </row>
    <row r="1073" spans="1:6">
      <c r="A1073" t="s">
        <v>4</v>
      </c>
      <c r="B1073" s="4" t="s">
        <v>5</v>
      </c>
      <c r="C1073" s="4" t="s">
        <v>11</v>
      </c>
    </row>
    <row r="1074" spans="1:6">
      <c r="A1074" t="n">
        <v>8203</v>
      </c>
      <c r="B1074" s="38" t="n">
        <v>16</v>
      </c>
      <c r="C1074" s="7" t="n">
        <v>0</v>
      </c>
    </row>
    <row r="1075" spans="1:6">
      <c r="A1075" t="s">
        <v>4</v>
      </c>
      <c r="B1075" s="4" t="s">
        <v>5</v>
      </c>
      <c r="C1075" s="4" t="s">
        <v>11</v>
      </c>
      <c r="D1075" s="4" t="s">
        <v>64</v>
      </c>
      <c r="E1075" s="4" t="s">
        <v>7</v>
      </c>
      <c r="F1075" s="4" t="s">
        <v>7</v>
      </c>
    </row>
    <row r="1076" spans="1:6">
      <c r="A1076" t="n">
        <v>8206</v>
      </c>
      <c r="B1076" s="39" t="n">
        <v>26</v>
      </c>
      <c r="C1076" s="7" t="n">
        <v>13</v>
      </c>
      <c r="D1076" s="7" t="s">
        <v>88</v>
      </c>
      <c r="E1076" s="7" t="n">
        <v>2</v>
      </c>
      <c r="F1076" s="7" t="n">
        <v>0</v>
      </c>
    </row>
    <row r="1077" spans="1:6">
      <c r="A1077" t="s">
        <v>4</v>
      </c>
      <c r="B1077" s="4" t="s">
        <v>5</v>
      </c>
    </row>
    <row r="1078" spans="1:6">
      <c r="A1078" t="n">
        <v>8255</v>
      </c>
      <c r="B1078" s="34" t="n">
        <v>28</v>
      </c>
    </row>
    <row r="1079" spans="1:6">
      <c r="A1079" t="s">
        <v>4</v>
      </c>
      <c r="B1079" s="4" t="s">
        <v>5</v>
      </c>
      <c r="C1079" s="4" t="s">
        <v>11</v>
      </c>
      <c r="D1079" s="4" t="s">
        <v>7</v>
      </c>
    </row>
    <row r="1080" spans="1:6">
      <c r="A1080" t="n">
        <v>8256</v>
      </c>
      <c r="B1080" s="41" t="n">
        <v>89</v>
      </c>
      <c r="C1080" s="7" t="n">
        <v>65533</v>
      </c>
      <c r="D1080" s="7" t="n">
        <v>1</v>
      </c>
    </row>
    <row r="1081" spans="1:6">
      <c r="A1081" t="s">
        <v>4</v>
      </c>
      <c r="B1081" s="4" t="s">
        <v>5</v>
      </c>
      <c r="C1081" s="4" t="s">
        <v>14</v>
      </c>
    </row>
    <row r="1082" spans="1:6">
      <c r="A1082" t="n">
        <v>8260</v>
      </c>
      <c r="B1082" s="40" t="n">
        <v>15</v>
      </c>
      <c r="C1082" s="7" t="n">
        <v>67108864</v>
      </c>
    </row>
    <row r="1083" spans="1:6">
      <c r="A1083" t="s">
        <v>4</v>
      </c>
      <c r="B1083" s="4" t="s">
        <v>5</v>
      </c>
      <c r="C1083" s="4" t="s">
        <v>11</v>
      </c>
      <c r="D1083" s="4" t="s">
        <v>7</v>
      </c>
    </row>
    <row r="1084" spans="1:6">
      <c r="A1084" t="n">
        <v>8265</v>
      </c>
      <c r="B1084" s="41" t="n">
        <v>89</v>
      </c>
      <c r="C1084" s="7" t="n">
        <v>65533</v>
      </c>
      <c r="D1084" s="7" t="n">
        <v>1</v>
      </c>
    </row>
    <row r="1085" spans="1:6">
      <c r="A1085" t="s">
        <v>4</v>
      </c>
      <c r="B1085" s="4" t="s">
        <v>5</v>
      </c>
      <c r="C1085" s="4" t="s">
        <v>7</v>
      </c>
      <c r="D1085" s="4" t="s">
        <v>11</v>
      </c>
    </row>
    <row r="1086" spans="1:6">
      <c r="A1086" t="n">
        <v>8269</v>
      </c>
      <c r="B1086" s="27" t="n">
        <v>58</v>
      </c>
      <c r="C1086" s="7" t="n">
        <v>105</v>
      </c>
      <c r="D1086" s="7" t="n">
        <v>300</v>
      </c>
    </row>
    <row r="1087" spans="1:6">
      <c r="A1087" t="s">
        <v>4</v>
      </c>
      <c r="B1087" s="4" t="s">
        <v>5</v>
      </c>
      <c r="C1087" s="4" t="s">
        <v>13</v>
      </c>
      <c r="D1087" s="4" t="s">
        <v>11</v>
      </c>
    </row>
    <row r="1088" spans="1:6">
      <c r="A1088" t="n">
        <v>8273</v>
      </c>
      <c r="B1088" s="36" t="n">
        <v>103</v>
      </c>
      <c r="C1088" s="7" t="n">
        <v>1</v>
      </c>
      <c r="D1088" s="7" t="n">
        <v>300</v>
      </c>
    </row>
    <row r="1089" spans="1:6">
      <c r="A1089" t="s">
        <v>4</v>
      </c>
      <c r="B1089" s="4" t="s">
        <v>5</v>
      </c>
      <c r="C1089" s="4" t="s">
        <v>7</v>
      </c>
      <c r="D1089" s="4" t="s">
        <v>13</v>
      </c>
      <c r="E1089" s="4" t="s">
        <v>11</v>
      </c>
      <c r="F1089" s="4" t="s">
        <v>7</v>
      </c>
    </row>
    <row r="1090" spans="1:6">
      <c r="A1090" t="n">
        <v>8280</v>
      </c>
      <c r="B1090" s="17" t="n">
        <v>49</v>
      </c>
      <c r="C1090" s="7" t="n">
        <v>3</v>
      </c>
      <c r="D1090" s="7" t="n">
        <v>1</v>
      </c>
      <c r="E1090" s="7" t="n">
        <v>500</v>
      </c>
      <c r="F1090" s="7" t="n">
        <v>0</v>
      </c>
    </row>
    <row r="1091" spans="1:6">
      <c r="A1091" t="s">
        <v>4</v>
      </c>
      <c r="B1091" s="4" t="s">
        <v>5</v>
      </c>
      <c r="C1091" s="4" t="s">
        <v>7</v>
      </c>
      <c r="D1091" s="4" t="s">
        <v>11</v>
      </c>
    </row>
    <row r="1092" spans="1:6">
      <c r="A1092" t="n">
        <v>8289</v>
      </c>
      <c r="B1092" s="27" t="n">
        <v>58</v>
      </c>
      <c r="C1092" s="7" t="n">
        <v>11</v>
      </c>
      <c r="D1092" s="7" t="n">
        <v>300</v>
      </c>
    </row>
    <row r="1093" spans="1:6">
      <c r="A1093" t="s">
        <v>4</v>
      </c>
      <c r="B1093" s="4" t="s">
        <v>5</v>
      </c>
      <c r="C1093" s="4" t="s">
        <v>7</v>
      </c>
      <c r="D1093" s="4" t="s">
        <v>11</v>
      </c>
    </row>
    <row r="1094" spans="1:6">
      <c r="A1094" t="n">
        <v>8293</v>
      </c>
      <c r="B1094" s="27" t="n">
        <v>58</v>
      </c>
      <c r="C1094" s="7" t="n">
        <v>12</v>
      </c>
      <c r="D1094" s="7" t="n">
        <v>0</v>
      </c>
    </row>
    <row r="1095" spans="1:6">
      <c r="A1095" t="s">
        <v>4</v>
      </c>
      <c r="B1095" s="4" t="s">
        <v>5</v>
      </c>
      <c r="C1095" s="4" t="s">
        <v>7</v>
      </c>
      <c r="D1095" s="4" t="s">
        <v>11</v>
      </c>
      <c r="E1095" s="4" t="s">
        <v>8</v>
      </c>
      <c r="F1095" s="4" t="s">
        <v>8</v>
      </c>
      <c r="G1095" s="4" t="s">
        <v>8</v>
      </c>
      <c r="H1095" s="4" t="s">
        <v>8</v>
      </c>
    </row>
    <row r="1096" spans="1:6">
      <c r="A1096" t="n">
        <v>8297</v>
      </c>
      <c r="B1096" s="37" t="n">
        <v>51</v>
      </c>
      <c r="C1096" s="7" t="n">
        <v>3</v>
      </c>
      <c r="D1096" s="7" t="n">
        <v>0</v>
      </c>
      <c r="E1096" s="7" t="s">
        <v>68</v>
      </c>
      <c r="F1096" s="7" t="s">
        <v>69</v>
      </c>
      <c r="G1096" s="7" t="s">
        <v>70</v>
      </c>
      <c r="H1096" s="7" t="s">
        <v>71</v>
      </c>
    </row>
    <row r="1097" spans="1:6">
      <c r="A1097" t="s">
        <v>4</v>
      </c>
      <c r="B1097" s="4" t="s">
        <v>5</v>
      </c>
      <c r="C1097" s="4" t="s">
        <v>7</v>
      </c>
      <c r="D1097" s="4" t="s">
        <v>11</v>
      </c>
      <c r="E1097" s="4" t="s">
        <v>8</v>
      </c>
      <c r="F1097" s="4" t="s">
        <v>8</v>
      </c>
      <c r="G1097" s="4" t="s">
        <v>8</v>
      </c>
      <c r="H1097" s="4" t="s">
        <v>8</v>
      </c>
    </row>
    <row r="1098" spans="1:6">
      <c r="A1098" t="n">
        <v>8326</v>
      </c>
      <c r="B1098" s="37" t="n">
        <v>51</v>
      </c>
      <c r="C1098" s="7" t="n">
        <v>3</v>
      </c>
      <c r="D1098" s="7" t="n">
        <v>13</v>
      </c>
      <c r="E1098" s="7" t="s">
        <v>68</v>
      </c>
      <c r="F1098" s="7" t="s">
        <v>69</v>
      </c>
      <c r="G1098" s="7" t="s">
        <v>70</v>
      </c>
      <c r="H1098" s="7" t="s">
        <v>71</v>
      </c>
    </row>
    <row r="1099" spans="1:6">
      <c r="A1099" t="s">
        <v>4</v>
      </c>
      <c r="B1099" s="4" t="s">
        <v>5</v>
      </c>
      <c r="C1099" s="4" t="s">
        <v>7</v>
      </c>
      <c r="D1099" s="4" t="s">
        <v>8</v>
      </c>
    </row>
    <row r="1100" spans="1:6">
      <c r="A1100" t="n">
        <v>8355</v>
      </c>
      <c r="B1100" s="6" t="n">
        <v>2</v>
      </c>
      <c r="C1100" s="7" t="n">
        <v>10</v>
      </c>
      <c r="D1100" s="7" t="s">
        <v>80</v>
      </c>
    </row>
    <row r="1101" spans="1:6">
      <c r="A1101" t="s">
        <v>4</v>
      </c>
      <c r="B1101" s="4" t="s">
        <v>5</v>
      </c>
      <c r="C1101" s="4" t="s">
        <v>11</v>
      </c>
    </row>
    <row r="1102" spans="1:6">
      <c r="A1102" t="n">
        <v>8378</v>
      </c>
      <c r="B1102" s="38" t="n">
        <v>16</v>
      </c>
      <c r="C1102" s="7" t="n">
        <v>0</v>
      </c>
    </row>
    <row r="1103" spans="1:6">
      <c r="A1103" t="s">
        <v>4</v>
      </c>
      <c r="B1103" s="4" t="s">
        <v>5</v>
      </c>
      <c r="C1103" s="4" t="s">
        <v>7</v>
      </c>
      <c r="D1103" s="4" t="s">
        <v>8</v>
      </c>
    </row>
    <row r="1104" spans="1:6">
      <c r="A1104" t="n">
        <v>8381</v>
      </c>
      <c r="B1104" s="6" t="n">
        <v>2</v>
      </c>
      <c r="C1104" s="7" t="n">
        <v>10</v>
      </c>
      <c r="D1104" s="7" t="s">
        <v>81</v>
      </c>
    </row>
    <row r="1105" spans="1:8">
      <c r="A1105" t="s">
        <v>4</v>
      </c>
      <c r="B1105" s="4" t="s">
        <v>5</v>
      </c>
      <c r="C1105" s="4" t="s">
        <v>11</v>
      </c>
    </row>
    <row r="1106" spans="1:8">
      <c r="A1106" t="n">
        <v>8399</v>
      </c>
      <c r="B1106" s="38" t="n">
        <v>16</v>
      </c>
      <c r="C1106" s="7" t="n">
        <v>0</v>
      </c>
    </row>
    <row r="1107" spans="1:8">
      <c r="A1107" t="s">
        <v>4</v>
      </c>
      <c r="B1107" s="4" t="s">
        <v>5</v>
      </c>
      <c r="C1107" s="4" t="s">
        <v>7</v>
      </c>
      <c r="D1107" s="4" t="s">
        <v>8</v>
      </c>
    </row>
    <row r="1108" spans="1:8">
      <c r="A1108" t="n">
        <v>8402</v>
      </c>
      <c r="B1108" s="6" t="n">
        <v>2</v>
      </c>
      <c r="C1108" s="7" t="n">
        <v>10</v>
      </c>
      <c r="D1108" s="7" t="s">
        <v>82</v>
      </c>
    </row>
    <row r="1109" spans="1:8">
      <c r="A1109" t="s">
        <v>4</v>
      </c>
      <c r="B1109" s="4" t="s">
        <v>5</v>
      </c>
      <c r="C1109" s="4" t="s">
        <v>11</v>
      </c>
    </row>
    <row r="1110" spans="1:8">
      <c r="A1110" t="n">
        <v>8421</v>
      </c>
      <c r="B1110" s="38" t="n">
        <v>16</v>
      </c>
      <c r="C1110" s="7" t="n">
        <v>0</v>
      </c>
    </row>
    <row r="1111" spans="1:8">
      <c r="A1111" t="s">
        <v>4</v>
      </c>
      <c r="B1111" s="4" t="s">
        <v>5</v>
      </c>
      <c r="C1111" s="4" t="s">
        <v>7</v>
      </c>
    </row>
    <row r="1112" spans="1:8">
      <c r="A1112" t="n">
        <v>8424</v>
      </c>
      <c r="B1112" s="31" t="n">
        <v>23</v>
      </c>
      <c r="C1112" s="7" t="n">
        <v>20</v>
      </c>
    </row>
    <row r="1113" spans="1:8">
      <c r="A1113" t="s">
        <v>4</v>
      </c>
      <c r="B1113" s="4" t="s">
        <v>5</v>
      </c>
    </row>
    <row r="1114" spans="1:8">
      <c r="A1114" t="n">
        <v>8426</v>
      </c>
      <c r="B1114" s="5" t="n">
        <v>1</v>
      </c>
    </row>
    <row r="1115" spans="1:8" s="3" customFormat="1" customHeight="0">
      <c r="A1115" s="3" t="s">
        <v>2</v>
      </c>
      <c r="B1115" s="3" t="s">
        <v>93</v>
      </c>
    </row>
    <row r="1116" spans="1:8">
      <c r="A1116" t="s">
        <v>4</v>
      </c>
      <c r="B1116" s="4" t="s">
        <v>5</v>
      </c>
      <c r="C1116" s="4" t="s">
        <v>7</v>
      </c>
      <c r="D1116" s="4" t="s">
        <v>11</v>
      </c>
    </row>
    <row r="1117" spans="1:8">
      <c r="A1117" t="n">
        <v>8428</v>
      </c>
      <c r="B1117" s="28" t="n">
        <v>22</v>
      </c>
      <c r="C1117" s="7" t="n">
        <v>20</v>
      </c>
      <c r="D1117" s="7" t="n">
        <v>0</v>
      </c>
    </row>
    <row r="1118" spans="1:8">
      <c r="A1118" t="s">
        <v>4</v>
      </c>
      <c r="B1118" s="4" t="s">
        <v>5</v>
      </c>
      <c r="C1118" s="4" t="s">
        <v>7</v>
      </c>
      <c r="D1118" s="4" t="s">
        <v>13</v>
      </c>
      <c r="E1118" s="4" t="s">
        <v>11</v>
      </c>
      <c r="F1118" s="4" t="s">
        <v>7</v>
      </c>
    </row>
    <row r="1119" spans="1:8">
      <c r="A1119" t="n">
        <v>8432</v>
      </c>
      <c r="B1119" s="17" t="n">
        <v>49</v>
      </c>
      <c r="C1119" s="7" t="n">
        <v>3</v>
      </c>
      <c r="D1119" s="7" t="n">
        <v>0.699999988079071</v>
      </c>
      <c r="E1119" s="7" t="n">
        <v>500</v>
      </c>
      <c r="F1119" s="7" t="n">
        <v>0</v>
      </c>
    </row>
    <row r="1120" spans="1:8">
      <c r="A1120" t="s">
        <v>4</v>
      </c>
      <c r="B1120" s="4" t="s">
        <v>5</v>
      </c>
      <c r="C1120" s="4" t="s">
        <v>7</v>
      </c>
      <c r="D1120" s="4" t="s">
        <v>11</v>
      </c>
    </row>
    <row r="1121" spans="1:6">
      <c r="A1121" t="n">
        <v>8441</v>
      </c>
      <c r="B1121" s="27" t="n">
        <v>58</v>
      </c>
      <c r="C1121" s="7" t="n">
        <v>5</v>
      </c>
      <c r="D1121" s="7" t="n">
        <v>300</v>
      </c>
    </row>
    <row r="1122" spans="1:6">
      <c r="A1122" t="s">
        <v>4</v>
      </c>
      <c r="B1122" s="4" t="s">
        <v>5</v>
      </c>
      <c r="C1122" s="4" t="s">
        <v>13</v>
      </c>
      <c r="D1122" s="4" t="s">
        <v>11</v>
      </c>
    </row>
    <row r="1123" spans="1:6">
      <c r="A1123" t="n">
        <v>8445</v>
      </c>
      <c r="B1123" s="36" t="n">
        <v>103</v>
      </c>
      <c r="C1123" s="7" t="n">
        <v>0</v>
      </c>
      <c r="D1123" s="7" t="n">
        <v>300</v>
      </c>
    </row>
    <row r="1124" spans="1:6">
      <c r="A1124" t="s">
        <v>4</v>
      </c>
      <c r="B1124" s="4" t="s">
        <v>5</v>
      </c>
      <c r="C1124" s="4" t="s">
        <v>7</v>
      </c>
      <c r="D1124" s="4" t="s">
        <v>11</v>
      </c>
    </row>
    <row r="1125" spans="1:6">
      <c r="A1125" t="n">
        <v>8452</v>
      </c>
      <c r="B1125" s="27" t="n">
        <v>58</v>
      </c>
      <c r="C1125" s="7" t="n">
        <v>10</v>
      </c>
      <c r="D1125" s="7" t="n">
        <v>300</v>
      </c>
    </row>
    <row r="1126" spans="1:6">
      <c r="A1126" t="s">
        <v>4</v>
      </c>
      <c r="B1126" s="4" t="s">
        <v>5</v>
      </c>
      <c r="C1126" s="4" t="s">
        <v>7</v>
      </c>
      <c r="D1126" s="4" t="s">
        <v>11</v>
      </c>
    </row>
    <row r="1127" spans="1:6">
      <c r="A1127" t="n">
        <v>8456</v>
      </c>
      <c r="B1127" s="27" t="n">
        <v>58</v>
      </c>
      <c r="C1127" s="7" t="n">
        <v>12</v>
      </c>
      <c r="D1127" s="7" t="n">
        <v>0</v>
      </c>
    </row>
    <row r="1128" spans="1:6">
      <c r="A1128" t="s">
        <v>4</v>
      </c>
      <c r="B1128" s="4" t="s">
        <v>5</v>
      </c>
      <c r="C1128" s="4" t="s">
        <v>7</v>
      </c>
      <c r="D1128" s="4" t="s">
        <v>7</v>
      </c>
      <c r="E1128" s="4" t="s">
        <v>7</v>
      </c>
      <c r="F1128" s="4" t="s">
        <v>7</v>
      </c>
    </row>
    <row r="1129" spans="1:6">
      <c r="A1129" t="n">
        <v>8460</v>
      </c>
      <c r="B1129" s="9" t="n">
        <v>14</v>
      </c>
      <c r="C1129" s="7" t="n">
        <v>0</v>
      </c>
      <c r="D1129" s="7" t="n">
        <v>0</v>
      </c>
      <c r="E1129" s="7" t="n">
        <v>0</v>
      </c>
      <c r="F1129" s="7" t="n">
        <v>4</v>
      </c>
    </row>
    <row r="1130" spans="1:6">
      <c r="A1130" t="s">
        <v>4</v>
      </c>
      <c r="B1130" s="4" t="s">
        <v>5</v>
      </c>
      <c r="C1130" s="4" t="s">
        <v>7</v>
      </c>
      <c r="D1130" s="4" t="s">
        <v>11</v>
      </c>
      <c r="E1130" s="4" t="s">
        <v>11</v>
      </c>
      <c r="F1130" s="4" t="s">
        <v>7</v>
      </c>
    </row>
    <row r="1131" spans="1:6">
      <c r="A1131" t="n">
        <v>8465</v>
      </c>
      <c r="B1131" s="32" t="n">
        <v>25</v>
      </c>
      <c r="C1131" s="7" t="n">
        <v>1</v>
      </c>
      <c r="D1131" s="7" t="n">
        <v>65535</v>
      </c>
      <c r="E1131" s="7" t="n">
        <v>420</v>
      </c>
      <c r="F1131" s="7" t="n">
        <v>5</v>
      </c>
    </row>
    <row r="1132" spans="1:6">
      <c r="A1132" t="s">
        <v>4</v>
      </c>
      <c r="B1132" s="4" t="s">
        <v>5</v>
      </c>
      <c r="C1132" s="4" t="s">
        <v>7</v>
      </c>
      <c r="D1132" s="4" t="s">
        <v>11</v>
      </c>
      <c r="E1132" s="4" t="s">
        <v>8</v>
      </c>
    </row>
    <row r="1133" spans="1:6">
      <c r="A1133" t="n">
        <v>8472</v>
      </c>
      <c r="B1133" s="37" t="n">
        <v>51</v>
      </c>
      <c r="C1133" s="7" t="n">
        <v>4</v>
      </c>
      <c r="D1133" s="7" t="n">
        <v>0</v>
      </c>
      <c r="E1133" s="7" t="s">
        <v>76</v>
      </c>
    </row>
    <row r="1134" spans="1:6">
      <c r="A1134" t="s">
        <v>4</v>
      </c>
      <c r="B1134" s="4" t="s">
        <v>5</v>
      </c>
      <c r="C1134" s="4" t="s">
        <v>11</v>
      </c>
    </row>
    <row r="1135" spans="1:6">
      <c r="A1135" t="n">
        <v>8485</v>
      </c>
      <c r="B1135" s="38" t="n">
        <v>16</v>
      </c>
      <c r="C1135" s="7" t="n">
        <v>0</v>
      </c>
    </row>
    <row r="1136" spans="1:6">
      <c r="A1136" t="s">
        <v>4</v>
      </c>
      <c r="B1136" s="4" t="s">
        <v>5</v>
      </c>
      <c r="C1136" s="4" t="s">
        <v>11</v>
      </c>
      <c r="D1136" s="4" t="s">
        <v>64</v>
      </c>
      <c r="E1136" s="4" t="s">
        <v>7</v>
      </c>
      <c r="F1136" s="4" t="s">
        <v>7</v>
      </c>
    </row>
    <row r="1137" spans="1:6">
      <c r="A1137" t="n">
        <v>8488</v>
      </c>
      <c r="B1137" s="39" t="n">
        <v>26</v>
      </c>
      <c r="C1137" s="7" t="n">
        <v>0</v>
      </c>
      <c r="D1137" s="7" t="s">
        <v>87</v>
      </c>
      <c r="E1137" s="7" t="n">
        <v>2</v>
      </c>
      <c r="F1137" s="7" t="n">
        <v>0</v>
      </c>
    </row>
    <row r="1138" spans="1:6">
      <c r="A1138" t="s">
        <v>4</v>
      </c>
      <c r="B1138" s="4" t="s">
        <v>5</v>
      </c>
    </row>
    <row r="1139" spans="1:6">
      <c r="A1139" t="n">
        <v>8526</v>
      </c>
      <c r="B1139" s="34" t="n">
        <v>28</v>
      </c>
    </row>
    <row r="1140" spans="1:6">
      <c r="A1140" t="s">
        <v>4</v>
      </c>
      <c r="B1140" s="4" t="s">
        <v>5</v>
      </c>
      <c r="C1140" s="4" t="s">
        <v>7</v>
      </c>
      <c r="D1140" s="4" t="s">
        <v>11</v>
      </c>
      <c r="E1140" s="4" t="s">
        <v>11</v>
      </c>
      <c r="F1140" s="4" t="s">
        <v>7</v>
      </c>
    </row>
    <row r="1141" spans="1:6">
      <c r="A1141" t="n">
        <v>8527</v>
      </c>
      <c r="B1141" s="32" t="n">
        <v>25</v>
      </c>
      <c r="C1141" s="7" t="n">
        <v>1</v>
      </c>
      <c r="D1141" s="7" t="n">
        <v>260</v>
      </c>
      <c r="E1141" s="7" t="n">
        <v>640</v>
      </c>
      <c r="F1141" s="7" t="n">
        <v>2</v>
      </c>
    </row>
    <row r="1142" spans="1:6">
      <c r="A1142" t="s">
        <v>4</v>
      </c>
      <c r="B1142" s="4" t="s">
        <v>5</v>
      </c>
      <c r="C1142" s="4" t="s">
        <v>7</v>
      </c>
      <c r="D1142" s="4" t="s">
        <v>11</v>
      </c>
      <c r="E1142" s="4" t="s">
        <v>8</v>
      </c>
    </row>
    <row r="1143" spans="1:6">
      <c r="A1143" t="n">
        <v>8534</v>
      </c>
      <c r="B1143" s="37" t="n">
        <v>51</v>
      </c>
      <c r="C1143" s="7" t="n">
        <v>4</v>
      </c>
      <c r="D1143" s="7" t="n">
        <v>13</v>
      </c>
      <c r="E1143" s="7" t="s">
        <v>78</v>
      </c>
    </row>
    <row r="1144" spans="1:6">
      <c r="A1144" t="s">
        <v>4</v>
      </c>
      <c r="B1144" s="4" t="s">
        <v>5</v>
      </c>
      <c r="C1144" s="4" t="s">
        <v>11</v>
      </c>
    </row>
    <row r="1145" spans="1:6">
      <c r="A1145" t="n">
        <v>8547</v>
      </c>
      <c r="B1145" s="38" t="n">
        <v>16</v>
      </c>
      <c r="C1145" s="7" t="n">
        <v>0</v>
      </c>
    </row>
    <row r="1146" spans="1:6">
      <c r="A1146" t="s">
        <v>4</v>
      </c>
      <c r="B1146" s="4" t="s">
        <v>5</v>
      </c>
      <c r="C1146" s="4" t="s">
        <v>11</v>
      </c>
      <c r="D1146" s="4" t="s">
        <v>64</v>
      </c>
      <c r="E1146" s="4" t="s">
        <v>7</v>
      </c>
      <c r="F1146" s="4" t="s">
        <v>7</v>
      </c>
    </row>
    <row r="1147" spans="1:6">
      <c r="A1147" t="n">
        <v>8550</v>
      </c>
      <c r="B1147" s="39" t="n">
        <v>26</v>
      </c>
      <c r="C1147" s="7" t="n">
        <v>13</v>
      </c>
      <c r="D1147" s="7" t="s">
        <v>88</v>
      </c>
      <c r="E1147" s="7" t="n">
        <v>2</v>
      </c>
      <c r="F1147" s="7" t="n">
        <v>0</v>
      </c>
    </row>
    <row r="1148" spans="1:6">
      <c r="A1148" t="s">
        <v>4</v>
      </c>
      <c r="B1148" s="4" t="s">
        <v>5</v>
      </c>
    </row>
    <row r="1149" spans="1:6">
      <c r="A1149" t="n">
        <v>8599</v>
      </c>
      <c r="B1149" s="34" t="n">
        <v>28</v>
      </c>
    </row>
    <row r="1150" spans="1:6">
      <c r="A1150" t="s">
        <v>4</v>
      </c>
      <c r="B1150" s="4" t="s">
        <v>5</v>
      </c>
      <c r="C1150" s="4" t="s">
        <v>11</v>
      </c>
      <c r="D1150" s="4" t="s">
        <v>7</v>
      </c>
    </row>
    <row r="1151" spans="1:6">
      <c r="A1151" t="n">
        <v>8600</v>
      </c>
      <c r="B1151" s="41" t="n">
        <v>89</v>
      </c>
      <c r="C1151" s="7" t="n">
        <v>65533</v>
      </c>
      <c r="D1151" s="7" t="n">
        <v>1</v>
      </c>
    </row>
    <row r="1152" spans="1:6">
      <c r="A1152" t="s">
        <v>4</v>
      </c>
      <c r="B1152" s="4" t="s">
        <v>5</v>
      </c>
      <c r="C1152" s="4" t="s">
        <v>14</v>
      </c>
    </row>
    <row r="1153" spans="1:6">
      <c r="A1153" t="n">
        <v>8604</v>
      </c>
      <c r="B1153" s="40" t="n">
        <v>15</v>
      </c>
      <c r="C1153" s="7" t="n">
        <v>67108864</v>
      </c>
    </row>
    <row r="1154" spans="1:6">
      <c r="A1154" t="s">
        <v>4</v>
      </c>
      <c r="B1154" s="4" t="s">
        <v>5</v>
      </c>
      <c r="C1154" s="4" t="s">
        <v>11</v>
      </c>
      <c r="D1154" s="4" t="s">
        <v>7</v>
      </c>
    </row>
    <row r="1155" spans="1:6">
      <c r="A1155" t="n">
        <v>8609</v>
      </c>
      <c r="B1155" s="41" t="n">
        <v>89</v>
      </c>
      <c r="C1155" s="7" t="n">
        <v>65533</v>
      </c>
      <c r="D1155" s="7" t="n">
        <v>1</v>
      </c>
    </row>
    <row r="1156" spans="1:6">
      <c r="A1156" t="s">
        <v>4</v>
      </c>
      <c r="B1156" s="4" t="s">
        <v>5</v>
      </c>
      <c r="C1156" s="4" t="s">
        <v>7</v>
      </c>
      <c r="D1156" s="4" t="s">
        <v>11</v>
      </c>
    </row>
    <row r="1157" spans="1:6">
      <c r="A1157" t="n">
        <v>8613</v>
      </c>
      <c r="B1157" s="27" t="n">
        <v>58</v>
      </c>
      <c r="C1157" s="7" t="n">
        <v>105</v>
      </c>
      <c r="D1157" s="7" t="n">
        <v>300</v>
      </c>
    </row>
    <row r="1158" spans="1:6">
      <c r="A1158" t="s">
        <v>4</v>
      </c>
      <c r="B1158" s="4" t="s">
        <v>5</v>
      </c>
      <c r="C1158" s="4" t="s">
        <v>13</v>
      </c>
      <c r="D1158" s="4" t="s">
        <v>11</v>
      </c>
    </row>
    <row r="1159" spans="1:6">
      <c r="A1159" t="n">
        <v>8617</v>
      </c>
      <c r="B1159" s="36" t="n">
        <v>103</v>
      </c>
      <c r="C1159" s="7" t="n">
        <v>1</v>
      </c>
      <c r="D1159" s="7" t="n">
        <v>300</v>
      </c>
    </row>
    <row r="1160" spans="1:6">
      <c r="A1160" t="s">
        <v>4</v>
      </c>
      <c r="B1160" s="4" t="s">
        <v>5</v>
      </c>
      <c r="C1160" s="4" t="s">
        <v>7</v>
      </c>
      <c r="D1160" s="4" t="s">
        <v>13</v>
      </c>
      <c r="E1160" s="4" t="s">
        <v>11</v>
      </c>
      <c r="F1160" s="4" t="s">
        <v>7</v>
      </c>
    </row>
    <row r="1161" spans="1:6">
      <c r="A1161" t="n">
        <v>8624</v>
      </c>
      <c r="B1161" s="17" t="n">
        <v>49</v>
      </c>
      <c r="C1161" s="7" t="n">
        <v>3</v>
      </c>
      <c r="D1161" s="7" t="n">
        <v>1</v>
      </c>
      <c r="E1161" s="7" t="n">
        <v>500</v>
      </c>
      <c r="F1161" s="7" t="n">
        <v>0</v>
      </c>
    </row>
    <row r="1162" spans="1:6">
      <c r="A1162" t="s">
        <v>4</v>
      </c>
      <c r="B1162" s="4" t="s">
        <v>5</v>
      </c>
      <c r="C1162" s="4" t="s">
        <v>7</v>
      </c>
      <c r="D1162" s="4" t="s">
        <v>11</v>
      </c>
    </row>
    <row r="1163" spans="1:6">
      <c r="A1163" t="n">
        <v>8633</v>
      </c>
      <c r="B1163" s="27" t="n">
        <v>58</v>
      </c>
      <c r="C1163" s="7" t="n">
        <v>11</v>
      </c>
      <c r="D1163" s="7" t="n">
        <v>300</v>
      </c>
    </row>
    <row r="1164" spans="1:6">
      <c r="A1164" t="s">
        <v>4</v>
      </c>
      <c r="B1164" s="4" t="s">
        <v>5</v>
      </c>
      <c r="C1164" s="4" t="s">
        <v>7</v>
      </c>
      <c r="D1164" s="4" t="s">
        <v>11</v>
      </c>
    </row>
    <row r="1165" spans="1:6">
      <c r="A1165" t="n">
        <v>8637</v>
      </c>
      <c r="B1165" s="27" t="n">
        <v>58</v>
      </c>
      <c r="C1165" s="7" t="n">
        <v>12</v>
      </c>
      <c r="D1165" s="7" t="n">
        <v>0</v>
      </c>
    </row>
    <row r="1166" spans="1:6">
      <c r="A1166" t="s">
        <v>4</v>
      </c>
      <c r="B1166" s="4" t="s">
        <v>5</v>
      </c>
      <c r="C1166" s="4" t="s">
        <v>7</v>
      </c>
      <c r="D1166" s="4" t="s">
        <v>11</v>
      </c>
      <c r="E1166" s="4" t="s">
        <v>8</v>
      </c>
      <c r="F1166" s="4" t="s">
        <v>8</v>
      </c>
      <c r="G1166" s="4" t="s">
        <v>8</v>
      </c>
      <c r="H1166" s="4" t="s">
        <v>8</v>
      </c>
    </row>
    <row r="1167" spans="1:6">
      <c r="A1167" t="n">
        <v>8641</v>
      </c>
      <c r="B1167" s="37" t="n">
        <v>51</v>
      </c>
      <c r="C1167" s="7" t="n">
        <v>3</v>
      </c>
      <c r="D1167" s="7" t="n">
        <v>0</v>
      </c>
      <c r="E1167" s="7" t="s">
        <v>68</v>
      </c>
      <c r="F1167" s="7" t="s">
        <v>69</v>
      </c>
      <c r="G1167" s="7" t="s">
        <v>70</v>
      </c>
      <c r="H1167" s="7" t="s">
        <v>71</v>
      </c>
    </row>
    <row r="1168" spans="1:6">
      <c r="A1168" t="s">
        <v>4</v>
      </c>
      <c r="B1168" s="4" t="s">
        <v>5</v>
      </c>
      <c r="C1168" s="4" t="s">
        <v>7</v>
      </c>
      <c r="D1168" s="4" t="s">
        <v>11</v>
      </c>
      <c r="E1168" s="4" t="s">
        <v>8</v>
      </c>
      <c r="F1168" s="4" t="s">
        <v>8</v>
      </c>
      <c r="G1168" s="4" t="s">
        <v>8</v>
      </c>
      <c r="H1168" s="4" t="s">
        <v>8</v>
      </c>
    </row>
    <row r="1169" spans="1:8">
      <c r="A1169" t="n">
        <v>8670</v>
      </c>
      <c r="B1169" s="37" t="n">
        <v>51</v>
      </c>
      <c r="C1169" s="7" t="n">
        <v>3</v>
      </c>
      <c r="D1169" s="7" t="n">
        <v>13</v>
      </c>
      <c r="E1169" s="7" t="s">
        <v>68</v>
      </c>
      <c r="F1169" s="7" t="s">
        <v>69</v>
      </c>
      <c r="G1169" s="7" t="s">
        <v>70</v>
      </c>
      <c r="H1169" s="7" t="s">
        <v>71</v>
      </c>
    </row>
    <row r="1170" spans="1:8">
      <c r="A1170" t="s">
        <v>4</v>
      </c>
      <c r="B1170" s="4" t="s">
        <v>5</v>
      </c>
      <c r="C1170" s="4" t="s">
        <v>7</v>
      </c>
      <c r="D1170" s="4" t="s">
        <v>8</v>
      </c>
    </row>
    <row r="1171" spans="1:8">
      <c r="A1171" t="n">
        <v>8699</v>
      </c>
      <c r="B1171" s="6" t="n">
        <v>2</v>
      </c>
      <c r="C1171" s="7" t="n">
        <v>10</v>
      </c>
      <c r="D1171" s="7" t="s">
        <v>80</v>
      </c>
    </row>
    <row r="1172" spans="1:8">
      <c r="A1172" t="s">
        <v>4</v>
      </c>
      <c r="B1172" s="4" t="s">
        <v>5</v>
      </c>
      <c r="C1172" s="4" t="s">
        <v>11</v>
      </c>
    </row>
    <row r="1173" spans="1:8">
      <c r="A1173" t="n">
        <v>8722</v>
      </c>
      <c r="B1173" s="38" t="n">
        <v>16</v>
      </c>
      <c r="C1173" s="7" t="n">
        <v>0</v>
      </c>
    </row>
    <row r="1174" spans="1:8">
      <c r="A1174" t="s">
        <v>4</v>
      </c>
      <c r="B1174" s="4" t="s">
        <v>5</v>
      </c>
      <c r="C1174" s="4" t="s">
        <v>7</v>
      </c>
      <c r="D1174" s="4" t="s">
        <v>8</v>
      </c>
    </row>
    <row r="1175" spans="1:8">
      <c r="A1175" t="n">
        <v>8725</v>
      </c>
      <c r="B1175" s="6" t="n">
        <v>2</v>
      </c>
      <c r="C1175" s="7" t="n">
        <v>10</v>
      </c>
      <c r="D1175" s="7" t="s">
        <v>81</v>
      </c>
    </row>
    <row r="1176" spans="1:8">
      <c r="A1176" t="s">
        <v>4</v>
      </c>
      <c r="B1176" s="4" t="s">
        <v>5</v>
      </c>
      <c r="C1176" s="4" t="s">
        <v>11</v>
      </c>
    </row>
    <row r="1177" spans="1:8">
      <c r="A1177" t="n">
        <v>8743</v>
      </c>
      <c r="B1177" s="38" t="n">
        <v>16</v>
      </c>
      <c r="C1177" s="7" t="n">
        <v>0</v>
      </c>
    </row>
    <row r="1178" spans="1:8">
      <c r="A1178" t="s">
        <v>4</v>
      </c>
      <c r="B1178" s="4" t="s">
        <v>5</v>
      </c>
      <c r="C1178" s="4" t="s">
        <v>7</v>
      </c>
      <c r="D1178" s="4" t="s">
        <v>8</v>
      </c>
    </row>
    <row r="1179" spans="1:8">
      <c r="A1179" t="n">
        <v>8746</v>
      </c>
      <c r="B1179" s="6" t="n">
        <v>2</v>
      </c>
      <c r="C1179" s="7" t="n">
        <v>10</v>
      </c>
      <c r="D1179" s="7" t="s">
        <v>82</v>
      </c>
    </row>
    <row r="1180" spans="1:8">
      <c r="A1180" t="s">
        <v>4</v>
      </c>
      <c r="B1180" s="4" t="s">
        <v>5</v>
      </c>
      <c r="C1180" s="4" t="s">
        <v>11</v>
      </c>
    </row>
    <row r="1181" spans="1:8">
      <c r="A1181" t="n">
        <v>8765</v>
      </c>
      <c r="B1181" s="38" t="n">
        <v>16</v>
      </c>
      <c r="C1181" s="7" t="n">
        <v>0</v>
      </c>
    </row>
    <row r="1182" spans="1:8">
      <c r="A1182" t="s">
        <v>4</v>
      </c>
      <c r="B1182" s="4" t="s">
        <v>5</v>
      </c>
      <c r="C1182" s="4" t="s">
        <v>7</v>
      </c>
    </row>
    <row r="1183" spans="1:8">
      <c r="A1183" t="n">
        <v>8768</v>
      </c>
      <c r="B1183" s="31" t="n">
        <v>23</v>
      </c>
      <c r="C1183" s="7" t="n">
        <v>20</v>
      </c>
    </row>
    <row r="1184" spans="1:8">
      <c r="A1184" t="s">
        <v>4</v>
      </c>
      <c r="B1184" s="4" t="s">
        <v>5</v>
      </c>
    </row>
    <row r="1185" spans="1:8">
      <c r="A1185" t="n">
        <v>8770</v>
      </c>
      <c r="B1185" s="5" t="n">
        <v>1</v>
      </c>
    </row>
    <row r="1186" spans="1:8" s="3" customFormat="1" customHeight="0">
      <c r="A1186" s="3" t="s">
        <v>2</v>
      </c>
      <c r="B1186" s="3" t="s">
        <v>94</v>
      </c>
    </row>
    <row r="1187" spans="1:8">
      <c r="A1187" t="s">
        <v>4</v>
      </c>
      <c r="B1187" s="4" t="s">
        <v>5</v>
      </c>
      <c r="C1187" s="4" t="s">
        <v>7</v>
      </c>
      <c r="D1187" s="4" t="s">
        <v>11</v>
      </c>
    </row>
    <row r="1188" spans="1:8">
      <c r="A1188" t="n">
        <v>8772</v>
      </c>
      <c r="B1188" s="28" t="n">
        <v>22</v>
      </c>
      <c r="C1188" s="7" t="n">
        <v>20</v>
      </c>
      <c r="D1188" s="7" t="n">
        <v>0</v>
      </c>
    </row>
    <row r="1189" spans="1:8">
      <c r="A1189" t="s">
        <v>4</v>
      </c>
      <c r="B1189" s="4" t="s">
        <v>5</v>
      </c>
      <c r="C1189" s="4" t="s">
        <v>7</v>
      </c>
      <c r="D1189" s="4" t="s">
        <v>13</v>
      </c>
      <c r="E1189" s="4" t="s">
        <v>11</v>
      </c>
      <c r="F1189" s="4" t="s">
        <v>7</v>
      </c>
    </row>
    <row r="1190" spans="1:8">
      <c r="A1190" t="n">
        <v>8776</v>
      </c>
      <c r="B1190" s="17" t="n">
        <v>49</v>
      </c>
      <c r="C1190" s="7" t="n">
        <v>3</v>
      </c>
      <c r="D1190" s="7" t="n">
        <v>0.699999988079071</v>
      </c>
      <c r="E1190" s="7" t="n">
        <v>500</v>
      </c>
      <c r="F1190" s="7" t="n">
        <v>0</v>
      </c>
    </row>
    <row r="1191" spans="1:8">
      <c r="A1191" t="s">
        <v>4</v>
      </c>
      <c r="B1191" s="4" t="s">
        <v>5</v>
      </c>
      <c r="C1191" s="4" t="s">
        <v>7</v>
      </c>
      <c r="D1191" s="4" t="s">
        <v>11</v>
      </c>
    </row>
    <row r="1192" spans="1:8">
      <c r="A1192" t="n">
        <v>8785</v>
      </c>
      <c r="B1192" s="27" t="n">
        <v>58</v>
      </c>
      <c r="C1192" s="7" t="n">
        <v>5</v>
      </c>
      <c r="D1192" s="7" t="n">
        <v>300</v>
      </c>
    </row>
    <row r="1193" spans="1:8">
      <c r="A1193" t="s">
        <v>4</v>
      </c>
      <c r="B1193" s="4" t="s">
        <v>5</v>
      </c>
      <c r="C1193" s="4" t="s">
        <v>13</v>
      </c>
      <c r="D1193" s="4" t="s">
        <v>11</v>
      </c>
    </row>
    <row r="1194" spans="1:8">
      <c r="A1194" t="n">
        <v>8789</v>
      </c>
      <c r="B1194" s="36" t="n">
        <v>103</v>
      </c>
      <c r="C1194" s="7" t="n">
        <v>0</v>
      </c>
      <c r="D1194" s="7" t="n">
        <v>300</v>
      </c>
    </row>
    <row r="1195" spans="1:8">
      <c r="A1195" t="s">
        <v>4</v>
      </c>
      <c r="B1195" s="4" t="s">
        <v>5</v>
      </c>
      <c r="C1195" s="4" t="s">
        <v>7</v>
      </c>
      <c r="D1195" s="4" t="s">
        <v>11</v>
      </c>
    </row>
    <row r="1196" spans="1:8">
      <c r="A1196" t="n">
        <v>8796</v>
      </c>
      <c r="B1196" s="27" t="n">
        <v>58</v>
      </c>
      <c r="C1196" s="7" t="n">
        <v>10</v>
      </c>
      <c r="D1196" s="7" t="n">
        <v>300</v>
      </c>
    </row>
    <row r="1197" spans="1:8">
      <c r="A1197" t="s">
        <v>4</v>
      </c>
      <c r="B1197" s="4" t="s">
        <v>5</v>
      </c>
      <c r="C1197" s="4" t="s">
        <v>7</v>
      </c>
      <c r="D1197" s="4" t="s">
        <v>11</v>
      </c>
    </row>
    <row r="1198" spans="1:8">
      <c r="A1198" t="n">
        <v>8800</v>
      </c>
      <c r="B1198" s="27" t="n">
        <v>58</v>
      </c>
      <c r="C1198" s="7" t="n">
        <v>12</v>
      </c>
      <c r="D1198" s="7" t="n">
        <v>0</v>
      </c>
    </row>
    <row r="1199" spans="1:8">
      <c r="A1199" t="s">
        <v>4</v>
      </c>
      <c r="B1199" s="4" t="s">
        <v>5</v>
      </c>
      <c r="C1199" s="4" t="s">
        <v>7</v>
      </c>
      <c r="D1199" s="4" t="s">
        <v>7</v>
      </c>
      <c r="E1199" s="4" t="s">
        <v>7</v>
      </c>
      <c r="F1199" s="4" t="s">
        <v>7</v>
      </c>
    </row>
    <row r="1200" spans="1:8">
      <c r="A1200" t="n">
        <v>8804</v>
      </c>
      <c r="B1200" s="9" t="n">
        <v>14</v>
      </c>
      <c r="C1200" s="7" t="n">
        <v>0</v>
      </c>
      <c r="D1200" s="7" t="n">
        <v>0</v>
      </c>
      <c r="E1200" s="7" t="n">
        <v>0</v>
      </c>
      <c r="F1200" s="7" t="n">
        <v>4</v>
      </c>
    </row>
    <row r="1201" spans="1:6">
      <c r="A1201" t="s">
        <v>4</v>
      </c>
      <c r="B1201" s="4" t="s">
        <v>5</v>
      </c>
      <c r="C1201" s="4" t="s">
        <v>7</v>
      </c>
      <c r="D1201" s="4" t="s">
        <v>11</v>
      </c>
      <c r="E1201" s="4" t="s">
        <v>11</v>
      </c>
      <c r="F1201" s="4" t="s">
        <v>7</v>
      </c>
    </row>
    <row r="1202" spans="1:6">
      <c r="A1202" t="n">
        <v>8809</v>
      </c>
      <c r="B1202" s="32" t="n">
        <v>25</v>
      </c>
      <c r="C1202" s="7" t="n">
        <v>1</v>
      </c>
      <c r="D1202" s="7" t="n">
        <v>65535</v>
      </c>
      <c r="E1202" s="7" t="n">
        <v>420</v>
      </c>
      <c r="F1202" s="7" t="n">
        <v>5</v>
      </c>
    </row>
    <row r="1203" spans="1:6">
      <c r="A1203" t="s">
        <v>4</v>
      </c>
      <c r="B1203" s="4" t="s">
        <v>5</v>
      </c>
      <c r="C1203" s="4" t="s">
        <v>7</v>
      </c>
      <c r="D1203" s="4" t="s">
        <v>11</v>
      </c>
      <c r="E1203" s="4" t="s">
        <v>8</v>
      </c>
    </row>
    <row r="1204" spans="1:6">
      <c r="A1204" t="n">
        <v>8816</v>
      </c>
      <c r="B1204" s="37" t="n">
        <v>51</v>
      </c>
      <c r="C1204" s="7" t="n">
        <v>4</v>
      </c>
      <c r="D1204" s="7" t="n">
        <v>0</v>
      </c>
      <c r="E1204" s="7" t="s">
        <v>76</v>
      </c>
    </row>
    <row r="1205" spans="1:6">
      <c r="A1205" t="s">
        <v>4</v>
      </c>
      <c r="B1205" s="4" t="s">
        <v>5</v>
      </c>
      <c r="C1205" s="4" t="s">
        <v>11</v>
      </c>
    </row>
    <row r="1206" spans="1:6">
      <c r="A1206" t="n">
        <v>8829</v>
      </c>
      <c r="B1206" s="38" t="n">
        <v>16</v>
      </c>
      <c r="C1206" s="7" t="n">
        <v>0</v>
      </c>
    </row>
    <row r="1207" spans="1:6">
      <c r="A1207" t="s">
        <v>4</v>
      </c>
      <c r="B1207" s="4" t="s">
        <v>5</v>
      </c>
      <c r="C1207" s="4" t="s">
        <v>11</v>
      </c>
      <c r="D1207" s="4" t="s">
        <v>64</v>
      </c>
      <c r="E1207" s="4" t="s">
        <v>7</v>
      </c>
      <c r="F1207" s="4" t="s">
        <v>7</v>
      </c>
    </row>
    <row r="1208" spans="1:6">
      <c r="A1208" t="n">
        <v>8832</v>
      </c>
      <c r="B1208" s="39" t="n">
        <v>26</v>
      </c>
      <c r="C1208" s="7" t="n">
        <v>0</v>
      </c>
      <c r="D1208" s="7" t="s">
        <v>87</v>
      </c>
      <c r="E1208" s="7" t="n">
        <v>2</v>
      </c>
      <c r="F1208" s="7" t="n">
        <v>0</v>
      </c>
    </row>
    <row r="1209" spans="1:6">
      <c r="A1209" t="s">
        <v>4</v>
      </c>
      <c r="B1209" s="4" t="s">
        <v>5</v>
      </c>
    </row>
    <row r="1210" spans="1:6">
      <c r="A1210" t="n">
        <v>8870</v>
      </c>
      <c r="B1210" s="34" t="n">
        <v>28</v>
      </c>
    </row>
    <row r="1211" spans="1:6">
      <c r="A1211" t="s">
        <v>4</v>
      </c>
      <c r="B1211" s="4" t="s">
        <v>5</v>
      </c>
      <c r="C1211" s="4" t="s">
        <v>7</v>
      </c>
      <c r="D1211" s="4" t="s">
        <v>11</v>
      </c>
      <c r="E1211" s="4" t="s">
        <v>11</v>
      </c>
      <c r="F1211" s="4" t="s">
        <v>7</v>
      </c>
    </row>
    <row r="1212" spans="1:6">
      <c r="A1212" t="n">
        <v>8871</v>
      </c>
      <c r="B1212" s="32" t="n">
        <v>25</v>
      </c>
      <c r="C1212" s="7" t="n">
        <v>1</v>
      </c>
      <c r="D1212" s="7" t="n">
        <v>260</v>
      </c>
      <c r="E1212" s="7" t="n">
        <v>640</v>
      </c>
      <c r="F1212" s="7" t="n">
        <v>2</v>
      </c>
    </row>
    <row r="1213" spans="1:6">
      <c r="A1213" t="s">
        <v>4</v>
      </c>
      <c r="B1213" s="4" t="s">
        <v>5</v>
      </c>
      <c r="C1213" s="4" t="s">
        <v>7</v>
      </c>
      <c r="D1213" s="4" t="s">
        <v>11</v>
      </c>
      <c r="E1213" s="4" t="s">
        <v>8</v>
      </c>
    </row>
    <row r="1214" spans="1:6">
      <c r="A1214" t="n">
        <v>8878</v>
      </c>
      <c r="B1214" s="37" t="n">
        <v>51</v>
      </c>
      <c r="C1214" s="7" t="n">
        <v>4</v>
      </c>
      <c r="D1214" s="7" t="n">
        <v>13</v>
      </c>
      <c r="E1214" s="7" t="s">
        <v>78</v>
      </c>
    </row>
    <row r="1215" spans="1:6">
      <c r="A1215" t="s">
        <v>4</v>
      </c>
      <c r="B1215" s="4" t="s">
        <v>5</v>
      </c>
      <c r="C1215" s="4" t="s">
        <v>11</v>
      </c>
    </row>
    <row r="1216" spans="1:6">
      <c r="A1216" t="n">
        <v>8891</v>
      </c>
      <c r="B1216" s="38" t="n">
        <v>16</v>
      </c>
      <c r="C1216" s="7" t="n">
        <v>0</v>
      </c>
    </row>
    <row r="1217" spans="1:6">
      <c r="A1217" t="s">
        <v>4</v>
      </c>
      <c r="B1217" s="4" t="s">
        <v>5</v>
      </c>
      <c r="C1217" s="4" t="s">
        <v>11</v>
      </c>
      <c r="D1217" s="4" t="s">
        <v>64</v>
      </c>
      <c r="E1217" s="4" t="s">
        <v>7</v>
      </c>
      <c r="F1217" s="4" t="s">
        <v>7</v>
      </c>
    </row>
    <row r="1218" spans="1:6">
      <c r="A1218" t="n">
        <v>8894</v>
      </c>
      <c r="B1218" s="39" t="n">
        <v>26</v>
      </c>
      <c r="C1218" s="7" t="n">
        <v>13</v>
      </c>
      <c r="D1218" s="7" t="s">
        <v>88</v>
      </c>
      <c r="E1218" s="7" t="n">
        <v>2</v>
      </c>
      <c r="F1218" s="7" t="n">
        <v>0</v>
      </c>
    </row>
    <row r="1219" spans="1:6">
      <c r="A1219" t="s">
        <v>4</v>
      </c>
      <c r="B1219" s="4" t="s">
        <v>5</v>
      </c>
    </row>
    <row r="1220" spans="1:6">
      <c r="A1220" t="n">
        <v>8943</v>
      </c>
      <c r="B1220" s="34" t="n">
        <v>28</v>
      </c>
    </row>
    <row r="1221" spans="1:6">
      <c r="A1221" t="s">
        <v>4</v>
      </c>
      <c r="B1221" s="4" t="s">
        <v>5</v>
      </c>
      <c r="C1221" s="4" t="s">
        <v>11</v>
      </c>
      <c r="D1221" s="4" t="s">
        <v>7</v>
      </c>
    </row>
    <row r="1222" spans="1:6">
      <c r="A1222" t="n">
        <v>8944</v>
      </c>
      <c r="B1222" s="41" t="n">
        <v>89</v>
      </c>
      <c r="C1222" s="7" t="n">
        <v>65533</v>
      </c>
      <c r="D1222" s="7" t="n">
        <v>1</v>
      </c>
    </row>
    <row r="1223" spans="1:6">
      <c r="A1223" t="s">
        <v>4</v>
      </c>
      <c r="B1223" s="4" t="s">
        <v>5</v>
      </c>
      <c r="C1223" s="4" t="s">
        <v>14</v>
      </c>
    </row>
    <row r="1224" spans="1:6">
      <c r="A1224" t="n">
        <v>8948</v>
      </c>
      <c r="B1224" s="40" t="n">
        <v>15</v>
      </c>
      <c r="C1224" s="7" t="n">
        <v>67108864</v>
      </c>
    </row>
    <row r="1225" spans="1:6">
      <c r="A1225" t="s">
        <v>4</v>
      </c>
      <c r="B1225" s="4" t="s">
        <v>5</v>
      </c>
      <c r="C1225" s="4" t="s">
        <v>11</v>
      </c>
      <c r="D1225" s="4" t="s">
        <v>7</v>
      </c>
    </row>
    <row r="1226" spans="1:6">
      <c r="A1226" t="n">
        <v>8953</v>
      </c>
      <c r="B1226" s="41" t="n">
        <v>89</v>
      </c>
      <c r="C1226" s="7" t="n">
        <v>65533</v>
      </c>
      <c r="D1226" s="7" t="n">
        <v>1</v>
      </c>
    </row>
    <row r="1227" spans="1:6">
      <c r="A1227" t="s">
        <v>4</v>
      </c>
      <c r="B1227" s="4" t="s">
        <v>5</v>
      </c>
      <c r="C1227" s="4" t="s">
        <v>7</v>
      </c>
      <c r="D1227" s="4" t="s">
        <v>11</v>
      </c>
    </row>
    <row r="1228" spans="1:6">
      <c r="A1228" t="n">
        <v>8957</v>
      </c>
      <c r="B1228" s="27" t="n">
        <v>58</v>
      </c>
      <c r="C1228" s="7" t="n">
        <v>105</v>
      </c>
      <c r="D1228" s="7" t="n">
        <v>300</v>
      </c>
    </row>
    <row r="1229" spans="1:6">
      <c r="A1229" t="s">
        <v>4</v>
      </c>
      <c r="B1229" s="4" t="s">
        <v>5</v>
      </c>
      <c r="C1229" s="4" t="s">
        <v>13</v>
      </c>
      <c r="D1229" s="4" t="s">
        <v>11</v>
      </c>
    </row>
    <row r="1230" spans="1:6">
      <c r="A1230" t="n">
        <v>8961</v>
      </c>
      <c r="B1230" s="36" t="n">
        <v>103</v>
      </c>
      <c r="C1230" s="7" t="n">
        <v>1</v>
      </c>
      <c r="D1230" s="7" t="n">
        <v>300</v>
      </c>
    </row>
    <row r="1231" spans="1:6">
      <c r="A1231" t="s">
        <v>4</v>
      </c>
      <c r="B1231" s="4" t="s">
        <v>5</v>
      </c>
      <c r="C1231" s="4" t="s">
        <v>7</v>
      </c>
      <c r="D1231" s="4" t="s">
        <v>13</v>
      </c>
      <c r="E1231" s="4" t="s">
        <v>11</v>
      </c>
      <c r="F1231" s="4" t="s">
        <v>7</v>
      </c>
    </row>
    <row r="1232" spans="1:6">
      <c r="A1232" t="n">
        <v>8968</v>
      </c>
      <c r="B1232" s="17" t="n">
        <v>49</v>
      </c>
      <c r="C1232" s="7" t="n">
        <v>3</v>
      </c>
      <c r="D1232" s="7" t="n">
        <v>1</v>
      </c>
      <c r="E1232" s="7" t="n">
        <v>500</v>
      </c>
      <c r="F1232" s="7" t="n">
        <v>0</v>
      </c>
    </row>
    <row r="1233" spans="1:6">
      <c r="A1233" t="s">
        <v>4</v>
      </c>
      <c r="B1233" s="4" t="s">
        <v>5</v>
      </c>
      <c r="C1233" s="4" t="s">
        <v>7</v>
      </c>
      <c r="D1233" s="4" t="s">
        <v>11</v>
      </c>
    </row>
    <row r="1234" spans="1:6">
      <c r="A1234" t="n">
        <v>8977</v>
      </c>
      <c r="B1234" s="27" t="n">
        <v>58</v>
      </c>
      <c r="C1234" s="7" t="n">
        <v>11</v>
      </c>
      <c r="D1234" s="7" t="n">
        <v>300</v>
      </c>
    </row>
    <row r="1235" spans="1:6">
      <c r="A1235" t="s">
        <v>4</v>
      </c>
      <c r="B1235" s="4" t="s">
        <v>5</v>
      </c>
      <c r="C1235" s="4" t="s">
        <v>7</v>
      </c>
      <c r="D1235" s="4" t="s">
        <v>11</v>
      </c>
    </row>
    <row r="1236" spans="1:6">
      <c r="A1236" t="n">
        <v>8981</v>
      </c>
      <c r="B1236" s="27" t="n">
        <v>58</v>
      </c>
      <c r="C1236" s="7" t="n">
        <v>12</v>
      </c>
      <c r="D1236" s="7" t="n">
        <v>0</v>
      </c>
    </row>
    <row r="1237" spans="1:6">
      <c r="A1237" t="s">
        <v>4</v>
      </c>
      <c r="B1237" s="4" t="s">
        <v>5</v>
      </c>
      <c r="C1237" s="4" t="s">
        <v>7</v>
      </c>
      <c r="D1237" s="4" t="s">
        <v>11</v>
      </c>
      <c r="E1237" s="4" t="s">
        <v>8</v>
      </c>
      <c r="F1237" s="4" t="s">
        <v>8</v>
      </c>
      <c r="G1237" s="4" t="s">
        <v>8</v>
      </c>
      <c r="H1237" s="4" t="s">
        <v>8</v>
      </c>
    </row>
    <row r="1238" spans="1:6">
      <c r="A1238" t="n">
        <v>8985</v>
      </c>
      <c r="B1238" s="37" t="n">
        <v>51</v>
      </c>
      <c r="C1238" s="7" t="n">
        <v>3</v>
      </c>
      <c r="D1238" s="7" t="n">
        <v>0</v>
      </c>
      <c r="E1238" s="7" t="s">
        <v>68</v>
      </c>
      <c r="F1238" s="7" t="s">
        <v>69</v>
      </c>
      <c r="G1238" s="7" t="s">
        <v>70</v>
      </c>
      <c r="H1238" s="7" t="s">
        <v>71</v>
      </c>
    </row>
    <row r="1239" spans="1:6">
      <c r="A1239" t="s">
        <v>4</v>
      </c>
      <c r="B1239" s="4" t="s">
        <v>5</v>
      </c>
      <c r="C1239" s="4" t="s">
        <v>7</v>
      </c>
      <c r="D1239" s="4" t="s">
        <v>11</v>
      </c>
      <c r="E1239" s="4" t="s">
        <v>8</v>
      </c>
      <c r="F1239" s="4" t="s">
        <v>8</v>
      </c>
      <c r="G1239" s="4" t="s">
        <v>8</v>
      </c>
      <c r="H1239" s="4" t="s">
        <v>8</v>
      </c>
    </row>
    <row r="1240" spans="1:6">
      <c r="A1240" t="n">
        <v>9014</v>
      </c>
      <c r="B1240" s="37" t="n">
        <v>51</v>
      </c>
      <c r="C1240" s="7" t="n">
        <v>3</v>
      </c>
      <c r="D1240" s="7" t="n">
        <v>13</v>
      </c>
      <c r="E1240" s="7" t="s">
        <v>68</v>
      </c>
      <c r="F1240" s="7" t="s">
        <v>69</v>
      </c>
      <c r="G1240" s="7" t="s">
        <v>70</v>
      </c>
      <c r="H1240" s="7" t="s">
        <v>71</v>
      </c>
    </row>
    <row r="1241" spans="1:6">
      <c r="A1241" t="s">
        <v>4</v>
      </c>
      <c r="B1241" s="4" t="s">
        <v>5</v>
      </c>
      <c r="C1241" s="4" t="s">
        <v>7</v>
      </c>
      <c r="D1241" s="4" t="s">
        <v>8</v>
      </c>
    </row>
    <row r="1242" spans="1:6">
      <c r="A1242" t="n">
        <v>9043</v>
      </c>
      <c r="B1242" s="6" t="n">
        <v>2</v>
      </c>
      <c r="C1242" s="7" t="n">
        <v>10</v>
      </c>
      <c r="D1242" s="7" t="s">
        <v>80</v>
      </c>
    </row>
    <row r="1243" spans="1:6">
      <c r="A1243" t="s">
        <v>4</v>
      </c>
      <c r="B1243" s="4" t="s">
        <v>5</v>
      </c>
      <c r="C1243" s="4" t="s">
        <v>11</v>
      </c>
    </row>
    <row r="1244" spans="1:6">
      <c r="A1244" t="n">
        <v>9066</v>
      </c>
      <c r="B1244" s="38" t="n">
        <v>16</v>
      </c>
      <c r="C1244" s="7" t="n">
        <v>0</v>
      </c>
    </row>
    <row r="1245" spans="1:6">
      <c r="A1245" t="s">
        <v>4</v>
      </c>
      <c r="B1245" s="4" t="s">
        <v>5</v>
      </c>
      <c r="C1245" s="4" t="s">
        <v>7</v>
      </c>
      <c r="D1245" s="4" t="s">
        <v>8</v>
      </c>
    </row>
    <row r="1246" spans="1:6">
      <c r="A1246" t="n">
        <v>9069</v>
      </c>
      <c r="B1246" s="6" t="n">
        <v>2</v>
      </c>
      <c r="C1246" s="7" t="n">
        <v>10</v>
      </c>
      <c r="D1246" s="7" t="s">
        <v>81</v>
      </c>
    </row>
    <row r="1247" spans="1:6">
      <c r="A1247" t="s">
        <v>4</v>
      </c>
      <c r="B1247" s="4" t="s">
        <v>5</v>
      </c>
      <c r="C1247" s="4" t="s">
        <v>11</v>
      </c>
    </row>
    <row r="1248" spans="1:6">
      <c r="A1248" t="n">
        <v>9087</v>
      </c>
      <c r="B1248" s="38" t="n">
        <v>16</v>
      </c>
      <c r="C1248" s="7" t="n">
        <v>0</v>
      </c>
    </row>
    <row r="1249" spans="1:8">
      <c r="A1249" t="s">
        <v>4</v>
      </c>
      <c r="B1249" s="4" t="s">
        <v>5</v>
      </c>
      <c r="C1249" s="4" t="s">
        <v>7</v>
      </c>
      <c r="D1249" s="4" t="s">
        <v>8</v>
      </c>
    </row>
    <row r="1250" spans="1:8">
      <c r="A1250" t="n">
        <v>9090</v>
      </c>
      <c r="B1250" s="6" t="n">
        <v>2</v>
      </c>
      <c r="C1250" s="7" t="n">
        <v>10</v>
      </c>
      <c r="D1250" s="7" t="s">
        <v>82</v>
      </c>
    </row>
    <row r="1251" spans="1:8">
      <c r="A1251" t="s">
        <v>4</v>
      </c>
      <c r="B1251" s="4" t="s">
        <v>5</v>
      </c>
      <c r="C1251" s="4" t="s">
        <v>11</v>
      </c>
    </row>
    <row r="1252" spans="1:8">
      <c r="A1252" t="n">
        <v>9109</v>
      </c>
      <c r="B1252" s="38" t="n">
        <v>16</v>
      </c>
      <c r="C1252" s="7" t="n">
        <v>0</v>
      </c>
    </row>
    <row r="1253" spans="1:8">
      <c r="A1253" t="s">
        <v>4</v>
      </c>
      <c r="B1253" s="4" t="s">
        <v>5</v>
      </c>
      <c r="C1253" s="4" t="s">
        <v>7</v>
      </c>
    </row>
    <row r="1254" spans="1:8">
      <c r="A1254" t="n">
        <v>9112</v>
      </c>
      <c r="B1254" s="31" t="n">
        <v>23</v>
      </c>
      <c r="C1254" s="7" t="n">
        <v>20</v>
      </c>
    </row>
    <row r="1255" spans="1:8">
      <c r="A1255" t="s">
        <v>4</v>
      </c>
      <c r="B1255" s="4" t="s">
        <v>5</v>
      </c>
    </row>
    <row r="1256" spans="1:8">
      <c r="A1256" t="n">
        <v>9114</v>
      </c>
      <c r="B1256" s="5" t="n">
        <v>1</v>
      </c>
    </row>
    <row r="1257" spans="1:8" s="3" customFormat="1" customHeight="0">
      <c r="A1257" s="3" t="s">
        <v>2</v>
      </c>
      <c r="B1257" s="3" t="s">
        <v>95</v>
      </c>
    </row>
    <row r="1258" spans="1:8">
      <c r="A1258" t="s">
        <v>4</v>
      </c>
      <c r="B1258" s="4" t="s">
        <v>5</v>
      </c>
      <c r="C1258" s="4" t="s">
        <v>7</v>
      </c>
      <c r="D1258" s="4" t="s">
        <v>11</v>
      </c>
    </row>
    <row r="1259" spans="1:8">
      <c r="A1259" t="n">
        <v>9116</v>
      </c>
      <c r="B1259" s="28" t="n">
        <v>22</v>
      </c>
      <c r="C1259" s="7" t="n">
        <v>20</v>
      </c>
      <c r="D1259" s="7" t="n">
        <v>0</v>
      </c>
    </row>
    <row r="1260" spans="1:8">
      <c r="A1260" t="s">
        <v>4</v>
      </c>
      <c r="B1260" s="4" t="s">
        <v>5</v>
      </c>
      <c r="C1260" s="4" t="s">
        <v>7</v>
      </c>
      <c r="D1260" s="4" t="s">
        <v>11</v>
      </c>
      <c r="E1260" s="4" t="s">
        <v>7</v>
      </c>
      <c r="F1260" s="4" t="s">
        <v>11</v>
      </c>
      <c r="G1260" s="4" t="s">
        <v>7</v>
      </c>
      <c r="H1260" s="4" t="s">
        <v>7</v>
      </c>
      <c r="I1260" s="4" t="s">
        <v>7</v>
      </c>
      <c r="J1260" s="4" t="s">
        <v>15</v>
      </c>
    </row>
    <row r="1261" spans="1:8">
      <c r="A1261" t="n">
        <v>9120</v>
      </c>
      <c r="B1261" s="12" t="n">
        <v>5</v>
      </c>
      <c r="C1261" s="7" t="n">
        <v>30</v>
      </c>
      <c r="D1261" s="7" t="n">
        <v>9730</v>
      </c>
      <c r="E1261" s="7" t="n">
        <v>30</v>
      </c>
      <c r="F1261" s="7" t="n">
        <v>10500</v>
      </c>
      <c r="G1261" s="7" t="n">
        <v>8</v>
      </c>
      <c r="H1261" s="7" t="n">
        <v>9</v>
      </c>
      <c r="I1261" s="7" t="n">
        <v>1</v>
      </c>
      <c r="J1261" s="13" t="n">
        <f t="normal" ca="1">A1277</f>
        <v>0</v>
      </c>
    </row>
    <row r="1262" spans="1:8">
      <c r="A1262" t="s">
        <v>4</v>
      </c>
      <c r="B1262" s="4" t="s">
        <v>5</v>
      </c>
      <c r="C1262" s="4" t="s">
        <v>7</v>
      </c>
      <c r="D1262" s="4" t="s">
        <v>11</v>
      </c>
      <c r="E1262" s="4" t="s">
        <v>11</v>
      </c>
      <c r="F1262" s="4" t="s">
        <v>11</v>
      </c>
      <c r="G1262" s="4" t="s">
        <v>11</v>
      </c>
      <c r="H1262" s="4" t="s">
        <v>7</v>
      </c>
    </row>
    <row r="1263" spans="1:8">
      <c r="A1263" t="n">
        <v>9134</v>
      </c>
      <c r="B1263" s="32" t="n">
        <v>25</v>
      </c>
      <c r="C1263" s="7" t="n">
        <v>5</v>
      </c>
      <c r="D1263" s="7" t="n">
        <v>65535</v>
      </c>
      <c r="E1263" s="7" t="n">
        <v>500</v>
      </c>
      <c r="F1263" s="7" t="n">
        <v>800</v>
      </c>
      <c r="G1263" s="7" t="n">
        <v>140</v>
      </c>
      <c r="H1263" s="7" t="n">
        <v>0</v>
      </c>
    </row>
    <row r="1264" spans="1:8">
      <c r="A1264" t="s">
        <v>4</v>
      </c>
      <c r="B1264" s="4" t="s">
        <v>5</v>
      </c>
      <c r="C1264" s="4" t="s">
        <v>11</v>
      </c>
      <c r="D1264" s="4" t="s">
        <v>7</v>
      </c>
      <c r="E1264" s="4" t="s">
        <v>64</v>
      </c>
      <c r="F1264" s="4" t="s">
        <v>7</v>
      </c>
      <c r="G1264" s="4" t="s">
        <v>7</v>
      </c>
    </row>
    <row r="1265" spans="1:10">
      <c r="A1265" t="n">
        <v>9145</v>
      </c>
      <c r="B1265" s="33" t="n">
        <v>24</v>
      </c>
      <c r="C1265" s="7" t="n">
        <v>65533</v>
      </c>
      <c r="D1265" s="7" t="n">
        <v>11</v>
      </c>
      <c r="E1265" s="7" t="s">
        <v>65</v>
      </c>
      <c r="F1265" s="7" t="n">
        <v>2</v>
      </c>
      <c r="G1265" s="7" t="n">
        <v>0</v>
      </c>
    </row>
    <row r="1266" spans="1:10">
      <c r="A1266" t="s">
        <v>4</v>
      </c>
      <c r="B1266" s="4" t="s">
        <v>5</v>
      </c>
    </row>
    <row r="1267" spans="1:10">
      <c r="A1267" t="n">
        <v>9185</v>
      </c>
      <c r="B1267" s="34" t="n">
        <v>28</v>
      </c>
    </row>
    <row r="1268" spans="1:10">
      <c r="A1268" t="s">
        <v>4</v>
      </c>
      <c r="B1268" s="4" t="s">
        <v>5</v>
      </c>
      <c r="C1268" s="4" t="s">
        <v>7</v>
      </c>
    </row>
    <row r="1269" spans="1:10">
      <c r="A1269" t="n">
        <v>9186</v>
      </c>
      <c r="B1269" s="35" t="n">
        <v>27</v>
      </c>
      <c r="C1269" s="7" t="n">
        <v>0</v>
      </c>
    </row>
    <row r="1270" spans="1:10">
      <c r="A1270" t="s">
        <v>4</v>
      </c>
      <c r="B1270" s="4" t="s">
        <v>5</v>
      </c>
      <c r="C1270" s="4" t="s">
        <v>7</v>
      </c>
    </row>
    <row r="1271" spans="1:10">
      <c r="A1271" t="n">
        <v>9188</v>
      </c>
      <c r="B1271" s="35" t="n">
        <v>27</v>
      </c>
      <c r="C1271" s="7" t="n">
        <v>1</v>
      </c>
    </row>
    <row r="1272" spans="1:10">
      <c r="A1272" t="s">
        <v>4</v>
      </c>
      <c r="B1272" s="4" t="s">
        <v>5</v>
      </c>
      <c r="C1272" s="4" t="s">
        <v>7</v>
      </c>
      <c r="D1272" s="4" t="s">
        <v>11</v>
      </c>
      <c r="E1272" s="4" t="s">
        <v>11</v>
      </c>
      <c r="F1272" s="4" t="s">
        <v>11</v>
      </c>
      <c r="G1272" s="4" t="s">
        <v>11</v>
      </c>
      <c r="H1272" s="4" t="s">
        <v>7</v>
      </c>
    </row>
    <row r="1273" spans="1:10">
      <c r="A1273" t="n">
        <v>9190</v>
      </c>
      <c r="B1273" s="32" t="n">
        <v>25</v>
      </c>
      <c r="C1273" s="7" t="n">
        <v>5</v>
      </c>
      <c r="D1273" s="7" t="n">
        <v>65535</v>
      </c>
      <c r="E1273" s="7" t="n">
        <v>65535</v>
      </c>
      <c r="F1273" s="7" t="n">
        <v>65535</v>
      </c>
      <c r="G1273" s="7" t="n">
        <v>65535</v>
      </c>
      <c r="H1273" s="7" t="n">
        <v>0</v>
      </c>
    </row>
    <row r="1274" spans="1:10">
      <c r="A1274" t="s">
        <v>4</v>
      </c>
      <c r="B1274" s="4" t="s">
        <v>5</v>
      </c>
      <c r="C1274" s="4" t="s">
        <v>15</v>
      </c>
    </row>
    <row r="1275" spans="1:10">
      <c r="A1275" t="n">
        <v>9201</v>
      </c>
      <c r="B1275" s="16" t="n">
        <v>3</v>
      </c>
      <c r="C1275" s="13" t="n">
        <f t="normal" ca="1">A1375</f>
        <v>0</v>
      </c>
    </row>
    <row r="1276" spans="1:10">
      <c r="A1276" t="s">
        <v>4</v>
      </c>
      <c r="B1276" s="4" t="s">
        <v>5</v>
      </c>
      <c r="C1276" s="4" t="s">
        <v>7</v>
      </c>
      <c r="D1276" s="4" t="s">
        <v>11</v>
      </c>
      <c r="E1276" s="4" t="s">
        <v>7</v>
      </c>
      <c r="F1276" s="4" t="s">
        <v>15</v>
      </c>
    </row>
    <row r="1277" spans="1:10">
      <c r="A1277" t="n">
        <v>9206</v>
      </c>
      <c r="B1277" s="12" t="n">
        <v>5</v>
      </c>
      <c r="C1277" s="7" t="n">
        <v>30</v>
      </c>
      <c r="D1277" s="7" t="n">
        <v>9728</v>
      </c>
      <c r="E1277" s="7" t="n">
        <v>1</v>
      </c>
      <c r="F1277" s="13" t="n">
        <f t="normal" ca="1">A1321</f>
        <v>0</v>
      </c>
    </row>
    <row r="1278" spans="1:10">
      <c r="A1278" t="s">
        <v>4</v>
      </c>
      <c r="B1278" s="4" t="s">
        <v>5</v>
      </c>
      <c r="C1278" s="4" t="s">
        <v>7</v>
      </c>
      <c r="D1278" s="4" t="s">
        <v>13</v>
      </c>
      <c r="E1278" s="4" t="s">
        <v>11</v>
      </c>
      <c r="F1278" s="4" t="s">
        <v>7</v>
      </c>
    </row>
    <row r="1279" spans="1:10">
      <c r="A1279" t="n">
        <v>9215</v>
      </c>
      <c r="B1279" s="17" t="n">
        <v>49</v>
      </c>
      <c r="C1279" s="7" t="n">
        <v>3</v>
      </c>
      <c r="D1279" s="7" t="n">
        <v>0.699999988079071</v>
      </c>
      <c r="E1279" s="7" t="n">
        <v>500</v>
      </c>
      <c r="F1279" s="7" t="n">
        <v>0</v>
      </c>
    </row>
    <row r="1280" spans="1:10">
      <c r="A1280" t="s">
        <v>4</v>
      </c>
      <c r="B1280" s="4" t="s">
        <v>5</v>
      </c>
      <c r="C1280" s="4" t="s">
        <v>7</v>
      </c>
      <c r="D1280" s="4" t="s">
        <v>11</v>
      </c>
    </row>
    <row r="1281" spans="1:8">
      <c r="A1281" t="n">
        <v>9224</v>
      </c>
      <c r="B1281" s="27" t="n">
        <v>58</v>
      </c>
      <c r="C1281" s="7" t="n">
        <v>5</v>
      </c>
      <c r="D1281" s="7" t="n">
        <v>300</v>
      </c>
    </row>
    <row r="1282" spans="1:8">
      <c r="A1282" t="s">
        <v>4</v>
      </c>
      <c r="B1282" s="4" t="s">
        <v>5</v>
      </c>
      <c r="C1282" s="4" t="s">
        <v>13</v>
      </c>
      <c r="D1282" s="4" t="s">
        <v>11</v>
      </c>
    </row>
    <row r="1283" spans="1:8">
      <c r="A1283" t="n">
        <v>9228</v>
      </c>
      <c r="B1283" s="36" t="n">
        <v>103</v>
      </c>
      <c r="C1283" s="7" t="n">
        <v>0</v>
      </c>
      <c r="D1283" s="7" t="n">
        <v>300</v>
      </c>
    </row>
    <row r="1284" spans="1:8">
      <c r="A1284" t="s">
        <v>4</v>
      </c>
      <c r="B1284" s="4" t="s">
        <v>5</v>
      </c>
      <c r="C1284" s="4" t="s">
        <v>7</v>
      </c>
      <c r="D1284" s="4" t="s">
        <v>11</v>
      </c>
    </row>
    <row r="1285" spans="1:8">
      <c r="A1285" t="n">
        <v>9235</v>
      </c>
      <c r="B1285" s="27" t="n">
        <v>58</v>
      </c>
      <c r="C1285" s="7" t="n">
        <v>10</v>
      </c>
      <c r="D1285" s="7" t="n">
        <v>300</v>
      </c>
    </row>
    <row r="1286" spans="1:8">
      <c r="A1286" t="s">
        <v>4</v>
      </c>
      <c r="B1286" s="4" t="s">
        <v>5</v>
      </c>
      <c r="C1286" s="4" t="s">
        <v>7</v>
      </c>
      <c r="D1286" s="4" t="s">
        <v>11</v>
      </c>
    </row>
    <row r="1287" spans="1:8">
      <c r="A1287" t="n">
        <v>9239</v>
      </c>
      <c r="B1287" s="27" t="n">
        <v>58</v>
      </c>
      <c r="C1287" s="7" t="n">
        <v>12</v>
      </c>
      <c r="D1287" s="7" t="n">
        <v>0</v>
      </c>
    </row>
    <row r="1288" spans="1:8">
      <c r="A1288" t="s">
        <v>4</v>
      </c>
      <c r="B1288" s="4" t="s">
        <v>5</v>
      </c>
      <c r="C1288" s="4" t="s">
        <v>7</v>
      </c>
      <c r="D1288" s="4" t="s">
        <v>7</v>
      </c>
      <c r="E1288" s="4" t="s">
        <v>7</v>
      </c>
      <c r="F1288" s="4" t="s">
        <v>7</v>
      </c>
    </row>
    <row r="1289" spans="1:8">
      <c r="A1289" t="n">
        <v>9243</v>
      </c>
      <c r="B1289" s="9" t="n">
        <v>14</v>
      </c>
      <c r="C1289" s="7" t="n">
        <v>0</v>
      </c>
      <c r="D1289" s="7" t="n">
        <v>0</v>
      </c>
      <c r="E1289" s="7" t="n">
        <v>0</v>
      </c>
      <c r="F1289" s="7" t="n">
        <v>4</v>
      </c>
    </row>
    <row r="1290" spans="1:8">
      <c r="A1290" t="s">
        <v>4</v>
      </c>
      <c r="B1290" s="4" t="s">
        <v>5</v>
      </c>
      <c r="C1290" s="4" t="s">
        <v>7</v>
      </c>
      <c r="D1290" s="4" t="s">
        <v>11</v>
      </c>
      <c r="E1290" s="4" t="s">
        <v>11</v>
      </c>
      <c r="F1290" s="4" t="s">
        <v>7</v>
      </c>
    </row>
    <row r="1291" spans="1:8">
      <c r="A1291" t="n">
        <v>9248</v>
      </c>
      <c r="B1291" s="32" t="n">
        <v>25</v>
      </c>
      <c r="C1291" s="7" t="n">
        <v>1</v>
      </c>
      <c r="D1291" s="7" t="n">
        <v>65535</v>
      </c>
      <c r="E1291" s="7" t="n">
        <v>420</v>
      </c>
      <c r="F1291" s="7" t="n">
        <v>5</v>
      </c>
    </row>
    <row r="1292" spans="1:8">
      <c r="A1292" t="s">
        <v>4</v>
      </c>
      <c r="B1292" s="4" t="s">
        <v>5</v>
      </c>
      <c r="C1292" s="4" t="s">
        <v>7</v>
      </c>
      <c r="D1292" s="4" t="s">
        <v>11</v>
      </c>
      <c r="E1292" s="4" t="s">
        <v>8</v>
      </c>
    </row>
    <row r="1293" spans="1:8">
      <c r="A1293" t="n">
        <v>9255</v>
      </c>
      <c r="B1293" s="37" t="n">
        <v>51</v>
      </c>
      <c r="C1293" s="7" t="n">
        <v>4</v>
      </c>
      <c r="D1293" s="7" t="n">
        <v>0</v>
      </c>
      <c r="E1293" s="7" t="s">
        <v>72</v>
      </c>
    </row>
    <row r="1294" spans="1:8">
      <c r="A1294" t="s">
        <v>4</v>
      </c>
      <c r="B1294" s="4" t="s">
        <v>5</v>
      </c>
      <c r="C1294" s="4" t="s">
        <v>11</v>
      </c>
    </row>
    <row r="1295" spans="1:8">
      <c r="A1295" t="n">
        <v>9268</v>
      </c>
      <c r="B1295" s="38" t="n">
        <v>16</v>
      </c>
      <c r="C1295" s="7" t="n">
        <v>0</v>
      </c>
    </row>
    <row r="1296" spans="1:8">
      <c r="A1296" t="s">
        <v>4</v>
      </c>
      <c r="B1296" s="4" t="s">
        <v>5</v>
      </c>
      <c r="C1296" s="4" t="s">
        <v>11</v>
      </c>
      <c r="D1296" s="4" t="s">
        <v>64</v>
      </c>
      <c r="E1296" s="4" t="s">
        <v>7</v>
      </c>
      <c r="F1296" s="4" t="s">
        <v>7</v>
      </c>
    </row>
    <row r="1297" spans="1:6">
      <c r="A1297" t="n">
        <v>9271</v>
      </c>
      <c r="B1297" s="39" t="n">
        <v>26</v>
      </c>
      <c r="C1297" s="7" t="n">
        <v>0</v>
      </c>
      <c r="D1297" s="7" t="s">
        <v>96</v>
      </c>
      <c r="E1297" s="7" t="n">
        <v>2</v>
      </c>
      <c r="F1297" s="7" t="n">
        <v>0</v>
      </c>
    </row>
    <row r="1298" spans="1:6">
      <c r="A1298" t="s">
        <v>4</v>
      </c>
      <c r="B1298" s="4" t="s">
        <v>5</v>
      </c>
    </row>
    <row r="1299" spans="1:6">
      <c r="A1299" t="n">
        <v>9349</v>
      </c>
      <c r="B1299" s="34" t="n">
        <v>28</v>
      </c>
    </row>
    <row r="1300" spans="1:6">
      <c r="A1300" t="s">
        <v>4</v>
      </c>
      <c r="B1300" s="4" t="s">
        <v>5</v>
      </c>
      <c r="C1300" s="4" t="s">
        <v>11</v>
      </c>
      <c r="D1300" s="4" t="s">
        <v>7</v>
      </c>
    </row>
    <row r="1301" spans="1:6">
      <c r="A1301" t="n">
        <v>9350</v>
      </c>
      <c r="B1301" s="41" t="n">
        <v>89</v>
      </c>
      <c r="C1301" s="7" t="n">
        <v>65533</v>
      </c>
      <c r="D1301" s="7" t="n">
        <v>1</v>
      </c>
    </row>
    <row r="1302" spans="1:6">
      <c r="A1302" t="s">
        <v>4</v>
      </c>
      <c r="B1302" s="4" t="s">
        <v>5</v>
      </c>
      <c r="C1302" s="4" t="s">
        <v>14</v>
      </c>
    </row>
    <row r="1303" spans="1:6">
      <c r="A1303" t="n">
        <v>9354</v>
      </c>
      <c r="B1303" s="40" t="n">
        <v>15</v>
      </c>
      <c r="C1303" s="7" t="n">
        <v>67108864</v>
      </c>
    </row>
    <row r="1304" spans="1:6">
      <c r="A1304" t="s">
        <v>4</v>
      </c>
      <c r="B1304" s="4" t="s">
        <v>5</v>
      </c>
      <c r="C1304" s="4" t="s">
        <v>11</v>
      </c>
      <c r="D1304" s="4" t="s">
        <v>7</v>
      </c>
    </row>
    <row r="1305" spans="1:6">
      <c r="A1305" t="n">
        <v>9359</v>
      </c>
      <c r="B1305" s="41" t="n">
        <v>89</v>
      </c>
      <c r="C1305" s="7" t="n">
        <v>65533</v>
      </c>
      <c r="D1305" s="7" t="n">
        <v>1</v>
      </c>
    </row>
    <row r="1306" spans="1:6">
      <c r="A1306" t="s">
        <v>4</v>
      </c>
      <c r="B1306" s="4" t="s">
        <v>5</v>
      </c>
      <c r="C1306" s="4" t="s">
        <v>7</v>
      </c>
      <c r="D1306" s="4" t="s">
        <v>11</v>
      </c>
    </row>
    <row r="1307" spans="1:6">
      <c r="A1307" t="n">
        <v>9363</v>
      </c>
      <c r="B1307" s="27" t="n">
        <v>58</v>
      </c>
      <c r="C1307" s="7" t="n">
        <v>105</v>
      </c>
      <c r="D1307" s="7" t="n">
        <v>300</v>
      </c>
    </row>
    <row r="1308" spans="1:6">
      <c r="A1308" t="s">
        <v>4</v>
      </c>
      <c r="B1308" s="4" t="s">
        <v>5</v>
      </c>
      <c r="C1308" s="4" t="s">
        <v>13</v>
      </c>
      <c r="D1308" s="4" t="s">
        <v>11</v>
      </c>
    </row>
    <row r="1309" spans="1:6">
      <c r="A1309" t="n">
        <v>9367</v>
      </c>
      <c r="B1309" s="36" t="n">
        <v>103</v>
      </c>
      <c r="C1309" s="7" t="n">
        <v>1</v>
      </c>
      <c r="D1309" s="7" t="n">
        <v>300</v>
      </c>
    </row>
    <row r="1310" spans="1:6">
      <c r="A1310" t="s">
        <v>4</v>
      </c>
      <c r="B1310" s="4" t="s">
        <v>5</v>
      </c>
      <c r="C1310" s="4" t="s">
        <v>7</v>
      </c>
      <c r="D1310" s="4" t="s">
        <v>13</v>
      </c>
      <c r="E1310" s="4" t="s">
        <v>11</v>
      </c>
      <c r="F1310" s="4" t="s">
        <v>7</v>
      </c>
    </row>
    <row r="1311" spans="1:6">
      <c r="A1311" t="n">
        <v>9374</v>
      </c>
      <c r="B1311" s="17" t="n">
        <v>49</v>
      </c>
      <c r="C1311" s="7" t="n">
        <v>3</v>
      </c>
      <c r="D1311" s="7" t="n">
        <v>1</v>
      </c>
      <c r="E1311" s="7" t="n">
        <v>500</v>
      </c>
      <c r="F1311" s="7" t="n">
        <v>0</v>
      </c>
    </row>
    <row r="1312" spans="1:6">
      <c r="A1312" t="s">
        <v>4</v>
      </c>
      <c r="B1312" s="4" t="s">
        <v>5</v>
      </c>
      <c r="C1312" s="4" t="s">
        <v>7</v>
      </c>
      <c r="D1312" s="4" t="s">
        <v>11</v>
      </c>
    </row>
    <row r="1313" spans="1:6">
      <c r="A1313" t="n">
        <v>9383</v>
      </c>
      <c r="B1313" s="27" t="n">
        <v>58</v>
      </c>
      <c r="C1313" s="7" t="n">
        <v>11</v>
      </c>
      <c r="D1313" s="7" t="n">
        <v>300</v>
      </c>
    </row>
    <row r="1314" spans="1:6">
      <c r="A1314" t="s">
        <v>4</v>
      </c>
      <c r="B1314" s="4" t="s">
        <v>5</v>
      </c>
      <c r="C1314" s="4" t="s">
        <v>7</v>
      </c>
      <c r="D1314" s="4" t="s">
        <v>11</v>
      </c>
    </row>
    <row r="1315" spans="1:6">
      <c r="A1315" t="n">
        <v>9387</v>
      </c>
      <c r="B1315" s="27" t="n">
        <v>58</v>
      </c>
      <c r="C1315" s="7" t="n">
        <v>12</v>
      </c>
      <c r="D1315" s="7" t="n">
        <v>0</v>
      </c>
    </row>
    <row r="1316" spans="1:6">
      <c r="A1316" t="s">
        <v>4</v>
      </c>
      <c r="B1316" s="4" t="s">
        <v>5</v>
      </c>
      <c r="C1316" s="4" t="s">
        <v>7</v>
      </c>
      <c r="D1316" s="4" t="s">
        <v>11</v>
      </c>
      <c r="E1316" s="4" t="s">
        <v>8</v>
      </c>
      <c r="F1316" s="4" t="s">
        <v>8</v>
      </c>
      <c r="G1316" s="4" t="s">
        <v>8</v>
      </c>
      <c r="H1316" s="4" t="s">
        <v>8</v>
      </c>
    </row>
    <row r="1317" spans="1:6">
      <c r="A1317" t="n">
        <v>9391</v>
      </c>
      <c r="B1317" s="37" t="n">
        <v>51</v>
      </c>
      <c r="C1317" s="7" t="n">
        <v>3</v>
      </c>
      <c r="D1317" s="7" t="n">
        <v>0</v>
      </c>
      <c r="E1317" s="7" t="s">
        <v>68</v>
      </c>
      <c r="F1317" s="7" t="s">
        <v>69</v>
      </c>
      <c r="G1317" s="7" t="s">
        <v>70</v>
      </c>
      <c r="H1317" s="7" t="s">
        <v>71</v>
      </c>
    </row>
    <row r="1318" spans="1:6">
      <c r="A1318" t="s">
        <v>4</v>
      </c>
      <c r="B1318" s="4" t="s">
        <v>5</v>
      </c>
      <c r="C1318" s="4" t="s">
        <v>15</v>
      </c>
    </row>
    <row r="1319" spans="1:6">
      <c r="A1319" t="n">
        <v>9420</v>
      </c>
      <c r="B1319" s="16" t="n">
        <v>3</v>
      </c>
      <c r="C1319" s="13" t="n">
        <f t="normal" ca="1">A1375</f>
        <v>0</v>
      </c>
    </row>
    <row r="1320" spans="1:6">
      <c r="A1320" t="s">
        <v>4</v>
      </c>
      <c r="B1320" s="4" t="s">
        <v>5</v>
      </c>
      <c r="C1320" s="4" t="s">
        <v>7</v>
      </c>
      <c r="D1320" s="4" t="s">
        <v>11</v>
      </c>
      <c r="E1320" s="4" t="s">
        <v>7</v>
      </c>
      <c r="F1320" s="4" t="s">
        <v>15</v>
      </c>
    </row>
    <row r="1321" spans="1:6">
      <c r="A1321" t="n">
        <v>9425</v>
      </c>
      <c r="B1321" s="12" t="n">
        <v>5</v>
      </c>
      <c r="C1321" s="7" t="n">
        <v>30</v>
      </c>
      <c r="D1321" s="7" t="n">
        <v>9251</v>
      </c>
      <c r="E1321" s="7" t="n">
        <v>1</v>
      </c>
      <c r="F1321" s="13" t="n">
        <f t="normal" ca="1">A1375</f>
        <v>0</v>
      </c>
    </row>
    <row r="1322" spans="1:6">
      <c r="A1322" t="s">
        <v>4</v>
      </c>
      <c r="B1322" s="4" t="s">
        <v>5</v>
      </c>
      <c r="C1322" s="4" t="s">
        <v>7</v>
      </c>
      <c r="D1322" s="4" t="s">
        <v>13</v>
      </c>
      <c r="E1322" s="4" t="s">
        <v>11</v>
      </c>
      <c r="F1322" s="4" t="s">
        <v>7</v>
      </c>
    </row>
    <row r="1323" spans="1:6">
      <c r="A1323" t="n">
        <v>9434</v>
      </c>
      <c r="B1323" s="17" t="n">
        <v>49</v>
      </c>
      <c r="C1323" s="7" t="n">
        <v>3</v>
      </c>
      <c r="D1323" s="7" t="n">
        <v>0.699999988079071</v>
      </c>
      <c r="E1323" s="7" t="n">
        <v>500</v>
      </c>
      <c r="F1323" s="7" t="n">
        <v>0</v>
      </c>
    </row>
    <row r="1324" spans="1:6">
      <c r="A1324" t="s">
        <v>4</v>
      </c>
      <c r="B1324" s="4" t="s">
        <v>5</v>
      </c>
      <c r="C1324" s="4" t="s">
        <v>7</v>
      </c>
      <c r="D1324" s="4" t="s">
        <v>11</v>
      </c>
    </row>
    <row r="1325" spans="1:6">
      <c r="A1325" t="n">
        <v>9443</v>
      </c>
      <c r="B1325" s="27" t="n">
        <v>58</v>
      </c>
      <c r="C1325" s="7" t="n">
        <v>5</v>
      </c>
      <c r="D1325" s="7" t="n">
        <v>300</v>
      </c>
    </row>
    <row r="1326" spans="1:6">
      <c r="A1326" t="s">
        <v>4</v>
      </c>
      <c r="B1326" s="4" t="s">
        <v>5</v>
      </c>
      <c r="C1326" s="4" t="s">
        <v>13</v>
      </c>
      <c r="D1326" s="4" t="s">
        <v>11</v>
      </c>
    </row>
    <row r="1327" spans="1:6">
      <c r="A1327" t="n">
        <v>9447</v>
      </c>
      <c r="B1327" s="36" t="n">
        <v>103</v>
      </c>
      <c r="C1327" s="7" t="n">
        <v>0</v>
      </c>
      <c r="D1327" s="7" t="n">
        <v>300</v>
      </c>
    </row>
    <row r="1328" spans="1:6">
      <c r="A1328" t="s">
        <v>4</v>
      </c>
      <c r="B1328" s="4" t="s">
        <v>5</v>
      </c>
      <c r="C1328" s="4" t="s">
        <v>7</v>
      </c>
      <c r="D1328" s="4" t="s">
        <v>11</v>
      </c>
    </row>
    <row r="1329" spans="1:8">
      <c r="A1329" t="n">
        <v>9454</v>
      </c>
      <c r="B1329" s="27" t="n">
        <v>58</v>
      </c>
      <c r="C1329" s="7" t="n">
        <v>10</v>
      </c>
      <c r="D1329" s="7" t="n">
        <v>300</v>
      </c>
    </row>
    <row r="1330" spans="1:8">
      <c r="A1330" t="s">
        <v>4</v>
      </c>
      <c r="B1330" s="4" t="s">
        <v>5</v>
      </c>
      <c r="C1330" s="4" t="s">
        <v>7</v>
      </c>
      <c r="D1330" s="4" t="s">
        <v>11</v>
      </c>
    </row>
    <row r="1331" spans="1:8">
      <c r="A1331" t="n">
        <v>9458</v>
      </c>
      <c r="B1331" s="27" t="n">
        <v>58</v>
      </c>
      <c r="C1331" s="7" t="n">
        <v>12</v>
      </c>
      <c r="D1331" s="7" t="n">
        <v>0</v>
      </c>
    </row>
    <row r="1332" spans="1:8">
      <c r="A1332" t="s">
        <v>4</v>
      </c>
      <c r="B1332" s="4" t="s">
        <v>5</v>
      </c>
      <c r="C1332" s="4" t="s">
        <v>7</v>
      </c>
      <c r="D1332" s="4" t="s">
        <v>7</v>
      </c>
      <c r="E1332" s="4" t="s">
        <v>7</v>
      </c>
      <c r="F1332" s="4" t="s">
        <v>7</v>
      </c>
    </row>
    <row r="1333" spans="1:8">
      <c r="A1333" t="n">
        <v>9462</v>
      </c>
      <c r="B1333" s="9" t="n">
        <v>14</v>
      </c>
      <c r="C1333" s="7" t="n">
        <v>0</v>
      </c>
      <c r="D1333" s="7" t="n">
        <v>0</v>
      </c>
      <c r="E1333" s="7" t="n">
        <v>0</v>
      </c>
      <c r="F1333" s="7" t="n">
        <v>4</v>
      </c>
    </row>
    <row r="1334" spans="1:8">
      <c r="A1334" t="s">
        <v>4</v>
      </c>
      <c r="B1334" s="4" t="s">
        <v>5</v>
      </c>
      <c r="C1334" s="4" t="s">
        <v>7</v>
      </c>
      <c r="D1334" s="4" t="s">
        <v>11</v>
      </c>
      <c r="E1334" s="4" t="s">
        <v>11</v>
      </c>
      <c r="F1334" s="4" t="s">
        <v>7</v>
      </c>
    </row>
    <row r="1335" spans="1:8">
      <c r="A1335" t="n">
        <v>9467</v>
      </c>
      <c r="B1335" s="32" t="n">
        <v>25</v>
      </c>
      <c r="C1335" s="7" t="n">
        <v>1</v>
      </c>
      <c r="D1335" s="7" t="n">
        <v>65535</v>
      </c>
      <c r="E1335" s="7" t="n">
        <v>420</v>
      </c>
      <c r="F1335" s="7" t="n">
        <v>5</v>
      </c>
    </row>
    <row r="1336" spans="1:8">
      <c r="A1336" t="s">
        <v>4</v>
      </c>
      <c r="B1336" s="4" t="s">
        <v>5</v>
      </c>
      <c r="C1336" s="4" t="s">
        <v>7</v>
      </c>
      <c r="D1336" s="4" t="s">
        <v>11</v>
      </c>
      <c r="E1336" s="4" t="s">
        <v>8</v>
      </c>
    </row>
    <row r="1337" spans="1:8">
      <c r="A1337" t="n">
        <v>9474</v>
      </c>
      <c r="B1337" s="37" t="n">
        <v>51</v>
      </c>
      <c r="C1337" s="7" t="n">
        <v>4</v>
      </c>
      <c r="D1337" s="7" t="n">
        <v>0</v>
      </c>
      <c r="E1337" s="7" t="s">
        <v>76</v>
      </c>
    </row>
    <row r="1338" spans="1:8">
      <c r="A1338" t="s">
        <v>4</v>
      </c>
      <c r="B1338" s="4" t="s">
        <v>5</v>
      </c>
      <c r="C1338" s="4" t="s">
        <v>11</v>
      </c>
    </row>
    <row r="1339" spans="1:8">
      <c r="A1339" t="n">
        <v>9487</v>
      </c>
      <c r="B1339" s="38" t="n">
        <v>16</v>
      </c>
      <c r="C1339" s="7" t="n">
        <v>0</v>
      </c>
    </row>
    <row r="1340" spans="1:8">
      <c r="A1340" t="s">
        <v>4</v>
      </c>
      <c r="B1340" s="4" t="s">
        <v>5</v>
      </c>
      <c r="C1340" s="4" t="s">
        <v>11</v>
      </c>
      <c r="D1340" s="4" t="s">
        <v>64</v>
      </c>
      <c r="E1340" s="4" t="s">
        <v>7</v>
      </c>
      <c r="F1340" s="4" t="s">
        <v>7</v>
      </c>
    </row>
    <row r="1341" spans="1:8">
      <c r="A1341" t="n">
        <v>9490</v>
      </c>
      <c r="B1341" s="39" t="n">
        <v>26</v>
      </c>
      <c r="C1341" s="7" t="n">
        <v>0</v>
      </c>
      <c r="D1341" s="7" t="s">
        <v>87</v>
      </c>
      <c r="E1341" s="7" t="n">
        <v>2</v>
      </c>
      <c r="F1341" s="7" t="n">
        <v>0</v>
      </c>
    </row>
    <row r="1342" spans="1:8">
      <c r="A1342" t="s">
        <v>4</v>
      </c>
      <c r="B1342" s="4" t="s">
        <v>5</v>
      </c>
    </row>
    <row r="1343" spans="1:8">
      <c r="A1343" t="n">
        <v>9528</v>
      </c>
      <c r="B1343" s="34" t="n">
        <v>28</v>
      </c>
    </row>
    <row r="1344" spans="1:8">
      <c r="A1344" t="s">
        <v>4</v>
      </c>
      <c r="B1344" s="4" t="s">
        <v>5</v>
      </c>
      <c r="C1344" s="4" t="s">
        <v>7</v>
      </c>
      <c r="D1344" s="4" t="s">
        <v>11</v>
      </c>
      <c r="E1344" s="4" t="s">
        <v>11</v>
      </c>
      <c r="F1344" s="4" t="s">
        <v>7</v>
      </c>
    </row>
    <row r="1345" spans="1:6">
      <c r="A1345" t="n">
        <v>9529</v>
      </c>
      <c r="B1345" s="32" t="n">
        <v>25</v>
      </c>
      <c r="C1345" s="7" t="n">
        <v>1</v>
      </c>
      <c r="D1345" s="7" t="n">
        <v>260</v>
      </c>
      <c r="E1345" s="7" t="n">
        <v>640</v>
      </c>
      <c r="F1345" s="7" t="n">
        <v>2</v>
      </c>
    </row>
    <row r="1346" spans="1:6">
      <c r="A1346" t="s">
        <v>4</v>
      </c>
      <c r="B1346" s="4" t="s">
        <v>5</v>
      </c>
      <c r="C1346" s="4" t="s">
        <v>7</v>
      </c>
      <c r="D1346" s="4" t="s">
        <v>11</v>
      </c>
      <c r="E1346" s="4" t="s">
        <v>8</v>
      </c>
    </row>
    <row r="1347" spans="1:6">
      <c r="A1347" t="n">
        <v>9536</v>
      </c>
      <c r="B1347" s="37" t="n">
        <v>51</v>
      </c>
      <c r="C1347" s="7" t="n">
        <v>4</v>
      </c>
      <c r="D1347" s="7" t="n">
        <v>13</v>
      </c>
      <c r="E1347" s="7" t="s">
        <v>78</v>
      </c>
    </row>
    <row r="1348" spans="1:6">
      <c r="A1348" t="s">
        <v>4</v>
      </c>
      <c r="B1348" s="4" t="s">
        <v>5</v>
      </c>
      <c r="C1348" s="4" t="s">
        <v>11</v>
      </c>
    </row>
    <row r="1349" spans="1:6">
      <c r="A1349" t="n">
        <v>9549</v>
      </c>
      <c r="B1349" s="38" t="n">
        <v>16</v>
      </c>
      <c r="C1349" s="7" t="n">
        <v>0</v>
      </c>
    </row>
    <row r="1350" spans="1:6">
      <c r="A1350" t="s">
        <v>4</v>
      </c>
      <c r="B1350" s="4" t="s">
        <v>5</v>
      </c>
      <c r="C1350" s="4" t="s">
        <v>11</v>
      </c>
      <c r="D1350" s="4" t="s">
        <v>64</v>
      </c>
      <c r="E1350" s="4" t="s">
        <v>7</v>
      </c>
      <c r="F1350" s="4" t="s">
        <v>7</v>
      </c>
    </row>
    <row r="1351" spans="1:6">
      <c r="A1351" t="n">
        <v>9552</v>
      </c>
      <c r="B1351" s="39" t="n">
        <v>26</v>
      </c>
      <c r="C1351" s="7" t="n">
        <v>13</v>
      </c>
      <c r="D1351" s="7" t="s">
        <v>88</v>
      </c>
      <c r="E1351" s="7" t="n">
        <v>2</v>
      </c>
      <c r="F1351" s="7" t="n">
        <v>0</v>
      </c>
    </row>
    <row r="1352" spans="1:6">
      <c r="A1352" t="s">
        <v>4</v>
      </c>
      <c r="B1352" s="4" t="s">
        <v>5</v>
      </c>
    </row>
    <row r="1353" spans="1:6">
      <c r="A1353" t="n">
        <v>9601</v>
      </c>
      <c r="B1353" s="34" t="n">
        <v>28</v>
      </c>
    </row>
    <row r="1354" spans="1:6">
      <c r="A1354" t="s">
        <v>4</v>
      </c>
      <c r="B1354" s="4" t="s">
        <v>5</v>
      </c>
      <c r="C1354" s="4" t="s">
        <v>11</v>
      </c>
      <c r="D1354" s="4" t="s">
        <v>7</v>
      </c>
    </row>
    <row r="1355" spans="1:6">
      <c r="A1355" t="n">
        <v>9602</v>
      </c>
      <c r="B1355" s="41" t="n">
        <v>89</v>
      </c>
      <c r="C1355" s="7" t="n">
        <v>65533</v>
      </c>
      <c r="D1355" s="7" t="n">
        <v>1</v>
      </c>
    </row>
    <row r="1356" spans="1:6">
      <c r="A1356" t="s">
        <v>4</v>
      </c>
      <c r="B1356" s="4" t="s">
        <v>5</v>
      </c>
      <c r="C1356" s="4" t="s">
        <v>14</v>
      </c>
    </row>
    <row r="1357" spans="1:6">
      <c r="A1357" t="n">
        <v>9606</v>
      </c>
      <c r="B1357" s="40" t="n">
        <v>15</v>
      </c>
      <c r="C1357" s="7" t="n">
        <v>67108864</v>
      </c>
    </row>
    <row r="1358" spans="1:6">
      <c r="A1358" t="s">
        <v>4</v>
      </c>
      <c r="B1358" s="4" t="s">
        <v>5</v>
      </c>
      <c r="C1358" s="4" t="s">
        <v>11</v>
      </c>
      <c r="D1358" s="4" t="s">
        <v>7</v>
      </c>
    </row>
    <row r="1359" spans="1:6">
      <c r="A1359" t="n">
        <v>9611</v>
      </c>
      <c r="B1359" s="41" t="n">
        <v>89</v>
      </c>
      <c r="C1359" s="7" t="n">
        <v>65533</v>
      </c>
      <c r="D1359" s="7" t="n">
        <v>1</v>
      </c>
    </row>
    <row r="1360" spans="1:6">
      <c r="A1360" t="s">
        <v>4</v>
      </c>
      <c r="B1360" s="4" t="s">
        <v>5</v>
      </c>
      <c r="C1360" s="4" t="s">
        <v>7</v>
      </c>
      <c r="D1360" s="4" t="s">
        <v>11</v>
      </c>
    </row>
    <row r="1361" spans="1:6">
      <c r="A1361" t="n">
        <v>9615</v>
      </c>
      <c r="B1361" s="27" t="n">
        <v>58</v>
      </c>
      <c r="C1361" s="7" t="n">
        <v>105</v>
      </c>
      <c r="D1361" s="7" t="n">
        <v>300</v>
      </c>
    </row>
    <row r="1362" spans="1:6">
      <c r="A1362" t="s">
        <v>4</v>
      </c>
      <c r="B1362" s="4" t="s">
        <v>5</v>
      </c>
      <c r="C1362" s="4" t="s">
        <v>13</v>
      </c>
      <c r="D1362" s="4" t="s">
        <v>11</v>
      </c>
    </row>
    <row r="1363" spans="1:6">
      <c r="A1363" t="n">
        <v>9619</v>
      </c>
      <c r="B1363" s="36" t="n">
        <v>103</v>
      </c>
      <c r="C1363" s="7" t="n">
        <v>1</v>
      </c>
      <c r="D1363" s="7" t="n">
        <v>300</v>
      </c>
    </row>
    <row r="1364" spans="1:6">
      <c r="A1364" t="s">
        <v>4</v>
      </c>
      <c r="B1364" s="4" t="s">
        <v>5</v>
      </c>
      <c r="C1364" s="4" t="s">
        <v>7</v>
      </c>
      <c r="D1364" s="4" t="s">
        <v>13</v>
      </c>
      <c r="E1364" s="4" t="s">
        <v>11</v>
      </c>
      <c r="F1364" s="4" t="s">
        <v>7</v>
      </c>
    </row>
    <row r="1365" spans="1:6">
      <c r="A1365" t="n">
        <v>9626</v>
      </c>
      <c r="B1365" s="17" t="n">
        <v>49</v>
      </c>
      <c r="C1365" s="7" t="n">
        <v>3</v>
      </c>
      <c r="D1365" s="7" t="n">
        <v>1</v>
      </c>
      <c r="E1365" s="7" t="n">
        <v>500</v>
      </c>
      <c r="F1365" s="7" t="n">
        <v>0</v>
      </c>
    </row>
    <row r="1366" spans="1:6">
      <c r="A1366" t="s">
        <v>4</v>
      </c>
      <c r="B1366" s="4" t="s">
        <v>5</v>
      </c>
      <c r="C1366" s="4" t="s">
        <v>7</v>
      </c>
      <c r="D1366" s="4" t="s">
        <v>11</v>
      </c>
    </row>
    <row r="1367" spans="1:6">
      <c r="A1367" t="n">
        <v>9635</v>
      </c>
      <c r="B1367" s="27" t="n">
        <v>58</v>
      </c>
      <c r="C1367" s="7" t="n">
        <v>11</v>
      </c>
      <c r="D1367" s="7" t="n">
        <v>300</v>
      </c>
    </row>
    <row r="1368" spans="1:6">
      <c r="A1368" t="s">
        <v>4</v>
      </c>
      <c r="B1368" s="4" t="s">
        <v>5</v>
      </c>
      <c r="C1368" s="4" t="s">
        <v>7</v>
      </c>
      <c r="D1368" s="4" t="s">
        <v>11</v>
      </c>
    </row>
    <row r="1369" spans="1:6">
      <c r="A1369" t="n">
        <v>9639</v>
      </c>
      <c r="B1369" s="27" t="n">
        <v>58</v>
      </c>
      <c r="C1369" s="7" t="n">
        <v>12</v>
      </c>
      <c r="D1369" s="7" t="n">
        <v>0</v>
      </c>
    </row>
    <row r="1370" spans="1:6">
      <c r="A1370" t="s">
        <v>4</v>
      </c>
      <c r="B1370" s="4" t="s">
        <v>5</v>
      </c>
      <c r="C1370" s="4" t="s">
        <v>7</v>
      </c>
      <c r="D1370" s="4" t="s">
        <v>11</v>
      </c>
      <c r="E1370" s="4" t="s">
        <v>8</v>
      </c>
      <c r="F1370" s="4" t="s">
        <v>8</v>
      </c>
      <c r="G1370" s="4" t="s">
        <v>8</v>
      </c>
      <c r="H1370" s="4" t="s">
        <v>8</v>
      </c>
    </row>
    <row r="1371" spans="1:6">
      <c r="A1371" t="n">
        <v>9643</v>
      </c>
      <c r="B1371" s="37" t="n">
        <v>51</v>
      </c>
      <c r="C1371" s="7" t="n">
        <v>3</v>
      </c>
      <c r="D1371" s="7" t="n">
        <v>0</v>
      </c>
      <c r="E1371" s="7" t="s">
        <v>68</v>
      </c>
      <c r="F1371" s="7" t="s">
        <v>69</v>
      </c>
      <c r="G1371" s="7" t="s">
        <v>70</v>
      </c>
      <c r="H1371" s="7" t="s">
        <v>71</v>
      </c>
    </row>
    <row r="1372" spans="1:6">
      <c r="A1372" t="s">
        <v>4</v>
      </c>
      <c r="B1372" s="4" t="s">
        <v>5</v>
      </c>
      <c r="C1372" s="4" t="s">
        <v>7</v>
      </c>
      <c r="D1372" s="4" t="s">
        <v>11</v>
      </c>
      <c r="E1372" s="4" t="s">
        <v>8</v>
      </c>
      <c r="F1372" s="4" t="s">
        <v>8</v>
      </c>
      <c r="G1372" s="4" t="s">
        <v>8</v>
      </c>
      <c r="H1372" s="4" t="s">
        <v>8</v>
      </c>
    </row>
    <row r="1373" spans="1:6">
      <c r="A1373" t="n">
        <v>9672</v>
      </c>
      <c r="B1373" s="37" t="n">
        <v>51</v>
      </c>
      <c r="C1373" s="7" t="n">
        <v>3</v>
      </c>
      <c r="D1373" s="7" t="n">
        <v>13</v>
      </c>
      <c r="E1373" s="7" t="s">
        <v>68</v>
      </c>
      <c r="F1373" s="7" t="s">
        <v>69</v>
      </c>
      <c r="G1373" s="7" t="s">
        <v>70</v>
      </c>
      <c r="H1373" s="7" t="s">
        <v>71</v>
      </c>
    </row>
    <row r="1374" spans="1:6">
      <c r="A1374" t="s">
        <v>4</v>
      </c>
      <c r="B1374" s="4" t="s">
        <v>5</v>
      </c>
      <c r="C1374" s="4" t="s">
        <v>7</v>
      </c>
      <c r="D1374" s="4" t="s">
        <v>8</v>
      </c>
    </row>
    <row r="1375" spans="1:6">
      <c r="A1375" t="n">
        <v>9701</v>
      </c>
      <c r="B1375" s="6" t="n">
        <v>2</v>
      </c>
      <c r="C1375" s="7" t="n">
        <v>10</v>
      </c>
      <c r="D1375" s="7" t="s">
        <v>80</v>
      </c>
    </row>
    <row r="1376" spans="1:6">
      <c r="A1376" t="s">
        <v>4</v>
      </c>
      <c r="B1376" s="4" t="s">
        <v>5</v>
      </c>
      <c r="C1376" s="4" t="s">
        <v>11</v>
      </c>
    </row>
    <row r="1377" spans="1:8">
      <c r="A1377" t="n">
        <v>9724</v>
      </c>
      <c r="B1377" s="38" t="n">
        <v>16</v>
      </c>
      <c r="C1377" s="7" t="n">
        <v>0</v>
      </c>
    </row>
    <row r="1378" spans="1:8">
      <c r="A1378" t="s">
        <v>4</v>
      </c>
      <c r="B1378" s="4" t="s">
        <v>5</v>
      </c>
      <c r="C1378" s="4" t="s">
        <v>7</v>
      </c>
      <c r="D1378" s="4" t="s">
        <v>8</v>
      </c>
    </row>
    <row r="1379" spans="1:8">
      <c r="A1379" t="n">
        <v>9727</v>
      </c>
      <c r="B1379" s="6" t="n">
        <v>2</v>
      </c>
      <c r="C1379" s="7" t="n">
        <v>10</v>
      </c>
      <c r="D1379" s="7" t="s">
        <v>81</v>
      </c>
    </row>
    <row r="1380" spans="1:8">
      <c r="A1380" t="s">
        <v>4</v>
      </c>
      <c r="B1380" s="4" t="s">
        <v>5</v>
      </c>
      <c r="C1380" s="4" t="s">
        <v>11</v>
      </c>
    </row>
    <row r="1381" spans="1:8">
      <c r="A1381" t="n">
        <v>9745</v>
      </c>
      <c r="B1381" s="38" t="n">
        <v>16</v>
      </c>
      <c r="C1381" s="7" t="n">
        <v>0</v>
      </c>
    </row>
    <row r="1382" spans="1:8">
      <c r="A1382" t="s">
        <v>4</v>
      </c>
      <c r="B1382" s="4" t="s">
        <v>5</v>
      </c>
      <c r="C1382" s="4" t="s">
        <v>7</v>
      </c>
      <c r="D1382" s="4" t="s">
        <v>8</v>
      </c>
    </row>
    <row r="1383" spans="1:8">
      <c r="A1383" t="n">
        <v>9748</v>
      </c>
      <c r="B1383" s="6" t="n">
        <v>2</v>
      </c>
      <c r="C1383" s="7" t="n">
        <v>10</v>
      </c>
      <c r="D1383" s="7" t="s">
        <v>82</v>
      </c>
    </row>
    <row r="1384" spans="1:8">
      <c r="A1384" t="s">
        <v>4</v>
      </c>
      <c r="B1384" s="4" t="s">
        <v>5</v>
      </c>
      <c r="C1384" s="4" t="s">
        <v>11</v>
      </c>
    </row>
    <row r="1385" spans="1:8">
      <c r="A1385" t="n">
        <v>9767</v>
      </c>
      <c r="B1385" s="38" t="n">
        <v>16</v>
      </c>
      <c r="C1385" s="7" t="n">
        <v>0</v>
      </c>
    </row>
    <row r="1386" spans="1:8">
      <c r="A1386" t="s">
        <v>4</v>
      </c>
      <c r="B1386" s="4" t="s">
        <v>5</v>
      </c>
      <c r="C1386" s="4" t="s">
        <v>7</v>
      </c>
    </row>
    <row r="1387" spans="1:8">
      <c r="A1387" t="n">
        <v>9770</v>
      </c>
      <c r="B1387" s="31" t="n">
        <v>23</v>
      </c>
      <c r="C1387" s="7" t="n">
        <v>20</v>
      </c>
    </row>
    <row r="1388" spans="1:8">
      <c r="A1388" t="s">
        <v>4</v>
      </c>
      <c r="B1388" s="4" t="s">
        <v>5</v>
      </c>
    </row>
    <row r="1389" spans="1:8">
      <c r="A1389" t="n">
        <v>9772</v>
      </c>
      <c r="B1389" s="5" t="n">
        <v>1</v>
      </c>
    </row>
    <row r="1390" spans="1:8" s="3" customFormat="1" customHeight="0">
      <c r="A1390" s="3" t="s">
        <v>2</v>
      </c>
      <c r="B1390" s="3" t="s">
        <v>97</v>
      </c>
    </row>
    <row r="1391" spans="1:8">
      <c r="A1391" t="s">
        <v>4</v>
      </c>
      <c r="B1391" s="4" t="s">
        <v>5</v>
      </c>
      <c r="C1391" s="4" t="s">
        <v>7</v>
      </c>
      <c r="D1391" s="4" t="s">
        <v>11</v>
      </c>
    </row>
    <row r="1392" spans="1:8">
      <c r="A1392" t="n">
        <v>9776</v>
      </c>
      <c r="B1392" s="28" t="n">
        <v>22</v>
      </c>
      <c r="C1392" s="7" t="n">
        <v>20</v>
      </c>
      <c r="D1392" s="7" t="n">
        <v>0</v>
      </c>
    </row>
    <row r="1393" spans="1:4">
      <c r="A1393" t="s">
        <v>4</v>
      </c>
      <c r="B1393" s="4" t="s">
        <v>5</v>
      </c>
      <c r="C1393" s="4" t="s">
        <v>7</v>
      </c>
      <c r="D1393" s="4" t="s">
        <v>11</v>
      </c>
      <c r="E1393" s="4" t="s">
        <v>7</v>
      </c>
      <c r="F1393" s="4" t="s">
        <v>11</v>
      </c>
      <c r="G1393" s="4" t="s">
        <v>7</v>
      </c>
      <c r="H1393" s="4" t="s">
        <v>7</v>
      </c>
      <c r="I1393" s="4" t="s">
        <v>7</v>
      </c>
      <c r="J1393" s="4" t="s">
        <v>15</v>
      </c>
    </row>
    <row r="1394" spans="1:4">
      <c r="A1394" t="n">
        <v>9780</v>
      </c>
      <c r="B1394" s="12" t="n">
        <v>5</v>
      </c>
      <c r="C1394" s="7" t="n">
        <v>30</v>
      </c>
      <c r="D1394" s="7" t="n">
        <v>9730</v>
      </c>
      <c r="E1394" s="7" t="n">
        <v>30</v>
      </c>
      <c r="F1394" s="7" t="n">
        <v>10500</v>
      </c>
      <c r="G1394" s="7" t="n">
        <v>8</v>
      </c>
      <c r="H1394" s="7" t="n">
        <v>9</v>
      </c>
      <c r="I1394" s="7" t="n">
        <v>1</v>
      </c>
      <c r="J1394" s="13" t="n">
        <f t="normal" ca="1">A1410</f>
        <v>0</v>
      </c>
    </row>
    <row r="1395" spans="1:4">
      <c r="A1395" t="s">
        <v>4</v>
      </c>
      <c r="B1395" s="4" t="s">
        <v>5</v>
      </c>
      <c r="C1395" s="4" t="s">
        <v>7</v>
      </c>
      <c r="D1395" s="4" t="s">
        <v>11</v>
      </c>
      <c r="E1395" s="4" t="s">
        <v>11</v>
      </c>
      <c r="F1395" s="4" t="s">
        <v>11</v>
      </c>
      <c r="G1395" s="4" t="s">
        <v>11</v>
      </c>
      <c r="H1395" s="4" t="s">
        <v>7</v>
      </c>
    </row>
    <row r="1396" spans="1:4">
      <c r="A1396" t="n">
        <v>9794</v>
      </c>
      <c r="B1396" s="32" t="n">
        <v>25</v>
      </c>
      <c r="C1396" s="7" t="n">
        <v>5</v>
      </c>
      <c r="D1396" s="7" t="n">
        <v>65535</v>
      </c>
      <c r="E1396" s="7" t="n">
        <v>500</v>
      </c>
      <c r="F1396" s="7" t="n">
        <v>800</v>
      </c>
      <c r="G1396" s="7" t="n">
        <v>140</v>
      </c>
      <c r="H1396" s="7" t="n">
        <v>0</v>
      </c>
    </row>
    <row r="1397" spans="1:4">
      <c r="A1397" t="s">
        <v>4</v>
      </c>
      <c r="B1397" s="4" t="s">
        <v>5</v>
      </c>
      <c r="C1397" s="4" t="s">
        <v>11</v>
      </c>
      <c r="D1397" s="4" t="s">
        <v>7</v>
      </c>
      <c r="E1397" s="4" t="s">
        <v>64</v>
      </c>
      <c r="F1397" s="4" t="s">
        <v>7</v>
      </c>
      <c r="G1397" s="4" t="s">
        <v>7</v>
      </c>
    </row>
    <row r="1398" spans="1:4">
      <c r="A1398" t="n">
        <v>9805</v>
      </c>
      <c r="B1398" s="33" t="n">
        <v>24</v>
      </c>
      <c r="C1398" s="7" t="n">
        <v>65533</v>
      </c>
      <c r="D1398" s="7" t="n">
        <v>11</v>
      </c>
      <c r="E1398" s="7" t="s">
        <v>65</v>
      </c>
      <c r="F1398" s="7" t="n">
        <v>2</v>
      </c>
      <c r="G1398" s="7" t="n">
        <v>0</v>
      </c>
    </row>
    <row r="1399" spans="1:4">
      <c r="A1399" t="s">
        <v>4</v>
      </c>
      <c r="B1399" s="4" t="s">
        <v>5</v>
      </c>
    </row>
    <row r="1400" spans="1:4">
      <c r="A1400" t="n">
        <v>9845</v>
      </c>
      <c r="B1400" s="34" t="n">
        <v>28</v>
      </c>
    </row>
    <row r="1401" spans="1:4">
      <c r="A1401" t="s">
        <v>4</v>
      </c>
      <c r="B1401" s="4" t="s">
        <v>5</v>
      </c>
      <c r="C1401" s="4" t="s">
        <v>7</v>
      </c>
    </row>
    <row r="1402" spans="1:4">
      <c r="A1402" t="n">
        <v>9846</v>
      </c>
      <c r="B1402" s="35" t="n">
        <v>27</v>
      </c>
      <c r="C1402" s="7" t="n">
        <v>0</v>
      </c>
    </row>
    <row r="1403" spans="1:4">
      <c r="A1403" t="s">
        <v>4</v>
      </c>
      <c r="B1403" s="4" t="s">
        <v>5</v>
      </c>
      <c r="C1403" s="4" t="s">
        <v>7</v>
      </c>
    </row>
    <row r="1404" spans="1:4">
      <c r="A1404" t="n">
        <v>9848</v>
      </c>
      <c r="B1404" s="35" t="n">
        <v>27</v>
      </c>
      <c r="C1404" s="7" t="n">
        <v>1</v>
      </c>
    </row>
    <row r="1405" spans="1:4">
      <c r="A1405" t="s">
        <v>4</v>
      </c>
      <c r="B1405" s="4" t="s">
        <v>5</v>
      </c>
      <c r="C1405" s="4" t="s">
        <v>7</v>
      </c>
      <c r="D1405" s="4" t="s">
        <v>11</v>
      </c>
      <c r="E1405" s="4" t="s">
        <v>11</v>
      </c>
      <c r="F1405" s="4" t="s">
        <v>11</v>
      </c>
      <c r="G1405" s="4" t="s">
        <v>11</v>
      </c>
      <c r="H1405" s="4" t="s">
        <v>7</v>
      </c>
    </row>
    <row r="1406" spans="1:4">
      <c r="A1406" t="n">
        <v>9850</v>
      </c>
      <c r="B1406" s="32" t="n">
        <v>25</v>
      </c>
      <c r="C1406" s="7" t="n">
        <v>5</v>
      </c>
      <c r="D1406" s="7" t="n">
        <v>65535</v>
      </c>
      <c r="E1406" s="7" t="n">
        <v>65535</v>
      </c>
      <c r="F1406" s="7" t="n">
        <v>65535</v>
      </c>
      <c r="G1406" s="7" t="n">
        <v>65535</v>
      </c>
      <c r="H1406" s="7" t="n">
        <v>0</v>
      </c>
    </row>
    <row r="1407" spans="1:4">
      <c r="A1407" t="s">
        <v>4</v>
      </c>
      <c r="B1407" s="4" t="s">
        <v>5</v>
      </c>
      <c r="C1407" s="4" t="s">
        <v>15</v>
      </c>
    </row>
    <row r="1408" spans="1:4">
      <c r="A1408" t="n">
        <v>9861</v>
      </c>
      <c r="B1408" s="16" t="n">
        <v>3</v>
      </c>
      <c r="C1408" s="13" t="n">
        <f t="normal" ca="1">A1508</f>
        <v>0</v>
      </c>
    </row>
    <row r="1409" spans="1:10">
      <c r="A1409" t="s">
        <v>4</v>
      </c>
      <c r="B1409" s="4" t="s">
        <v>5</v>
      </c>
      <c r="C1409" s="4" t="s">
        <v>7</v>
      </c>
      <c r="D1409" s="4" t="s">
        <v>11</v>
      </c>
      <c r="E1409" s="4" t="s">
        <v>7</v>
      </c>
      <c r="F1409" s="4" t="s">
        <v>15</v>
      </c>
    </row>
    <row r="1410" spans="1:10">
      <c r="A1410" t="n">
        <v>9866</v>
      </c>
      <c r="B1410" s="12" t="n">
        <v>5</v>
      </c>
      <c r="C1410" s="7" t="n">
        <v>30</v>
      </c>
      <c r="D1410" s="7" t="n">
        <v>9728</v>
      </c>
      <c r="E1410" s="7" t="n">
        <v>1</v>
      </c>
      <c r="F1410" s="13" t="n">
        <f t="normal" ca="1">A1454</f>
        <v>0</v>
      </c>
    </row>
    <row r="1411" spans="1:10">
      <c r="A1411" t="s">
        <v>4</v>
      </c>
      <c r="B1411" s="4" t="s">
        <v>5</v>
      </c>
      <c r="C1411" s="4" t="s">
        <v>7</v>
      </c>
      <c r="D1411" s="4" t="s">
        <v>13</v>
      </c>
      <c r="E1411" s="4" t="s">
        <v>11</v>
      </c>
      <c r="F1411" s="4" t="s">
        <v>7</v>
      </c>
    </row>
    <row r="1412" spans="1:10">
      <c r="A1412" t="n">
        <v>9875</v>
      </c>
      <c r="B1412" s="17" t="n">
        <v>49</v>
      </c>
      <c r="C1412" s="7" t="n">
        <v>3</v>
      </c>
      <c r="D1412" s="7" t="n">
        <v>0.699999988079071</v>
      </c>
      <c r="E1412" s="7" t="n">
        <v>500</v>
      </c>
      <c r="F1412" s="7" t="n">
        <v>0</v>
      </c>
    </row>
    <row r="1413" spans="1:10">
      <c r="A1413" t="s">
        <v>4</v>
      </c>
      <c r="B1413" s="4" t="s">
        <v>5</v>
      </c>
      <c r="C1413" s="4" t="s">
        <v>7</v>
      </c>
      <c r="D1413" s="4" t="s">
        <v>11</v>
      </c>
    </row>
    <row r="1414" spans="1:10">
      <c r="A1414" t="n">
        <v>9884</v>
      </c>
      <c r="B1414" s="27" t="n">
        <v>58</v>
      </c>
      <c r="C1414" s="7" t="n">
        <v>5</v>
      </c>
      <c r="D1414" s="7" t="n">
        <v>300</v>
      </c>
    </row>
    <row r="1415" spans="1:10">
      <c r="A1415" t="s">
        <v>4</v>
      </c>
      <c r="B1415" s="4" t="s">
        <v>5</v>
      </c>
      <c r="C1415" s="4" t="s">
        <v>13</v>
      </c>
      <c r="D1415" s="4" t="s">
        <v>11</v>
      </c>
    </row>
    <row r="1416" spans="1:10">
      <c r="A1416" t="n">
        <v>9888</v>
      </c>
      <c r="B1416" s="36" t="n">
        <v>103</v>
      </c>
      <c r="C1416" s="7" t="n">
        <v>0</v>
      </c>
      <c r="D1416" s="7" t="n">
        <v>300</v>
      </c>
    </row>
    <row r="1417" spans="1:10">
      <c r="A1417" t="s">
        <v>4</v>
      </c>
      <c r="B1417" s="4" t="s">
        <v>5</v>
      </c>
      <c r="C1417" s="4" t="s">
        <v>7</v>
      </c>
      <c r="D1417" s="4" t="s">
        <v>11</v>
      </c>
    </row>
    <row r="1418" spans="1:10">
      <c r="A1418" t="n">
        <v>9895</v>
      </c>
      <c r="B1418" s="27" t="n">
        <v>58</v>
      </c>
      <c r="C1418" s="7" t="n">
        <v>10</v>
      </c>
      <c r="D1418" s="7" t="n">
        <v>300</v>
      </c>
    </row>
    <row r="1419" spans="1:10">
      <c r="A1419" t="s">
        <v>4</v>
      </c>
      <c r="B1419" s="4" t="s">
        <v>5</v>
      </c>
      <c r="C1419" s="4" t="s">
        <v>7</v>
      </c>
      <c r="D1419" s="4" t="s">
        <v>11</v>
      </c>
    </row>
    <row r="1420" spans="1:10">
      <c r="A1420" t="n">
        <v>9899</v>
      </c>
      <c r="B1420" s="27" t="n">
        <v>58</v>
      </c>
      <c r="C1420" s="7" t="n">
        <v>12</v>
      </c>
      <c r="D1420" s="7" t="n">
        <v>0</v>
      </c>
    </row>
    <row r="1421" spans="1:10">
      <c r="A1421" t="s">
        <v>4</v>
      </c>
      <c r="B1421" s="4" t="s">
        <v>5</v>
      </c>
      <c r="C1421" s="4" t="s">
        <v>7</v>
      </c>
      <c r="D1421" s="4" t="s">
        <v>7</v>
      </c>
      <c r="E1421" s="4" t="s">
        <v>7</v>
      </c>
      <c r="F1421" s="4" t="s">
        <v>7</v>
      </c>
    </row>
    <row r="1422" spans="1:10">
      <c r="A1422" t="n">
        <v>9903</v>
      </c>
      <c r="B1422" s="9" t="n">
        <v>14</v>
      </c>
      <c r="C1422" s="7" t="n">
        <v>0</v>
      </c>
      <c r="D1422" s="7" t="n">
        <v>0</v>
      </c>
      <c r="E1422" s="7" t="n">
        <v>0</v>
      </c>
      <c r="F1422" s="7" t="n">
        <v>4</v>
      </c>
    </row>
    <row r="1423" spans="1:10">
      <c r="A1423" t="s">
        <v>4</v>
      </c>
      <c r="B1423" s="4" t="s">
        <v>5</v>
      </c>
      <c r="C1423" s="4" t="s">
        <v>7</v>
      </c>
      <c r="D1423" s="4" t="s">
        <v>11</v>
      </c>
      <c r="E1423" s="4" t="s">
        <v>11</v>
      </c>
      <c r="F1423" s="4" t="s">
        <v>7</v>
      </c>
    </row>
    <row r="1424" spans="1:10">
      <c r="A1424" t="n">
        <v>9908</v>
      </c>
      <c r="B1424" s="32" t="n">
        <v>25</v>
      </c>
      <c r="C1424" s="7" t="n">
        <v>1</v>
      </c>
      <c r="D1424" s="7" t="n">
        <v>65535</v>
      </c>
      <c r="E1424" s="7" t="n">
        <v>420</v>
      </c>
      <c r="F1424" s="7" t="n">
        <v>5</v>
      </c>
    </row>
    <row r="1425" spans="1:6">
      <c r="A1425" t="s">
        <v>4</v>
      </c>
      <c r="B1425" s="4" t="s">
        <v>5</v>
      </c>
      <c r="C1425" s="4" t="s">
        <v>7</v>
      </c>
      <c r="D1425" s="4" t="s">
        <v>11</v>
      </c>
      <c r="E1425" s="4" t="s">
        <v>8</v>
      </c>
    </row>
    <row r="1426" spans="1:6">
      <c r="A1426" t="n">
        <v>9915</v>
      </c>
      <c r="B1426" s="37" t="n">
        <v>51</v>
      </c>
      <c r="C1426" s="7" t="n">
        <v>4</v>
      </c>
      <c r="D1426" s="7" t="n">
        <v>0</v>
      </c>
      <c r="E1426" s="7" t="s">
        <v>72</v>
      </c>
    </row>
    <row r="1427" spans="1:6">
      <c r="A1427" t="s">
        <v>4</v>
      </c>
      <c r="B1427" s="4" t="s">
        <v>5</v>
      </c>
      <c r="C1427" s="4" t="s">
        <v>11</v>
      </c>
    </row>
    <row r="1428" spans="1:6">
      <c r="A1428" t="n">
        <v>9928</v>
      </c>
      <c r="B1428" s="38" t="n">
        <v>16</v>
      </c>
      <c r="C1428" s="7" t="n">
        <v>0</v>
      </c>
    </row>
    <row r="1429" spans="1:6">
      <c r="A1429" t="s">
        <v>4</v>
      </c>
      <c r="B1429" s="4" t="s">
        <v>5</v>
      </c>
      <c r="C1429" s="4" t="s">
        <v>11</v>
      </c>
      <c r="D1429" s="4" t="s">
        <v>64</v>
      </c>
      <c r="E1429" s="4" t="s">
        <v>7</v>
      </c>
      <c r="F1429" s="4" t="s">
        <v>7</v>
      </c>
    </row>
    <row r="1430" spans="1:6">
      <c r="A1430" t="n">
        <v>9931</v>
      </c>
      <c r="B1430" s="39" t="n">
        <v>26</v>
      </c>
      <c r="C1430" s="7" t="n">
        <v>0</v>
      </c>
      <c r="D1430" s="7" t="s">
        <v>96</v>
      </c>
      <c r="E1430" s="7" t="n">
        <v>2</v>
      </c>
      <c r="F1430" s="7" t="n">
        <v>0</v>
      </c>
    </row>
    <row r="1431" spans="1:6">
      <c r="A1431" t="s">
        <v>4</v>
      </c>
      <c r="B1431" s="4" t="s">
        <v>5</v>
      </c>
    </row>
    <row r="1432" spans="1:6">
      <c r="A1432" t="n">
        <v>10009</v>
      </c>
      <c r="B1432" s="34" t="n">
        <v>28</v>
      </c>
    </row>
    <row r="1433" spans="1:6">
      <c r="A1433" t="s">
        <v>4</v>
      </c>
      <c r="B1433" s="4" t="s">
        <v>5</v>
      </c>
      <c r="C1433" s="4" t="s">
        <v>11</v>
      </c>
      <c r="D1433" s="4" t="s">
        <v>7</v>
      </c>
    </row>
    <row r="1434" spans="1:6">
      <c r="A1434" t="n">
        <v>10010</v>
      </c>
      <c r="B1434" s="41" t="n">
        <v>89</v>
      </c>
      <c r="C1434" s="7" t="n">
        <v>65533</v>
      </c>
      <c r="D1434" s="7" t="n">
        <v>1</v>
      </c>
    </row>
    <row r="1435" spans="1:6">
      <c r="A1435" t="s">
        <v>4</v>
      </c>
      <c r="B1435" s="4" t="s">
        <v>5</v>
      </c>
      <c r="C1435" s="4" t="s">
        <v>14</v>
      </c>
    </row>
    <row r="1436" spans="1:6">
      <c r="A1436" t="n">
        <v>10014</v>
      </c>
      <c r="B1436" s="40" t="n">
        <v>15</v>
      </c>
      <c r="C1436" s="7" t="n">
        <v>67108864</v>
      </c>
    </row>
    <row r="1437" spans="1:6">
      <c r="A1437" t="s">
        <v>4</v>
      </c>
      <c r="B1437" s="4" t="s">
        <v>5</v>
      </c>
      <c r="C1437" s="4" t="s">
        <v>11</v>
      </c>
      <c r="D1437" s="4" t="s">
        <v>7</v>
      </c>
    </row>
    <row r="1438" spans="1:6">
      <c r="A1438" t="n">
        <v>10019</v>
      </c>
      <c r="B1438" s="41" t="n">
        <v>89</v>
      </c>
      <c r="C1438" s="7" t="n">
        <v>65533</v>
      </c>
      <c r="D1438" s="7" t="n">
        <v>1</v>
      </c>
    </row>
    <row r="1439" spans="1:6">
      <c r="A1439" t="s">
        <v>4</v>
      </c>
      <c r="B1439" s="4" t="s">
        <v>5</v>
      </c>
      <c r="C1439" s="4" t="s">
        <v>7</v>
      </c>
      <c r="D1439" s="4" t="s">
        <v>11</v>
      </c>
    </row>
    <row r="1440" spans="1:6">
      <c r="A1440" t="n">
        <v>10023</v>
      </c>
      <c r="B1440" s="27" t="n">
        <v>58</v>
      </c>
      <c r="C1440" s="7" t="n">
        <v>105</v>
      </c>
      <c r="D1440" s="7" t="n">
        <v>300</v>
      </c>
    </row>
    <row r="1441" spans="1:6">
      <c r="A1441" t="s">
        <v>4</v>
      </c>
      <c r="B1441" s="4" t="s">
        <v>5</v>
      </c>
      <c r="C1441" s="4" t="s">
        <v>13</v>
      </c>
      <c r="D1441" s="4" t="s">
        <v>11</v>
      </c>
    </row>
    <row r="1442" spans="1:6">
      <c r="A1442" t="n">
        <v>10027</v>
      </c>
      <c r="B1442" s="36" t="n">
        <v>103</v>
      </c>
      <c r="C1442" s="7" t="n">
        <v>1</v>
      </c>
      <c r="D1442" s="7" t="n">
        <v>300</v>
      </c>
    </row>
    <row r="1443" spans="1:6">
      <c r="A1443" t="s">
        <v>4</v>
      </c>
      <c r="B1443" s="4" t="s">
        <v>5</v>
      </c>
      <c r="C1443" s="4" t="s">
        <v>7</v>
      </c>
      <c r="D1443" s="4" t="s">
        <v>13</v>
      </c>
      <c r="E1443" s="4" t="s">
        <v>11</v>
      </c>
      <c r="F1443" s="4" t="s">
        <v>7</v>
      </c>
    </row>
    <row r="1444" spans="1:6">
      <c r="A1444" t="n">
        <v>10034</v>
      </c>
      <c r="B1444" s="17" t="n">
        <v>49</v>
      </c>
      <c r="C1444" s="7" t="n">
        <v>3</v>
      </c>
      <c r="D1444" s="7" t="n">
        <v>1</v>
      </c>
      <c r="E1444" s="7" t="n">
        <v>500</v>
      </c>
      <c r="F1444" s="7" t="n">
        <v>0</v>
      </c>
    </row>
    <row r="1445" spans="1:6">
      <c r="A1445" t="s">
        <v>4</v>
      </c>
      <c r="B1445" s="4" t="s">
        <v>5</v>
      </c>
      <c r="C1445" s="4" t="s">
        <v>7</v>
      </c>
      <c r="D1445" s="4" t="s">
        <v>11</v>
      </c>
    </row>
    <row r="1446" spans="1:6">
      <c r="A1446" t="n">
        <v>10043</v>
      </c>
      <c r="B1446" s="27" t="n">
        <v>58</v>
      </c>
      <c r="C1446" s="7" t="n">
        <v>11</v>
      </c>
      <c r="D1446" s="7" t="n">
        <v>300</v>
      </c>
    </row>
    <row r="1447" spans="1:6">
      <c r="A1447" t="s">
        <v>4</v>
      </c>
      <c r="B1447" s="4" t="s">
        <v>5</v>
      </c>
      <c r="C1447" s="4" t="s">
        <v>7</v>
      </c>
      <c r="D1447" s="4" t="s">
        <v>11</v>
      </c>
    </row>
    <row r="1448" spans="1:6">
      <c r="A1448" t="n">
        <v>10047</v>
      </c>
      <c r="B1448" s="27" t="n">
        <v>58</v>
      </c>
      <c r="C1448" s="7" t="n">
        <v>12</v>
      </c>
      <c r="D1448" s="7" t="n">
        <v>0</v>
      </c>
    </row>
    <row r="1449" spans="1:6">
      <c r="A1449" t="s">
        <v>4</v>
      </c>
      <c r="B1449" s="4" t="s">
        <v>5</v>
      </c>
      <c r="C1449" s="4" t="s">
        <v>7</v>
      </c>
      <c r="D1449" s="4" t="s">
        <v>11</v>
      </c>
      <c r="E1449" s="4" t="s">
        <v>8</v>
      </c>
      <c r="F1449" s="4" t="s">
        <v>8</v>
      </c>
      <c r="G1449" s="4" t="s">
        <v>8</v>
      </c>
      <c r="H1449" s="4" t="s">
        <v>8</v>
      </c>
    </row>
    <row r="1450" spans="1:6">
      <c r="A1450" t="n">
        <v>10051</v>
      </c>
      <c r="B1450" s="37" t="n">
        <v>51</v>
      </c>
      <c r="C1450" s="7" t="n">
        <v>3</v>
      </c>
      <c r="D1450" s="7" t="n">
        <v>0</v>
      </c>
      <c r="E1450" s="7" t="s">
        <v>68</v>
      </c>
      <c r="F1450" s="7" t="s">
        <v>69</v>
      </c>
      <c r="G1450" s="7" t="s">
        <v>70</v>
      </c>
      <c r="H1450" s="7" t="s">
        <v>71</v>
      </c>
    </row>
    <row r="1451" spans="1:6">
      <c r="A1451" t="s">
        <v>4</v>
      </c>
      <c r="B1451" s="4" t="s">
        <v>5</v>
      </c>
      <c r="C1451" s="4" t="s">
        <v>15</v>
      </c>
    </row>
    <row r="1452" spans="1:6">
      <c r="A1452" t="n">
        <v>10080</v>
      </c>
      <c r="B1452" s="16" t="n">
        <v>3</v>
      </c>
      <c r="C1452" s="13" t="n">
        <f t="normal" ca="1">A1508</f>
        <v>0</v>
      </c>
    </row>
    <row r="1453" spans="1:6">
      <c r="A1453" t="s">
        <v>4</v>
      </c>
      <c r="B1453" s="4" t="s">
        <v>5</v>
      </c>
      <c r="C1453" s="4" t="s">
        <v>7</v>
      </c>
      <c r="D1453" s="4" t="s">
        <v>11</v>
      </c>
      <c r="E1453" s="4" t="s">
        <v>7</v>
      </c>
      <c r="F1453" s="4" t="s">
        <v>15</v>
      </c>
    </row>
    <row r="1454" spans="1:6">
      <c r="A1454" t="n">
        <v>10085</v>
      </c>
      <c r="B1454" s="12" t="n">
        <v>5</v>
      </c>
      <c r="C1454" s="7" t="n">
        <v>30</v>
      </c>
      <c r="D1454" s="7" t="n">
        <v>9251</v>
      </c>
      <c r="E1454" s="7" t="n">
        <v>1</v>
      </c>
      <c r="F1454" s="13" t="n">
        <f t="normal" ca="1">A1508</f>
        <v>0</v>
      </c>
    </row>
    <row r="1455" spans="1:6">
      <c r="A1455" t="s">
        <v>4</v>
      </c>
      <c r="B1455" s="4" t="s">
        <v>5</v>
      </c>
      <c r="C1455" s="4" t="s">
        <v>7</v>
      </c>
      <c r="D1455" s="4" t="s">
        <v>13</v>
      </c>
      <c r="E1455" s="4" t="s">
        <v>11</v>
      </c>
      <c r="F1455" s="4" t="s">
        <v>7</v>
      </c>
    </row>
    <row r="1456" spans="1:6">
      <c r="A1456" t="n">
        <v>10094</v>
      </c>
      <c r="B1456" s="17" t="n">
        <v>49</v>
      </c>
      <c r="C1456" s="7" t="n">
        <v>3</v>
      </c>
      <c r="D1456" s="7" t="n">
        <v>0.699999988079071</v>
      </c>
      <c r="E1456" s="7" t="n">
        <v>500</v>
      </c>
      <c r="F1456" s="7" t="n">
        <v>0</v>
      </c>
    </row>
    <row r="1457" spans="1:8">
      <c r="A1457" t="s">
        <v>4</v>
      </c>
      <c r="B1457" s="4" t="s">
        <v>5</v>
      </c>
      <c r="C1457" s="4" t="s">
        <v>7</v>
      </c>
      <c r="D1457" s="4" t="s">
        <v>11</v>
      </c>
    </row>
    <row r="1458" spans="1:8">
      <c r="A1458" t="n">
        <v>10103</v>
      </c>
      <c r="B1458" s="27" t="n">
        <v>58</v>
      </c>
      <c r="C1458" s="7" t="n">
        <v>5</v>
      </c>
      <c r="D1458" s="7" t="n">
        <v>300</v>
      </c>
    </row>
    <row r="1459" spans="1:8">
      <c r="A1459" t="s">
        <v>4</v>
      </c>
      <c r="B1459" s="4" t="s">
        <v>5</v>
      </c>
      <c r="C1459" s="4" t="s">
        <v>13</v>
      </c>
      <c r="D1459" s="4" t="s">
        <v>11</v>
      </c>
    </row>
    <row r="1460" spans="1:8">
      <c r="A1460" t="n">
        <v>10107</v>
      </c>
      <c r="B1460" s="36" t="n">
        <v>103</v>
      </c>
      <c r="C1460" s="7" t="n">
        <v>0</v>
      </c>
      <c r="D1460" s="7" t="n">
        <v>300</v>
      </c>
    </row>
    <row r="1461" spans="1:8">
      <c r="A1461" t="s">
        <v>4</v>
      </c>
      <c r="B1461" s="4" t="s">
        <v>5</v>
      </c>
      <c r="C1461" s="4" t="s">
        <v>7</v>
      </c>
      <c r="D1461" s="4" t="s">
        <v>11</v>
      </c>
    </row>
    <row r="1462" spans="1:8">
      <c r="A1462" t="n">
        <v>10114</v>
      </c>
      <c r="B1462" s="27" t="n">
        <v>58</v>
      </c>
      <c r="C1462" s="7" t="n">
        <v>10</v>
      </c>
      <c r="D1462" s="7" t="n">
        <v>300</v>
      </c>
    </row>
    <row r="1463" spans="1:8">
      <c r="A1463" t="s">
        <v>4</v>
      </c>
      <c r="B1463" s="4" t="s">
        <v>5</v>
      </c>
      <c r="C1463" s="4" t="s">
        <v>7</v>
      </c>
      <c r="D1463" s="4" t="s">
        <v>11</v>
      </c>
    </row>
    <row r="1464" spans="1:8">
      <c r="A1464" t="n">
        <v>10118</v>
      </c>
      <c r="B1464" s="27" t="n">
        <v>58</v>
      </c>
      <c r="C1464" s="7" t="n">
        <v>12</v>
      </c>
      <c r="D1464" s="7" t="n">
        <v>0</v>
      </c>
    </row>
    <row r="1465" spans="1:8">
      <c r="A1465" t="s">
        <v>4</v>
      </c>
      <c r="B1465" s="4" t="s">
        <v>5</v>
      </c>
      <c r="C1465" s="4" t="s">
        <v>7</v>
      </c>
      <c r="D1465" s="4" t="s">
        <v>7</v>
      </c>
      <c r="E1465" s="4" t="s">
        <v>7</v>
      </c>
      <c r="F1465" s="4" t="s">
        <v>7</v>
      </c>
    </row>
    <row r="1466" spans="1:8">
      <c r="A1466" t="n">
        <v>10122</v>
      </c>
      <c r="B1466" s="9" t="n">
        <v>14</v>
      </c>
      <c r="C1466" s="7" t="n">
        <v>0</v>
      </c>
      <c r="D1466" s="7" t="n">
        <v>0</v>
      </c>
      <c r="E1466" s="7" t="n">
        <v>0</v>
      </c>
      <c r="F1466" s="7" t="n">
        <v>4</v>
      </c>
    </row>
    <row r="1467" spans="1:8">
      <c r="A1467" t="s">
        <v>4</v>
      </c>
      <c r="B1467" s="4" t="s">
        <v>5</v>
      </c>
      <c r="C1467" s="4" t="s">
        <v>7</v>
      </c>
      <c r="D1467" s="4" t="s">
        <v>11</v>
      </c>
      <c r="E1467" s="4" t="s">
        <v>11</v>
      </c>
      <c r="F1467" s="4" t="s">
        <v>7</v>
      </c>
    </row>
    <row r="1468" spans="1:8">
      <c r="A1468" t="n">
        <v>10127</v>
      </c>
      <c r="B1468" s="32" t="n">
        <v>25</v>
      </c>
      <c r="C1468" s="7" t="n">
        <v>1</v>
      </c>
      <c r="D1468" s="7" t="n">
        <v>65535</v>
      </c>
      <c r="E1468" s="7" t="n">
        <v>420</v>
      </c>
      <c r="F1468" s="7" t="n">
        <v>5</v>
      </c>
    </row>
    <row r="1469" spans="1:8">
      <c r="A1469" t="s">
        <v>4</v>
      </c>
      <c r="B1469" s="4" t="s">
        <v>5</v>
      </c>
      <c r="C1469" s="4" t="s">
        <v>7</v>
      </c>
      <c r="D1469" s="4" t="s">
        <v>11</v>
      </c>
      <c r="E1469" s="4" t="s">
        <v>8</v>
      </c>
    </row>
    <row r="1470" spans="1:8">
      <c r="A1470" t="n">
        <v>10134</v>
      </c>
      <c r="B1470" s="37" t="n">
        <v>51</v>
      </c>
      <c r="C1470" s="7" t="n">
        <v>4</v>
      </c>
      <c r="D1470" s="7" t="n">
        <v>0</v>
      </c>
      <c r="E1470" s="7" t="s">
        <v>76</v>
      </c>
    </row>
    <row r="1471" spans="1:8">
      <c r="A1471" t="s">
        <v>4</v>
      </c>
      <c r="B1471" s="4" t="s">
        <v>5</v>
      </c>
      <c r="C1471" s="4" t="s">
        <v>11</v>
      </c>
    </row>
    <row r="1472" spans="1:8">
      <c r="A1472" t="n">
        <v>10147</v>
      </c>
      <c r="B1472" s="38" t="n">
        <v>16</v>
      </c>
      <c r="C1472" s="7" t="n">
        <v>0</v>
      </c>
    </row>
    <row r="1473" spans="1:6">
      <c r="A1473" t="s">
        <v>4</v>
      </c>
      <c r="B1473" s="4" t="s">
        <v>5</v>
      </c>
      <c r="C1473" s="4" t="s">
        <v>11</v>
      </c>
      <c r="D1473" s="4" t="s">
        <v>64</v>
      </c>
      <c r="E1473" s="4" t="s">
        <v>7</v>
      </c>
      <c r="F1473" s="4" t="s">
        <v>7</v>
      </c>
    </row>
    <row r="1474" spans="1:6">
      <c r="A1474" t="n">
        <v>10150</v>
      </c>
      <c r="B1474" s="39" t="n">
        <v>26</v>
      </c>
      <c r="C1474" s="7" t="n">
        <v>0</v>
      </c>
      <c r="D1474" s="7" t="s">
        <v>87</v>
      </c>
      <c r="E1474" s="7" t="n">
        <v>2</v>
      </c>
      <c r="F1474" s="7" t="n">
        <v>0</v>
      </c>
    </row>
    <row r="1475" spans="1:6">
      <c r="A1475" t="s">
        <v>4</v>
      </c>
      <c r="B1475" s="4" t="s">
        <v>5</v>
      </c>
    </row>
    <row r="1476" spans="1:6">
      <c r="A1476" t="n">
        <v>10188</v>
      </c>
      <c r="B1476" s="34" t="n">
        <v>28</v>
      </c>
    </row>
    <row r="1477" spans="1:6">
      <c r="A1477" t="s">
        <v>4</v>
      </c>
      <c r="B1477" s="4" t="s">
        <v>5</v>
      </c>
      <c r="C1477" s="4" t="s">
        <v>7</v>
      </c>
      <c r="D1477" s="4" t="s">
        <v>11</v>
      </c>
      <c r="E1477" s="4" t="s">
        <v>11</v>
      </c>
      <c r="F1477" s="4" t="s">
        <v>7</v>
      </c>
    </row>
    <row r="1478" spans="1:6">
      <c r="A1478" t="n">
        <v>10189</v>
      </c>
      <c r="B1478" s="32" t="n">
        <v>25</v>
      </c>
      <c r="C1478" s="7" t="n">
        <v>1</v>
      </c>
      <c r="D1478" s="7" t="n">
        <v>260</v>
      </c>
      <c r="E1478" s="7" t="n">
        <v>640</v>
      </c>
      <c r="F1478" s="7" t="n">
        <v>2</v>
      </c>
    </row>
    <row r="1479" spans="1:6">
      <c r="A1479" t="s">
        <v>4</v>
      </c>
      <c r="B1479" s="4" t="s">
        <v>5</v>
      </c>
      <c r="C1479" s="4" t="s">
        <v>7</v>
      </c>
      <c r="D1479" s="4" t="s">
        <v>11</v>
      </c>
      <c r="E1479" s="4" t="s">
        <v>8</v>
      </c>
    </row>
    <row r="1480" spans="1:6">
      <c r="A1480" t="n">
        <v>10196</v>
      </c>
      <c r="B1480" s="37" t="n">
        <v>51</v>
      </c>
      <c r="C1480" s="7" t="n">
        <v>4</v>
      </c>
      <c r="D1480" s="7" t="n">
        <v>13</v>
      </c>
      <c r="E1480" s="7" t="s">
        <v>78</v>
      </c>
    </row>
    <row r="1481" spans="1:6">
      <c r="A1481" t="s">
        <v>4</v>
      </c>
      <c r="B1481" s="4" t="s">
        <v>5</v>
      </c>
      <c r="C1481" s="4" t="s">
        <v>11</v>
      </c>
    </row>
    <row r="1482" spans="1:6">
      <c r="A1482" t="n">
        <v>10209</v>
      </c>
      <c r="B1482" s="38" t="n">
        <v>16</v>
      </c>
      <c r="C1482" s="7" t="n">
        <v>0</v>
      </c>
    </row>
    <row r="1483" spans="1:6">
      <c r="A1483" t="s">
        <v>4</v>
      </c>
      <c r="B1483" s="4" t="s">
        <v>5</v>
      </c>
      <c r="C1483" s="4" t="s">
        <v>11</v>
      </c>
      <c r="D1483" s="4" t="s">
        <v>64</v>
      </c>
      <c r="E1483" s="4" t="s">
        <v>7</v>
      </c>
      <c r="F1483" s="4" t="s">
        <v>7</v>
      </c>
    </row>
    <row r="1484" spans="1:6">
      <c r="A1484" t="n">
        <v>10212</v>
      </c>
      <c r="B1484" s="39" t="n">
        <v>26</v>
      </c>
      <c r="C1484" s="7" t="n">
        <v>13</v>
      </c>
      <c r="D1484" s="7" t="s">
        <v>88</v>
      </c>
      <c r="E1484" s="7" t="n">
        <v>2</v>
      </c>
      <c r="F1484" s="7" t="n">
        <v>0</v>
      </c>
    </row>
    <row r="1485" spans="1:6">
      <c r="A1485" t="s">
        <v>4</v>
      </c>
      <c r="B1485" s="4" t="s">
        <v>5</v>
      </c>
    </row>
    <row r="1486" spans="1:6">
      <c r="A1486" t="n">
        <v>10261</v>
      </c>
      <c r="B1486" s="34" t="n">
        <v>28</v>
      </c>
    </row>
    <row r="1487" spans="1:6">
      <c r="A1487" t="s">
        <v>4</v>
      </c>
      <c r="B1487" s="4" t="s">
        <v>5</v>
      </c>
      <c r="C1487" s="4" t="s">
        <v>11</v>
      </c>
      <c r="D1487" s="4" t="s">
        <v>7</v>
      </c>
    </row>
    <row r="1488" spans="1:6">
      <c r="A1488" t="n">
        <v>10262</v>
      </c>
      <c r="B1488" s="41" t="n">
        <v>89</v>
      </c>
      <c r="C1488" s="7" t="n">
        <v>65533</v>
      </c>
      <c r="D1488" s="7" t="n">
        <v>1</v>
      </c>
    </row>
    <row r="1489" spans="1:6">
      <c r="A1489" t="s">
        <v>4</v>
      </c>
      <c r="B1489" s="4" t="s">
        <v>5</v>
      </c>
      <c r="C1489" s="4" t="s">
        <v>14</v>
      </c>
    </row>
    <row r="1490" spans="1:6">
      <c r="A1490" t="n">
        <v>10266</v>
      </c>
      <c r="B1490" s="40" t="n">
        <v>15</v>
      </c>
      <c r="C1490" s="7" t="n">
        <v>67108864</v>
      </c>
    </row>
    <row r="1491" spans="1:6">
      <c r="A1491" t="s">
        <v>4</v>
      </c>
      <c r="B1491" s="4" t="s">
        <v>5</v>
      </c>
      <c r="C1491" s="4" t="s">
        <v>11</v>
      </c>
      <c r="D1491" s="4" t="s">
        <v>7</v>
      </c>
    </row>
    <row r="1492" spans="1:6">
      <c r="A1492" t="n">
        <v>10271</v>
      </c>
      <c r="B1492" s="41" t="n">
        <v>89</v>
      </c>
      <c r="C1492" s="7" t="n">
        <v>65533</v>
      </c>
      <c r="D1492" s="7" t="n">
        <v>1</v>
      </c>
    </row>
    <row r="1493" spans="1:6">
      <c r="A1493" t="s">
        <v>4</v>
      </c>
      <c r="B1493" s="4" t="s">
        <v>5</v>
      </c>
      <c r="C1493" s="4" t="s">
        <v>7</v>
      </c>
      <c r="D1493" s="4" t="s">
        <v>11</v>
      </c>
    </row>
    <row r="1494" spans="1:6">
      <c r="A1494" t="n">
        <v>10275</v>
      </c>
      <c r="B1494" s="27" t="n">
        <v>58</v>
      </c>
      <c r="C1494" s="7" t="n">
        <v>105</v>
      </c>
      <c r="D1494" s="7" t="n">
        <v>300</v>
      </c>
    </row>
    <row r="1495" spans="1:6">
      <c r="A1495" t="s">
        <v>4</v>
      </c>
      <c r="B1495" s="4" t="s">
        <v>5</v>
      </c>
      <c r="C1495" s="4" t="s">
        <v>13</v>
      </c>
      <c r="D1495" s="4" t="s">
        <v>11</v>
      </c>
    </row>
    <row r="1496" spans="1:6">
      <c r="A1496" t="n">
        <v>10279</v>
      </c>
      <c r="B1496" s="36" t="n">
        <v>103</v>
      </c>
      <c r="C1496" s="7" t="n">
        <v>1</v>
      </c>
      <c r="D1496" s="7" t="n">
        <v>300</v>
      </c>
    </row>
    <row r="1497" spans="1:6">
      <c r="A1497" t="s">
        <v>4</v>
      </c>
      <c r="B1497" s="4" t="s">
        <v>5</v>
      </c>
      <c r="C1497" s="4" t="s">
        <v>7</v>
      </c>
      <c r="D1497" s="4" t="s">
        <v>13</v>
      </c>
      <c r="E1497" s="4" t="s">
        <v>11</v>
      </c>
      <c r="F1497" s="4" t="s">
        <v>7</v>
      </c>
    </row>
    <row r="1498" spans="1:6">
      <c r="A1498" t="n">
        <v>10286</v>
      </c>
      <c r="B1498" s="17" t="n">
        <v>49</v>
      </c>
      <c r="C1498" s="7" t="n">
        <v>3</v>
      </c>
      <c r="D1498" s="7" t="n">
        <v>1</v>
      </c>
      <c r="E1498" s="7" t="n">
        <v>500</v>
      </c>
      <c r="F1498" s="7" t="n">
        <v>0</v>
      </c>
    </row>
    <row r="1499" spans="1:6">
      <c r="A1499" t="s">
        <v>4</v>
      </c>
      <c r="B1499" s="4" t="s">
        <v>5</v>
      </c>
      <c r="C1499" s="4" t="s">
        <v>7</v>
      </c>
      <c r="D1499" s="4" t="s">
        <v>11</v>
      </c>
    </row>
    <row r="1500" spans="1:6">
      <c r="A1500" t="n">
        <v>10295</v>
      </c>
      <c r="B1500" s="27" t="n">
        <v>58</v>
      </c>
      <c r="C1500" s="7" t="n">
        <v>11</v>
      </c>
      <c r="D1500" s="7" t="n">
        <v>300</v>
      </c>
    </row>
    <row r="1501" spans="1:6">
      <c r="A1501" t="s">
        <v>4</v>
      </c>
      <c r="B1501" s="4" t="s">
        <v>5</v>
      </c>
      <c r="C1501" s="4" t="s">
        <v>7</v>
      </c>
      <c r="D1501" s="4" t="s">
        <v>11</v>
      </c>
    </row>
    <row r="1502" spans="1:6">
      <c r="A1502" t="n">
        <v>10299</v>
      </c>
      <c r="B1502" s="27" t="n">
        <v>58</v>
      </c>
      <c r="C1502" s="7" t="n">
        <v>12</v>
      </c>
      <c r="D1502" s="7" t="n">
        <v>0</v>
      </c>
    </row>
    <row r="1503" spans="1:6">
      <c r="A1503" t="s">
        <v>4</v>
      </c>
      <c r="B1503" s="4" t="s">
        <v>5</v>
      </c>
      <c r="C1503" s="4" t="s">
        <v>7</v>
      </c>
      <c r="D1503" s="4" t="s">
        <v>11</v>
      </c>
      <c r="E1503" s="4" t="s">
        <v>8</v>
      </c>
      <c r="F1503" s="4" t="s">
        <v>8</v>
      </c>
      <c r="G1503" s="4" t="s">
        <v>8</v>
      </c>
      <c r="H1503" s="4" t="s">
        <v>8</v>
      </c>
    </row>
    <row r="1504" spans="1:6">
      <c r="A1504" t="n">
        <v>10303</v>
      </c>
      <c r="B1504" s="37" t="n">
        <v>51</v>
      </c>
      <c r="C1504" s="7" t="n">
        <v>3</v>
      </c>
      <c r="D1504" s="7" t="n">
        <v>0</v>
      </c>
      <c r="E1504" s="7" t="s">
        <v>68</v>
      </c>
      <c r="F1504" s="7" t="s">
        <v>69</v>
      </c>
      <c r="G1504" s="7" t="s">
        <v>70</v>
      </c>
      <c r="H1504" s="7" t="s">
        <v>71</v>
      </c>
    </row>
    <row r="1505" spans="1:8">
      <c r="A1505" t="s">
        <v>4</v>
      </c>
      <c r="B1505" s="4" t="s">
        <v>5</v>
      </c>
      <c r="C1505" s="4" t="s">
        <v>7</v>
      </c>
      <c r="D1505" s="4" t="s">
        <v>11</v>
      </c>
      <c r="E1505" s="4" t="s">
        <v>8</v>
      </c>
      <c r="F1505" s="4" t="s">
        <v>8</v>
      </c>
      <c r="G1505" s="4" t="s">
        <v>8</v>
      </c>
      <c r="H1505" s="4" t="s">
        <v>8</v>
      </c>
    </row>
    <row r="1506" spans="1:8">
      <c r="A1506" t="n">
        <v>10332</v>
      </c>
      <c r="B1506" s="37" t="n">
        <v>51</v>
      </c>
      <c r="C1506" s="7" t="n">
        <v>3</v>
      </c>
      <c r="D1506" s="7" t="n">
        <v>13</v>
      </c>
      <c r="E1506" s="7" t="s">
        <v>68</v>
      </c>
      <c r="F1506" s="7" t="s">
        <v>69</v>
      </c>
      <c r="G1506" s="7" t="s">
        <v>70</v>
      </c>
      <c r="H1506" s="7" t="s">
        <v>71</v>
      </c>
    </row>
    <row r="1507" spans="1:8">
      <c r="A1507" t="s">
        <v>4</v>
      </c>
      <c r="B1507" s="4" t="s">
        <v>5</v>
      </c>
      <c r="C1507" s="4" t="s">
        <v>7</v>
      </c>
      <c r="D1507" s="4" t="s">
        <v>8</v>
      </c>
    </row>
    <row r="1508" spans="1:8">
      <c r="A1508" t="n">
        <v>10361</v>
      </c>
      <c r="B1508" s="6" t="n">
        <v>2</v>
      </c>
      <c r="C1508" s="7" t="n">
        <v>10</v>
      </c>
      <c r="D1508" s="7" t="s">
        <v>80</v>
      </c>
    </row>
    <row r="1509" spans="1:8">
      <c r="A1509" t="s">
        <v>4</v>
      </c>
      <c r="B1509" s="4" t="s">
        <v>5</v>
      </c>
      <c r="C1509" s="4" t="s">
        <v>11</v>
      </c>
    </row>
    <row r="1510" spans="1:8">
      <c r="A1510" t="n">
        <v>10384</v>
      </c>
      <c r="B1510" s="38" t="n">
        <v>16</v>
      </c>
      <c r="C1510" s="7" t="n">
        <v>0</v>
      </c>
    </row>
    <row r="1511" spans="1:8">
      <c r="A1511" t="s">
        <v>4</v>
      </c>
      <c r="B1511" s="4" t="s">
        <v>5</v>
      </c>
      <c r="C1511" s="4" t="s">
        <v>7</v>
      </c>
      <c r="D1511" s="4" t="s">
        <v>8</v>
      </c>
    </row>
    <row r="1512" spans="1:8">
      <c r="A1512" t="n">
        <v>10387</v>
      </c>
      <c r="B1512" s="6" t="n">
        <v>2</v>
      </c>
      <c r="C1512" s="7" t="n">
        <v>10</v>
      </c>
      <c r="D1512" s="7" t="s">
        <v>81</v>
      </c>
    </row>
    <row r="1513" spans="1:8">
      <c r="A1513" t="s">
        <v>4</v>
      </c>
      <c r="B1513" s="4" t="s">
        <v>5</v>
      </c>
      <c r="C1513" s="4" t="s">
        <v>11</v>
      </c>
    </row>
    <row r="1514" spans="1:8">
      <c r="A1514" t="n">
        <v>10405</v>
      </c>
      <c r="B1514" s="38" t="n">
        <v>16</v>
      </c>
      <c r="C1514" s="7" t="n">
        <v>0</v>
      </c>
    </row>
    <row r="1515" spans="1:8">
      <c r="A1515" t="s">
        <v>4</v>
      </c>
      <c r="B1515" s="4" t="s">
        <v>5</v>
      </c>
      <c r="C1515" s="4" t="s">
        <v>7</v>
      </c>
      <c r="D1515" s="4" t="s">
        <v>8</v>
      </c>
    </row>
    <row r="1516" spans="1:8">
      <c r="A1516" t="n">
        <v>10408</v>
      </c>
      <c r="B1516" s="6" t="n">
        <v>2</v>
      </c>
      <c r="C1516" s="7" t="n">
        <v>10</v>
      </c>
      <c r="D1516" s="7" t="s">
        <v>82</v>
      </c>
    </row>
    <row r="1517" spans="1:8">
      <c r="A1517" t="s">
        <v>4</v>
      </c>
      <c r="B1517" s="4" t="s">
        <v>5</v>
      </c>
      <c r="C1517" s="4" t="s">
        <v>11</v>
      </c>
    </row>
    <row r="1518" spans="1:8">
      <c r="A1518" t="n">
        <v>10427</v>
      </c>
      <c r="B1518" s="38" t="n">
        <v>16</v>
      </c>
      <c r="C1518" s="7" t="n">
        <v>0</v>
      </c>
    </row>
    <row r="1519" spans="1:8">
      <c r="A1519" t="s">
        <v>4</v>
      </c>
      <c r="B1519" s="4" t="s">
        <v>5</v>
      </c>
      <c r="C1519" s="4" t="s">
        <v>7</v>
      </c>
    </row>
    <row r="1520" spans="1:8">
      <c r="A1520" t="n">
        <v>10430</v>
      </c>
      <c r="B1520" s="31" t="n">
        <v>23</v>
      </c>
      <c r="C1520" s="7" t="n">
        <v>20</v>
      </c>
    </row>
    <row r="1521" spans="1:8">
      <c r="A1521" t="s">
        <v>4</v>
      </c>
      <c r="B1521" s="4" t="s">
        <v>5</v>
      </c>
    </row>
    <row r="1522" spans="1:8">
      <c r="A1522" t="n">
        <v>10432</v>
      </c>
      <c r="B1522" s="5" t="n">
        <v>1</v>
      </c>
    </row>
    <row r="1523" spans="1:8" s="3" customFormat="1" customHeight="0">
      <c r="A1523" s="3" t="s">
        <v>2</v>
      </c>
      <c r="B1523" s="3" t="s">
        <v>98</v>
      </c>
    </row>
    <row r="1524" spans="1:8">
      <c r="A1524" t="s">
        <v>4</v>
      </c>
      <c r="B1524" s="4" t="s">
        <v>5</v>
      </c>
      <c r="C1524" s="4" t="s">
        <v>7</v>
      </c>
      <c r="D1524" s="4" t="s">
        <v>11</v>
      </c>
    </row>
    <row r="1525" spans="1:8">
      <c r="A1525" t="n">
        <v>10436</v>
      </c>
      <c r="B1525" s="28" t="n">
        <v>22</v>
      </c>
      <c r="C1525" s="7" t="n">
        <v>20</v>
      </c>
      <c r="D1525" s="7" t="n">
        <v>0</v>
      </c>
    </row>
    <row r="1526" spans="1:8">
      <c r="A1526" t="s">
        <v>4</v>
      </c>
      <c r="B1526" s="4" t="s">
        <v>5</v>
      </c>
      <c r="C1526" s="4" t="s">
        <v>7</v>
      </c>
      <c r="D1526" s="4" t="s">
        <v>13</v>
      </c>
      <c r="E1526" s="4" t="s">
        <v>11</v>
      </c>
      <c r="F1526" s="4" t="s">
        <v>7</v>
      </c>
    </row>
    <row r="1527" spans="1:8">
      <c r="A1527" t="n">
        <v>10440</v>
      </c>
      <c r="B1527" s="17" t="n">
        <v>49</v>
      </c>
      <c r="C1527" s="7" t="n">
        <v>3</v>
      </c>
      <c r="D1527" s="7" t="n">
        <v>0.699999988079071</v>
      </c>
      <c r="E1527" s="7" t="n">
        <v>500</v>
      </c>
      <c r="F1527" s="7" t="n">
        <v>0</v>
      </c>
    </row>
    <row r="1528" spans="1:8">
      <c r="A1528" t="s">
        <v>4</v>
      </c>
      <c r="B1528" s="4" t="s">
        <v>5</v>
      </c>
      <c r="C1528" s="4" t="s">
        <v>7</v>
      </c>
      <c r="D1528" s="4" t="s">
        <v>11</v>
      </c>
    </row>
    <row r="1529" spans="1:8">
      <c r="A1529" t="n">
        <v>10449</v>
      </c>
      <c r="B1529" s="27" t="n">
        <v>58</v>
      </c>
      <c r="C1529" s="7" t="n">
        <v>5</v>
      </c>
      <c r="D1529" s="7" t="n">
        <v>300</v>
      </c>
    </row>
    <row r="1530" spans="1:8">
      <c r="A1530" t="s">
        <v>4</v>
      </c>
      <c r="B1530" s="4" t="s">
        <v>5</v>
      </c>
      <c r="C1530" s="4" t="s">
        <v>13</v>
      </c>
      <c r="D1530" s="4" t="s">
        <v>11</v>
      </c>
    </row>
    <row r="1531" spans="1:8">
      <c r="A1531" t="n">
        <v>10453</v>
      </c>
      <c r="B1531" s="36" t="n">
        <v>103</v>
      </c>
      <c r="C1531" s="7" t="n">
        <v>0</v>
      </c>
      <c r="D1531" s="7" t="n">
        <v>300</v>
      </c>
    </row>
    <row r="1532" spans="1:8">
      <c r="A1532" t="s">
        <v>4</v>
      </c>
      <c r="B1532" s="4" t="s">
        <v>5</v>
      </c>
      <c r="C1532" s="4" t="s">
        <v>7</v>
      </c>
      <c r="D1532" s="4" t="s">
        <v>11</v>
      </c>
    </row>
    <row r="1533" spans="1:8">
      <c r="A1533" t="n">
        <v>10460</v>
      </c>
      <c r="B1533" s="27" t="n">
        <v>58</v>
      </c>
      <c r="C1533" s="7" t="n">
        <v>10</v>
      </c>
      <c r="D1533" s="7" t="n">
        <v>300</v>
      </c>
    </row>
    <row r="1534" spans="1:8">
      <c r="A1534" t="s">
        <v>4</v>
      </c>
      <c r="B1534" s="4" t="s">
        <v>5</v>
      </c>
      <c r="C1534" s="4" t="s">
        <v>7</v>
      </c>
      <c r="D1534" s="4" t="s">
        <v>11</v>
      </c>
    </row>
    <row r="1535" spans="1:8">
      <c r="A1535" t="n">
        <v>10464</v>
      </c>
      <c r="B1535" s="27" t="n">
        <v>58</v>
      </c>
      <c r="C1535" s="7" t="n">
        <v>12</v>
      </c>
      <c r="D1535" s="7" t="n">
        <v>0</v>
      </c>
    </row>
    <row r="1536" spans="1:8">
      <c r="A1536" t="s">
        <v>4</v>
      </c>
      <c r="B1536" s="4" t="s">
        <v>5</v>
      </c>
      <c r="C1536" s="4" t="s">
        <v>7</v>
      </c>
      <c r="D1536" s="4" t="s">
        <v>7</v>
      </c>
      <c r="E1536" s="4" t="s">
        <v>7</v>
      </c>
      <c r="F1536" s="4" t="s">
        <v>7</v>
      </c>
    </row>
    <row r="1537" spans="1:6">
      <c r="A1537" t="n">
        <v>10468</v>
      </c>
      <c r="B1537" s="9" t="n">
        <v>14</v>
      </c>
      <c r="C1537" s="7" t="n">
        <v>0</v>
      </c>
      <c r="D1537" s="7" t="n">
        <v>0</v>
      </c>
      <c r="E1537" s="7" t="n">
        <v>0</v>
      </c>
      <c r="F1537" s="7" t="n">
        <v>4</v>
      </c>
    </row>
    <row r="1538" spans="1:6">
      <c r="A1538" t="s">
        <v>4</v>
      </c>
      <c r="B1538" s="4" t="s">
        <v>5</v>
      </c>
      <c r="C1538" s="4" t="s">
        <v>7</v>
      </c>
      <c r="D1538" s="4" t="s">
        <v>11</v>
      </c>
      <c r="E1538" s="4" t="s">
        <v>11</v>
      </c>
      <c r="F1538" s="4" t="s">
        <v>7</v>
      </c>
    </row>
    <row r="1539" spans="1:6">
      <c r="A1539" t="n">
        <v>10473</v>
      </c>
      <c r="B1539" s="32" t="n">
        <v>25</v>
      </c>
      <c r="C1539" s="7" t="n">
        <v>1</v>
      </c>
      <c r="D1539" s="7" t="n">
        <v>65535</v>
      </c>
      <c r="E1539" s="7" t="n">
        <v>420</v>
      </c>
      <c r="F1539" s="7" t="n">
        <v>5</v>
      </c>
    </row>
    <row r="1540" spans="1:6">
      <c r="A1540" t="s">
        <v>4</v>
      </c>
      <c r="B1540" s="4" t="s">
        <v>5</v>
      </c>
      <c r="C1540" s="4" t="s">
        <v>7</v>
      </c>
      <c r="D1540" s="4" t="s">
        <v>11</v>
      </c>
      <c r="E1540" s="4" t="s">
        <v>8</v>
      </c>
    </row>
    <row r="1541" spans="1:6">
      <c r="A1541" t="n">
        <v>10480</v>
      </c>
      <c r="B1541" s="37" t="n">
        <v>51</v>
      </c>
      <c r="C1541" s="7" t="n">
        <v>4</v>
      </c>
      <c r="D1541" s="7" t="n">
        <v>0</v>
      </c>
      <c r="E1541" s="7" t="s">
        <v>76</v>
      </c>
    </row>
    <row r="1542" spans="1:6">
      <c r="A1542" t="s">
        <v>4</v>
      </c>
      <c r="B1542" s="4" t="s">
        <v>5</v>
      </c>
      <c r="C1542" s="4" t="s">
        <v>11</v>
      </c>
    </row>
    <row r="1543" spans="1:6">
      <c r="A1543" t="n">
        <v>10493</v>
      </c>
      <c r="B1543" s="38" t="n">
        <v>16</v>
      </c>
      <c r="C1543" s="7" t="n">
        <v>0</v>
      </c>
    </row>
    <row r="1544" spans="1:6">
      <c r="A1544" t="s">
        <v>4</v>
      </c>
      <c r="B1544" s="4" t="s">
        <v>5</v>
      </c>
      <c r="C1544" s="4" t="s">
        <v>11</v>
      </c>
      <c r="D1544" s="4" t="s">
        <v>64</v>
      </c>
      <c r="E1544" s="4" t="s">
        <v>7</v>
      </c>
      <c r="F1544" s="4" t="s">
        <v>7</v>
      </c>
    </row>
    <row r="1545" spans="1:6">
      <c r="A1545" t="n">
        <v>10496</v>
      </c>
      <c r="B1545" s="39" t="n">
        <v>26</v>
      </c>
      <c r="C1545" s="7" t="n">
        <v>0</v>
      </c>
      <c r="D1545" s="7" t="s">
        <v>87</v>
      </c>
      <c r="E1545" s="7" t="n">
        <v>2</v>
      </c>
      <c r="F1545" s="7" t="n">
        <v>0</v>
      </c>
    </row>
    <row r="1546" spans="1:6">
      <c r="A1546" t="s">
        <v>4</v>
      </c>
      <c r="B1546" s="4" t="s">
        <v>5</v>
      </c>
    </row>
    <row r="1547" spans="1:6">
      <c r="A1547" t="n">
        <v>10534</v>
      </c>
      <c r="B1547" s="34" t="n">
        <v>28</v>
      </c>
    </row>
    <row r="1548" spans="1:6">
      <c r="A1548" t="s">
        <v>4</v>
      </c>
      <c r="B1548" s="4" t="s">
        <v>5</v>
      </c>
      <c r="C1548" s="4" t="s">
        <v>7</v>
      </c>
      <c r="D1548" s="4" t="s">
        <v>11</v>
      </c>
      <c r="E1548" s="4" t="s">
        <v>11</v>
      </c>
      <c r="F1548" s="4" t="s">
        <v>7</v>
      </c>
    </row>
    <row r="1549" spans="1:6">
      <c r="A1549" t="n">
        <v>10535</v>
      </c>
      <c r="B1549" s="32" t="n">
        <v>25</v>
      </c>
      <c r="C1549" s="7" t="n">
        <v>1</v>
      </c>
      <c r="D1549" s="7" t="n">
        <v>260</v>
      </c>
      <c r="E1549" s="7" t="n">
        <v>640</v>
      </c>
      <c r="F1549" s="7" t="n">
        <v>2</v>
      </c>
    </row>
    <row r="1550" spans="1:6">
      <c r="A1550" t="s">
        <v>4</v>
      </c>
      <c r="B1550" s="4" t="s">
        <v>5</v>
      </c>
      <c r="C1550" s="4" t="s">
        <v>7</v>
      </c>
      <c r="D1550" s="4" t="s">
        <v>11</v>
      </c>
      <c r="E1550" s="4" t="s">
        <v>8</v>
      </c>
    </row>
    <row r="1551" spans="1:6">
      <c r="A1551" t="n">
        <v>10542</v>
      </c>
      <c r="B1551" s="37" t="n">
        <v>51</v>
      </c>
      <c r="C1551" s="7" t="n">
        <v>4</v>
      </c>
      <c r="D1551" s="7" t="n">
        <v>13</v>
      </c>
      <c r="E1551" s="7" t="s">
        <v>78</v>
      </c>
    </row>
    <row r="1552" spans="1:6">
      <c r="A1552" t="s">
        <v>4</v>
      </c>
      <c r="B1552" s="4" t="s">
        <v>5</v>
      </c>
      <c r="C1552" s="4" t="s">
        <v>11</v>
      </c>
    </row>
    <row r="1553" spans="1:6">
      <c r="A1553" t="n">
        <v>10555</v>
      </c>
      <c r="B1553" s="38" t="n">
        <v>16</v>
      </c>
      <c r="C1553" s="7" t="n">
        <v>0</v>
      </c>
    </row>
    <row r="1554" spans="1:6">
      <c r="A1554" t="s">
        <v>4</v>
      </c>
      <c r="B1554" s="4" t="s">
        <v>5</v>
      </c>
      <c r="C1554" s="4" t="s">
        <v>11</v>
      </c>
      <c r="D1554" s="4" t="s">
        <v>64</v>
      </c>
      <c r="E1554" s="4" t="s">
        <v>7</v>
      </c>
      <c r="F1554" s="4" t="s">
        <v>7</v>
      </c>
    </row>
    <row r="1555" spans="1:6">
      <c r="A1555" t="n">
        <v>10558</v>
      </c>
      <c r="B1555" s="39" t="n">
        <v>26</v>
      </c>
      <c r="C1555" s="7" t="n">
        <v>13</v>
      </c>
      <c r="D1555" s="7" t="s">
        <v>88</v>
      </c>
      <c r="E1555" s="7" t="n">
        <v>2</v>
      </c>
      <c r="F1555" s="7" t="n">
        <v>0</v>
      </c>
    </row>
    <row r="1556" spans="1:6">
      <c r="A1556" t="s">
        <v>4</v>
      </c>
      <c r="B1556" s="4" t="s">
        <v>5</v>
      </c>
    </row>
    <row r="1557" spans="1:6">
      <c r="A1557" t="n">
        <v>10607</v>
      </c>
      <c r="B1557" s="34" t="n">
        <v>28</v>
      </c>
    </row>
    <row r="1558" spans="1:6">
      <c r="A1558" t="s">
        <v>4</v>
      </c>
      <c r="B1558" s="4" t="s">
        <v>5</v>
      </c>
      <c r="C1558" s="4" t="s">
        <v>11</v>
      </c>
      <c r="D1558" s="4" t="s">
        <v>7</v>
      </c>
    </row>
    <row r="1559" spans="1:6">
      <c r="A1559" t="n">
        <v>10608</v>
      </c>
      <c r="B1559" s="41" t="n">
        <v>89</v>
      </c>
      <c r="C1559" s="7" t="n">
        <v>65533</v>
      </c>
      <c r="D1559" s="7" t="n">
        <v>1</v>
      </c>
    </row>
    <row r="1560" spans="1:6">
      <c r="A1560" t="s">
        <v>4</v>
      </c>
      <c r="B1560" s="4" t="s">
        <v>5</v>
      </c>
      <c r="C1560" s="4" t="s">
        <v>14</v>
      </c>
    </row>
    <row r="1561" spans="1:6">
      <c r="A1561" t="n">
        <v>10612</v>
      </c>
      <c r="B1561" s="40" t="n">
        <v>15</v>
      </c>
      <c r="C1561" s="7" t="n">
        <v>67108864</v>
      </c>
    </row>
    <row r="1562" spans="1:6">
      <c r="A1562" t="s">
        <v>4</v>
      </c>
      <c r="B1562" s="4" t="s">
        <v>5</v>
      </c>
      <c r="C1562" s="4" t="s">
        <v>11</v>
      </c>
      <c r="D1562" s="4" t="s">
        <v>7</v>
      </c>
    </row>
    <row r="1563" spans="1:6">
      <c r="A1563" t="n">
        <v>10617</v>
      </c>
      <c r="B1563" s="41" t="n">
        <v>89</v>
      </c>
      <c r="C1563" s="7" t="n">
        <v>65533</v>
      </c>
      <c r="D1563" s="7" t="n">
        <v>1</v>
      </c>
    </row>
    <row r="1564" spans="1:6">
      <c r="A1564" t="s">
        <v>4</v>
      </c>
      <c r="B1564" s="4" t="s">
        <v>5</v>
      </c>
      <c r="C1564" s="4" t="s">
        <v>7</v>
      </c>
      <c r="D1564" s="4" t="s">
        <v>11</v>
      </c>
    </row>
    <row r="1565" spans="1:6">
      <c r="A1565" t="n">
        <v>10621</v>
      </c>
      <c r="B1565" s="27" t="n">
        <v>58</v>
      </c>
      <c r="C1565" s="7" t="n">
        <v>105</v>
      </c>
      <c r="D1565" s="7" t="n">
        <v>300</v>
      </c>
    </row>
    <row r="1566" spans="1:6">
      <c r="A1566" t="s">
        <v>4</v>
      </c>
      <c r="B1566" s="4" t="s">
        <v>5</v>
      </c>
      <c r="C1566" s="4" t="s">
        <v>13</v>
      </c>
      <c r="D1566" s="4" t="s">
        <v>11</v>
      </c>
    </row>
    <row r="1567" spans="1:6">
      <c r="A1567" t="n">
        <v>10625</v>
      </c>
      <c r="B1567" s="36" t="n">
        <v>103</v>
      </c>
      <c r="C1567" s="7" t="n">
        <v>1</v>
      </c>
      <c r="D1567" s="7" t="n">
        <v>300</v>
      </c>
    </row>
    <row r="1568" spans="1:6">
      <c r="A1568" t="s">
        <v>4</v>
      </c>
      <c r="B1568" s="4" t="s">
        <v>5</v>
      </c>
      <c r="C1568" s="4" t="s">
        <v>7</v>
      </c>
      <c r="D1568" s="4" t="s">
        <v>13</v>
      </c>
      <c r="E1568" s="4" t="s">
        <v>11</v>
      </c>
      <c r="F1568" s="4" t="s">
        <v>7</v>
      </c>
    </row>
    <row r="1569" spans="1:6">
      <c r="A1569" t="n">
        <v>10632</v>
      </c>
      <c r="B1569" s="17" t="n">
        <v>49</v>
      </c>
      <c r="C1569" s="7" t="n">
        <v>3</v>
      </c>
      <c r="D1569" s="7" t="n">
        <v>1</v>
      </c>
      <c r="E1569" s="7" t="n">
        <v>500</v>
      </c>
      <c r="F1569" s="7" t="n">
        <v>0</v>
      </c>
    </row>
    <row r="1570" spans="1:6">
      <c r="A1570" t="s">
        <v>4</v>
      </c>
      <c r="B1570" s="4" t="s">
        <v>5</v>
      </c>
      <c r="C1570" s="4" t="s">
        <v>7</v>
      </c>
      <c r="D1570" s="4" t="s">
        <v>11</v>
      </c>
    </row>
    <row r="1571" spans="1:6">
      <c r="A1571" t="n">
        <v>10641</v>
      </c>
      <c r="B1571" s="27" t="n">
        <v>58</v>
      </c>
      <c r="C1571" s="7" t="n">
        <v>11</v>
      </c>
      <c r="D1571" s="7" t="n">
        <v>300</v>
      </c>
    </row>
    <row r="1572" spans="1:6">
      <c r="A1572" t="s">
        <v>4</v>
      </c>
      <c r="B1572" s="4" t="s">
        <v>5</v>
      </c>
      <c r="C1572" s="4" t="s">
        <v>7</v>
      </c>
      <c r="D1572" s="4" t="s">
        <v>11</v>
      </c>
    </row>
    <row r="1573" spans="1:6">
      <c r="A1573" t="n">
        <v>10645</v>
      </c>
      <c r="B1573" s="27" t="n">
        <v>58</v>
      </c>
      <c r="C1573" s="7" t="n">
        <v>12</v>
      </c>
      <c r="D1573" s="7" t="n">
        <v>0</v>
      </c>
    </row>
    <row r="1574" spans="1:6">
      <c r="A1574" t="s">
        <v>4</v>
      </c>
      <c r="B1574" s="4" t="s">
        <v>5</v>
      </c>
      <c r="C1574" s="4" t="s">
        <v>7</v>
      </c>
      <c r="D1574" s="4" t="s">
        <v>11</v>
      </c>
      <c r="E1574" s="4" t="s">
        <v>8</v>
      </c>
      <c r="F1574" s="4" t="s">
        <v>8</v>
      </c>
      <c r="G1574" s="4" t="s">
        <v>8</v>
      </c>
      <c r="H1574" s="4" t="s">
        <v>8</v>
      </c>
    </row>
    <row r="1575" spans="1:6">
      <c r="A1575" t="n">
        <v>10649</v>
      </c>
      <c r="B1575" s="37" t="n">
        <v>51</v>
      </c>
      <c r="C1575" s="7" t="n">
        <v>3</v>
      </c>
      <c r="D1575" s="7" t="n">
        <v>0</v>
      </c>
      <c r="E1575" s="7" t="s">
        <v>68</v>
      </c>
      <c r="F1575" s="7" t="s">
        <v>69</v>
      </c>
      <c r="G1575" s="7" t="s">
        <v>70</v>
      </c>
      <c r="H1575" s="7" t="s">
        <v>71</v>
      </c>
    </row>
    <row r="1576" spans="1:6">
      <c r="A1576" t="s">
        <v>4</v>
      </c>
      <c r="B1576" s="4" t="s">
        <v>5</v>
      </c>
      <c r="C1576" s="4" t="s">
        <v>7</v>
      </c>
      <c r="D1576" s="4" t="s">
        <v>11</v>
      </c>
      <c r="E1576" s="4" t="s">
        <v>8</v>
      </c>
      <c r="F1576" s="4" t="s">
        <v>8</v>
      </c>
      <c r="G1576" s="4" t="s">
        <v>8</v>
      </c>
      <c r="H1576" s="4" t="s">
        <v>8</v>
      </c>
    </row>
    <row r="1577" spans="1:6">
      <c r="A1577" t="n">
        <v>10678</v>
      </c>
      <c r="B1577" s="37" t="n">
        <v>51</v>
      </c>
      <c r="C1577" s="7" t="n">
        <v>3</v>
      </c>
      <c r="D1577" s="7" t="n">
        <v>13</v>
      </c>
      <c r="E1577" s="7" t="s">
        <v>68</v>
      </c>
      <c r="F1577" s="7" t="s">
        <v>69</v>
      </c>
      <c r="G1577" s="7" t="s">
        <v>70</v>
      </c>
      <c r="H1577" s="7" t="s">
        <v>71</v>
      </c>
    </row>
    <row r="1578" spans="1:6">
      <c r="A1578" t="s">
        <v>4</v>
      </c>
      <c r="B1578" s="4" t="s">
        <v>5</v>
      </c>
      <c r="C1578" s="4" t="s">
        <v>7</v>
      </c>
      <c r="D1578" s="4" t="s">
        <v>8</v>
      </c>
    </row>
    <row r="1579" spans="1:6">
      <c r="A1579" t="n">
        <v>10707</v>
      </c>
      <c r="B1579" s="6" t="n">
        <v>2</v>
      </c>
      <c r="C1579" s="7" t="n">
        <v>10</v>
      </c>
      <c r="D1579" s="7" t="s">
        <v>80</v>
      </c>
    </row>
    <row r="1580" spans="1:6">
      <c r="A1580" t="s">
        <v>4</v>
      </c>
      <c r="B1580" s="4" t="s">
        <v>5</v>
      </c>
      <c r="C1580" s="4" t="s">
        <v>11</v>
      </c>
    </row>
    <row r="1581" spans="1:6">
      <c r="A1581" t="n">
        <v>10730</v>
      </c>
      <c r="B1581" s="38" t="n">
        <v>16</v>
      </c>
      <c r="C1581" s="7" t="n">
        <v>0</v>
      </c>
    </row>
    <row r="1582" spans="1:6">
      <c r="A1582" t="s">
        <v>4</v>
      </c>
      <c r="B1582" s="4" t="s">
        <v>5</v>
      </c>
      <c r="C1582" s="4" t="s">
        <v>7</v>
      </c>
      <c r="D1582" s="4" t="s">
        <v>8</v>
      </c>
    </row>
    <row r="1583" spans="1:6">
      <c r="A1583" t="n">
        <v>10733</v>
      </c>
      <c r="B1583" s="6" t="n">
        <v>2</v>
      </c>
      <c r="C1583" s="7" t="n">
        <v>10</v>
      </c>
      <c r="D1583" s="7" t="s">
        <v>81</v>
      </c>
    </row>
    <row r="1584" spans="1:6">
      <c r="A1584" t="s">
        <v>4</v>
      </c>
      <c r="B1584" s="4" t="s">
        <v>5</v>
      </c>
      <c r="C1584" s="4" t="s">
        <v>11</v>
      </c>
    </row>
    <row r="1585" spans="1:8">
      <c r="A1585" t="n">
        <v>10751</v>
      </c>
      <c r="B1585" s="38" t="n">
        <v>16</v>
      </c>
      <c r="C1585" s="7" t="n">
        <v>0</v>
      </c>
    </row>
    <row r="1586" spans="1:8">
      <c r="A1586" t="s">
        <v>4</v>
      </c>
      <c r="B1586" s="4" t="s">
        <v>5</v>
      </c>
      <c r="C1586" s="4" t="s">
        <v>7</v>
      </c>
      <c r="D1586" s="4" t="s">
        <v>8</v>
      </c>
    </row>
    <row r="1587" spans="1:8">
      <c r="A1587" t="n">
        <v>10754</v>
      </c>
      <c r="B1587" s="6" t="n">
        <v>2</v>
      </c>
      <c r="C1587" s="7" t="n">
        <v>10</v>
      </c>
      <c r="D1587" s="7" t="s">
        <v>82</v>
      </c>
    </row>
    <row r="1588" spans="1:8">
      <c r="A1588" t="s">
        <v>4</v>
      </c>
      <c r="B1588" s="4" t="s">
        <v>5</v>
      </c>
      <c r="C1588" s="4" t="s">
        <v>11</v>
      </c>
    </row>
    <row r="1589" spans="1:8">
      <c r="A1589" t="n">
        <v>10773</v>
      </c>
      <c r="B1589" s="38" t="n">
        <v>16</v>
      </c>
      <c r="C1589" s="7" t="n">
        <v>0</v>
      </c>
    </row>
    <row r="1590" spans="1:8">
      <c r="A1590" t="s">
        <v>4</v>
      </c>
      <c r="B1590" s="4" t="s">
        <v>5</v>
      </c>
      <c r="C1590" s="4" t="s">
        <v>7</v>
      </c>
    </row>
    <row r="1591" spans="1:8">
      <c r="A1591" t="n">
        <v>10776</v>
      </c>
      <c r="B1591" s="31" t="n">
        <v>23</v>
      </c>
      <c r="C1591" s="7" t="n">
        <v>20</v>
      </c>
    </row>
    <row r="1592" spans="1:8">
      <c r="A1592" t="s">
        <v>4</v>
      </c>
      <c r="B1592" s="4" t="s">
        <v>5</v>
      </c>
    </row>
    <row r="1593" spans="1:8">
      <c r="A1593" t="n">
        <v>10778</v>
      </c>
      <c r="B1593" s="5" t="n">
        <v>1</v>
      </c>
    </row>
    <row r="1594" spans="1:8" s="3" customFormat="1" customHeight="0">
      <c r="A1594" s="3" t="s">
        <v>2</v>
      </c>
      <c r="B1594" s="3" t="s">
        <v>99</v>
      </c>
    </row>
    <row r="1595" spans="1:8">
      <c r="A1595" t="s">
        <v>4</v>
      </c>
      <c r="B1595" s="4" t="s">
        <v>5</v>
      </c>
      <c r="C1595" s="4" t="s">
        <v>7</v>
      </c>
      <c r="D1595" s="4" t="s">
        <v>11</v>
      </c>
      <c r="E1595" s="4" t="s">
        <v>7</v>
      </c>
      <c r="F1595" s="4" t="s">
        <v>7</v>
      </c>
      <c r="G1595" s="4" t="s">
        <v>15</v>
      </c>
    </row>
    <row r="1596" spans="1:8">
      <c r="A1596" t="n">
        <v>10780</v>
      </c>
      <c r="B1596" s="12" t="n">
        <v>5</v>
      </c>
      <c r="C1596" s="7" t="n">
        <v>30</v>
      </c>
      <c r="D1596" s="7" t="n">
        <v>10496</v>
      </c>
      <c r="E1596" s="7" t="n">
        <v>8</v>
      </c>
      <c r="F1596" s="7" t="n">
        <v>1</v>
      </c>
      <c r="G1596" s="13" t="n">
        <f t="normal" ca="1">A1608</f>
        <v>0</v>
      </c>
    </row>
    <row r="1597" spans="1:8">
      <c r="A1597" t="s">
        <v>4</v>
      </c>
      <c r="B1597" s="4" t="s">
        <v>5</v>
      </c>
      <c r="C1597" s="4" t="s">
        <v>7</v>
      </c>
      <c r="D1597" s="4" t="s">
        <v>7</v>
      </c>
      <c r="E1597" s="4" t="s">
        <v>14</v>
      </c>
      <c r="F1597" s="4" t="s">
        <v>7</v>
      </c>
      <c r="G1597" s="4" t="s">
        <v>7</v>
      </c>
      <c r="H1597" s="4" t="s">
        <v>15</v>
      </c>
    </row>
    <row r="1598" spans="1:8">
      <c r="A1598" t="n">
        <v>10790</v>
      </c>
      <c r="B1598" s="12" t="n">
        <v>5</v>
      </c>
      <c r="C1598" s="7" t="n">
        <v>34</v>
      </c>
      <c r="D1598" s="7" t="n">
        <v>0</v>
      </c>
      <c r="E1598" s="7" t="n">
        <v>2</v>
      </c>
      <c r="F1598" s="7" t="n">
        <v>18</v>
      </c>
      <c r="G1598" s="7" t="n">
        <v>1</v>
      </c>
      <c r="H1598" s="13" t="n">
        <f t="normal" ca="1">A1604</f>
        <v>0</v>
      </c>
    </row>
    <row r="1599" spans="1:8">
      <c r="A1599" t="s">
        <v>4</v>
      </c>
      <c r="B1599" s="4" t="s">
        <v>5</v>
      </c>
      <c r="C1599" s="4" t="s">
        <v>11</v>
      </c>
      <c r="D1599" s="4" t="s">
        <v>7</v>
      </c>
      <c r="E1599" s="4" t="s">
        <v>14</v>
      </c>
    </row>
    <row r="1600" spans="1:8">
      <c r="A1600" t="n">
        <v>10803</v>
      </c>
      <c r="B1600" s="43" t="n">
        <v>106</v>
      </c>
      <c r="C1600" s="7" t="n">
        <v>200</v>
      </c>
      <c r="D1600" s="7" t="n">
        <v>0</v>
      </c>
      <c r="E1600" s="7" t="n">
        <v>0</v>
      </c>
    </row>
    <row r="1601" spans="1:8">
      <c r="A1601" t="s">
        <v>4</v>
      </c>
      <c r="B1601" s="4" t="s">
        <v>5</v>
      </c>
      <c r="C1601" s="4" t="s">
        <v>15</v>
      </c>
    </row>
    <row r="1602" spans="1:8">
      <c r="A1602" t="n">
        <v>10811</v>
      </c>
      <c r="B1602" s="16" t="n">
        <v>3</v>
      </c>
      <c r="C1602" s="13" t="n">
        <f t="normal" ca="1">A1606</f>
        <v>0</v>
      </c>
    </row>
    <row r="1603" spans="1:8">
      <c r="A1603" t="s">
        <v>4</v>
      </c>
      <c r="B1603" s="4" t="s">
        <v>5</v>
      </c>
      <c r="C1603" s="4" t="s">
        <v>11</v>
      </c>
      <c r="D1603" s="4" t="s">
        <v>7</v>
      </c>
      <c r="E1603" s="4" t="s">
        <v>14</v>
      </c>
    </row>
    <row r="1604" spans="1:8">
      <c r="A1604" t="n">
        <v>10816</v>
      </c>
      <c r="B1604" s="43" t="n">
        <v>106</v>
      </c>
      <c r="C1604" s="7" t="n">
        <v>201</v>
      </c>
      <c r="D1604" s="7" t="n">
        <v>0</v>
      </c>
      <c r="E1604" s="7" t="n">
        <v>0</v>
      </c>
    </row>
    <row r="1605" spans="1:8">
      <c r="A1605" t="s">
        <v>4</v>
      </c>
      <c r="B1605" s="4" t="s">
        <v>5</v>
      </c>
      <c r="C1605" s="4" t="s">
        <v>15</v>
      </c>
    </row>
    <row r="1606" spans="1:8">
      <c r="A1606" t="n">
        <v>10824</v>
      </c>
      <c r="B1606" s="16" t="n">
        <v>3</v>
      </c>
      <c r="C1606" s="13" t="n">
        <f t="normal" ca="1">A1616</f>
        <v>0</v>
      </c>
    </row>
    <row r="1607" spans="1:8">
      <c r="A1607" t="s">
        <v>4</v>
      </c>
      <c r="B1607" s="4" t="s">
        <v>5</v>
      </c>
      <c r="C1607" s="4" t="s">
        <v>7</v>
      </c>
      <c r="D1607" s="4" t="s">
        <v>7</v>
      </c>
      <c r="E1607" s="4" t="s">
        <v>14</v>
      </c>
      <c r="F1607" s="4" t="s">
        <v>7</v>
      </c>
      <c r="G1607" s="4" t="s">
        <v>7</v>
      </c>
      <c r="H1607" s="4" t="s">
        <v>15</v>
      </c>
    </row>
    <row r="1608" spans="1:8">
      <c r="A1608" t="n">
        <v>10829</v>
      </c>
      <c r="B1608" s="12" t="n">
        <v>5</v>
      </c>
      <c r="C1608" s="7" t="n">
        <v>34</v>
      </c>
      <c r="D1608" s="7" t="n">
        <v>0</v>
      </c>
      <c r="E1608" s="7" t="n">
        <v>2</v>
      </c>
      <c r="F1608" s="7" t="n">
        <v>18</v>
      </c>
      <c r="G1608" s="7" t="n">
        <v>1</v>
      </c>
      <c r="H1608" s="13" t="n">
        <f t="normal" ca="1">A1614</f>
        <v>0</v>
      </c>
    </row>
    <row r="1609" spans="1:8">
      <c r="A1609" t="s">
        <v>4</v>
      </c>
      <c r="B1609" s="4" t="s">
        <v>5</v>
      </c>
      <c r="C1609" s="4" t="s">
        <v>11</v>
      </c>
      <c r="D1609" s="4" t="s">
        <v>7</v>
      </c>
      <c r="E1609" s="4" t="s">
        <v>14</v>
      </c>
    </row>
    <row r="1610" spans="1:8">
      <c r="A1610" t="n">
        <v>10842</v>
      </c>
      <c r="B1610" s="43" t="n">
        <v>106</v>
      </c>
      <c r="C1610" s="7" t="n">
        <v>328</v>
      </c>
      <c r="D1610" s="7" t="n">
        <v>0</v>
      </c>
      <c r="E1610" s="7" t="n">
        <v>0</v>
      </c>
    </row>
    <row r="1611" spans="1:8">
      <c r="A1611" t="s">
        <v>4</v>
      </c>
      <c r="B1611" s="4" t="s">
        <v>5</v>
      </c>
      <c r="C1611" s="4" t="s">
        <v>15</v>
      </c>
    </row>
    <row r="1612" spans="1:8">
      <c r="A1612" t="n">
        <v>10850</v>
      </c>
      <c r="B1612" s="16" t="n">
        <v>3</v>
      </c>
      <c r="C1612" s="13" t="n">
        <f t="normal" ca="1">A1616</f>
        <v>0</v>
      </c>
    </row>
    <row r="1613" spans="1:8">
      <c r="A1613" t="s">
        <v>4</v>
      </c>
      <c r="B1613" s="4" t="s">
        <v>5</v>
      </c>
      <c r="C1613" s="4" t="s">
        <v>11</v>
      </c>
      <c r="D1613" s="4" t="s">
        <v>7</v>
      </c>
      <c r="E1613" s="4" t="s">
        <v>14</v>
      </c>
    </row>
    <row r="1614" spans="1:8">
      <c r="A1614" t="n">
        <v>10855</v>
      </c>
      <c r="B1614" s="43" t="n">
        <v>106</v>
      </c>
      <c r="C1614" s="7" t="n">
        <v>329</v>
      </c>
      <c r="D1614" s="7" t="n">
        <v>0</v>
      </c>
      <c r="E1614" s="7" t="n">
        <v>0</v>
      </c>
    </row>
    <row r="1615" spans="1:8">
      <c r="A1615" t="s">
        <v>4</v>
      </c>
      <c r="B1615" s="4" t="s">
        <v>5</v>
      </c>
    </row>
    <row r="1616" spans="1:8">
      <c r="A1616" t="n">
        <v>10863</v>
      </c>
      <c r="B1616" s="5" t="n">
        <v>1</v>
      </c>
    </row>
    <row r="1617" spans="1:8" s="3" customFormat="1" customHeight="0">
      <c r="A1617" s="3" t="s">
        <v>2</v>
      </c>
      <c r="B1617" s="3" t="s">
        <v>100</v>
      </c>
    </row>
    <row r="1618" spans="1:8">
      <c r="A1618" t="s">
        <v>4</v>
      </c>
      <c r="B1618" s="4" t="s">
        <v>5</v>
      </c>
      <c r="C1618" s="4" t="s">
        <v>7</v>
      </c>
      <c r="D1618" s="44" t="s">
        <v>101</v>
      </c>
      <c r="E1618" s="4" t="s">
        <v>5</v>
      </c>
      <c r="F1618" s="4" t="s">
        <v>11</v>
      </c>
      <c r="G1618" s="4" t="s">
        <v>7</v>
      </c>
      <c r="H1618" s="4" t="s">
        <v>14</v>
      </c>
      <c r="I1618" s="44" t="s">
        <v>102</v>
      </c>
      <c r="J1618" s="4" t="s">
        <v>7</v>
      </c>
      <c r="K1618" s="4" t="s">
        <v>15</v>
      </c>
    </row>
    <row r="1619" spans="1:8">
      <c r="A1619" t="n">
        <v>10864</v>
      </c>
      <c r="B1619" s="12" t="n">
        <v>5</v>
      </c>
      <c r="C1619" s="7" t="n">
        <v>28</v>
      </c>
      <c r="D1619" s="44" t="s">
        <v>3</v>
      </c>
      <c r="E1619" s="43" t="n">
        <v>106</v>
      </c>
      <c r="F1619" s="7" t="n">
        <v>103</v>
      </c>
      <c r="G1619" s="7" t="n">
        <v>20</v>
      </c>
      <c r="H1619" s="7" t="n">
        <v>0</v>
      </c>
      <c r="I1619" s="44" t="s">
        <v>3</v>
      </c>
      <c r="J1619" s="7" t="n">
        <v>1</v>
      </c>
      <c r="K1619" s="13" t="n">
        <f t="normal" ca="1">A1681</f>
        <v>0</v>
      </c>
    </row>
    <row r="1620" spans="1:8">
      <c r="A1620" t="s">
        <v>4</v>
      </c>
      <c r="B1620" s="4" t="s">
        <v>5</v>
      </c>
      <c r="C1620" s="4" t="s">
        <v>11</v>
      </c>
      <c r="D1620" s="4" t="s">
        <v>7</v>
      </c>
    </row>
    <row r="1621" spans="1:8">
      <c r="A1621" t="n">
        <v>10879</v>
      </c>
      <c r="B1621" s="43" t="n">
        <v>106</v>
      </c>
      <c r="C1621" s="7" t="n">
        <v>320</v>
      </c>
      <c r="D1621" s="7" t="n">
        <v>21</v>
      </c>
    </row>
    <row r="1622" spans="1:8">
      <c r="A1622" t="s">
        <v>4</v>
      </c>
      <c r="B1622" s="4" t="s">
        <v>5</v>
      </c>
      <c r="C1622" s="4" t="s">
        <v>11</v>
      </c>
      <c r="D1622" s="4" t="s">
        <v>7</v>
      </c>
    </row>
    <row r="1623" spans="1:8">
      <c r="A1623" t="n">
        <v>10883</v>
      </c>
      <c r="B1623" s="43" t="n">
        <v>106</v>
      </c>
      <c r="C1623" s="7" t="n">
        <v>321</v>
      </c>
      <c r="D1623" s="7" t="n">
        <v>21</v>
      </c>
    </row>
    <row r="1624" spans="1:8">
      <c r="A1624" t="s">
        <v>4</v>
      </c>
      <c r="B1624" s="4" t="s">
        <v>5</v>
      </c>
      <c r="C1624" s="4" t="s">
        <v>7</v>
      </c>
      <c r="D1624" s="4" t="s">
        <v>7</v>
      </c>
      <c r="E1624" s="4" t="s">
        <v>11</v>
      </c>
      <c r="F1624" s="4" t="s">
        <v>11</v>
      </c>
      <c r="G1624" s="4" t="s">
        <v>11</v>
      </c>
      <c r="H1624" s="4" t="s">
        <v>11</v>
      </c>
      <c r="I1624" s="4" t="s">
        <v>11</v>
      </c>
      <c r="J1624" s="4" t="s">
        <v>11</v>
      </c>
      <c r="K1624" s="4" t="s">
        <v>11</v>
      </c>
      <c r="L1624" s="4" t="s">
        <v>11</v>
      </c>
      <c r="M1624" s="4" t="s">
        <v>11</v>
      </c>
      <c r="N1624" s="4" t="s">
        <v>11</v>
      </c>
      <c r="O1624" s="4" t="s">
        <v>11</v>
      </c>
      <c r="P1624" s="4" t="s">
        <v>11</v>
      </c>
      <c r="Q1624" s="4" t="s">
        <v>11</v>
      </c>
      <c r="R1624" s="4" t="s">
        <v>11</v>
      </c>
      <c r="S1624" s="4" t="s">
        <v>11</v>
      </c>
      <c r="T1624" s="4" t="s">
        <v>11</v>
      </c>
    </row>
    <row r="1625" spans="1:8">
      <c r="A1625" t="n">
        <v>10887</v>
      </c>
      <c r="B1625" s="45" t="n">
        <v>154</v>
      </c>
      <c r="C1625" s="7" t="n">
        <v>0</v>
      </c>
      <c r="D1625" s="7" t="n">
        <v>1</v>
      </c>
      <c r="E1625" s="7" t="n">
        <v>7</v>
      </c>
      <c r="F1625" s="7" t="n">
        <v>9</v>
      </c>
      <c r="G1625" s="7" t="n">
        <v>8</v>
      </c>
      <c r="H1625" s="7" t="n">
        <v>65533</v>
      </c>
      <c r="I1625" s="7" t="n">
        <v>65533</v>
      </c>
      <c r="J1625" s="7" t="n">
        <v>65533</v>
      </c>
      <c r="K1625" s="7" t="n">
        <v>65533</v>
      </c>
      <c r="L1625" s="7" t="n">
        <v>65533</v>
      </c>
      <c r="M1625" s="7" t="n">
        <v>65533</v>
      </c>
      <c r="N1625" s="7" t="n">
        <v>65533</v>
      </c>
      <c r="O1625" s="7" t="n">
        <v>65533</v>
      </c>
      <c r="P1625" s="7" t="n">
        <v>65533</v>
      </c>
      <c r="Q1625" s="7" t="n">
        <v>65533</v>
      </c>
      <c r="R1625" s="7" t="n">
        <v>65533</v>
      </c>
      <c r="S1625" s="7" t="n">
        <v>65533</v>
      </c>
      <c r="T1625" s="7" t="n">
        <v>65533</v>
      </c>
    </row>
    <row r="1626" spans="1:8">
      <c r="A1626" t="s">
        <v>4</v>
      </c>
      <c r="B1626" s="4" t="s">
        <v>5</v>
      </c>
      <c r="C1626" s="4" t="s">
        <v>7</v>
      </c>
      <c r="D1626" s="4" t="s">
        <v>7</v>
      </c>
      <c r="E1626" s="4" t="s">
        <v>7</v>
      </c>
      <c r="F1626" s="4" t="s">
        <v>14</v>
      </c>
      <c r="G1626" s="4" t="s">
        <v>7</v>
      </c>
      <c r="H1626" s="4" t="s">
        <v>7</v>
      </c>
      <c r="I1626" s="4" t="s">
        <v>15</v>
      </c>
    </row>
    <row r="1627" spans="1:8">
      <c r="A1627" t="n">
        <v>10922</v>
      </c>
      <c r="B1627" s="12" t="n">
        <v>5</v>
      </c>
      <c r="C1627" s="7" t="n">
        <v>35</v>
      </c>
      <c r="D1627" s="7" t="n">
        <v>30</v>
      </c>
      <c r="E1627" s="7" t="n">
        <v>0</v>
      </c>
      <c r="F1627" s="7" t="n">
        <v>7</v>
      </c>
      <c r="G1627" s="7" t="n">
        <v>2</v>
      </c>
      <c r="H1627" s="7" t="n">
        <v>1</v>
      </c>
      <c r="I1627" s="13" t="n">
        <f t="normal" ca="1">A1633</f>
        <v>0</v>
      </c>
    </row>
    <row r="1628" spans="1:8">
      <c r="A1628" t="s">
        <v>4</v>
      </c>
      <c r="B1628" s="4" t="s">
        <v>5</v>
      </c>
      <c r="C1628" s="4" t="s">
        <v>11</v>
      </c>
      <c r="D1628" s="4" t="s">
        <v>7</v>
      </c>
    </row>
    <row r="1629" spans="1:8">
      <c r="A1629" t="n">
        <v>10936</v>
      </c>
      <c r="B1629" s="43" t="n">
        <v>106</v>
      </c>
      <c r="C1629" s="7" t="n">
        <v>322</v>
      </c>
      <c r="D1629" s="7" t="n">
        <v>21</v>
      </c>
    </row>
    <row r="1630" spans="1:8">
      <c r="A1630" t="s">
        <v>4</v>
      </c>
      <c r="B1630" s="4" t="s">
        <v>5</v>
      </c>
      <c r="C1630" s="4" t="s">
        <v>15</v>
      </c>
    </row>
    <row r="1631" spans="1:8">
      <c r="A1631" t="n">
        <v>10940</v>
      </c>
      <c r="B1631" s="16" t="n">
        <v>3</v>
      </c>
      <c r="C1631" s="13" t="n">
        <f t="normal" ca="1">A1643</f>
        <v>0</v>
      </c>
    </row>
    <row r="1632" spans="1:8">
      <c r="A1632" t="s">
        <v>4</v>
      </c>
      <c r="B1632" s="4" t="s">
        <v>5</v>
      </c>
      <c r="C1632" s="4" t="s">
        <v>7</v>
      </c>
      <c r="D1632" s="4" t="s">
        <v>7</v>
      </c>
      <c r="E1632" s="4" t="s">
        <v>7</v>
      </c>
      <c r="F1632" s="4" t="s">
        <v>14</v>
      </c>
      <c r="G1632" s="4" t="s">
        <v>7</v>
      </c>
      <c r="H1632" s="4" t="s">
        <v>7</v>
      </c>
      <c r="I1632" s="4" t="s">
        <v>15</v>
      </c>
    </row>
    <row r="1633" spans="1:20">
      <c r="A1633" t="n">
        <v>10945</v>
      </c>
      <c r="B1633" s="12" t="n">
        <v>5</v>
      </c>
      <c r="C1633" s="7" t="n">
        <v>35</v>
      </c>
      <c r="D1633" s="7" t="n">
        <v>30</v>
      </c>
      <c r="E1633" s="7" t="n">
        <v>0</v>
      </c>
      <c r="F1633" s="7" t="n">
        <v>9</v>
      </c>
      <c r="G1633" s="7" t="n">
        <v>2</v>
      </c>
      <c r="H1633" s="7" t="n">
        <v>1</v>
      </c>
      <c r="I1633" s="13" t="n">
        <f t="normal" ca="1">A1639</f>
        <v>0</v>
      </c>
    </row>
    <row r="1634" spans="1:20">
      <c r="A1634" t="s">
        <v>4</v>
      </c>
      <c r="B1634" s="4" t="s">
        <v>5</v>
      </c>
      <c r="C1634" s="4" t="s">
        <v>11</v>
      </c>
      <c r="D1634" s="4" t="s">
        <v>7</v>
      </c>
    </row>
    <row r="1635" spans="1:20">
      <c r="A1635" t="n">
        <v>10959</v>
      </c>
      <c r="B1635" s="43" t="n">
        <v>106</v>
      </c>
      <c r="C1635" s="7" t="n">
        <v>323</v>
      </c>
      <c r="D1635" s="7" t="n">
        <v>21</v>
      </c>
    </row>
    <row r="1636" spans="1:20">
      <c r="A1636" t="s">
        <v>4</v>
      </c>
      <c r="B1636" s="4" t="s">
        <v>5</v>
      </c>
      <c r="C1636" s="4" t="s">
        <v>15</v>
      </c>
    </row>
    <row r="1637" spans="1:20">
      <c r="A1637" t="n">
        <v>10963</v>
      </c>
      <c r="B1637" s="16" t="n">
        <v>3</v>
      </c>
      <c r="C1637" s="13" t="n">
        <f t="normal" ca="1">A1643</f>
        <v>0</v>
      </c>
    </row>
    <row r="1638" spans="1:20">
      <c r="A1638" t="s">
        <v>4</v>
      </c>
      <c r="B1638" s="4" t="s">
        <v>5</v>
      </c>
      <c r="C1638" s="4" t="s">
        <v>7</v>
      </c>
      <c r="D1638" s="4" t="s">
        <v>7</v>
      </c>
      <c r="E1638" s="4" t="s">
        <v>7</v>
      </c>
      <c r="F1638" s="4" t="s">
        <v>14</v>
      </c>
      <c r="G1638" s="4" t="s">
        <v>7</v>
      </c>
      <c r="H1638" s="4" t="s">
        <v>7</v>
      </c>
      <c r="I1638" s="4" t="s">
        <v>15</v>
      </c>
    </row>
    <row r="1639" spans="1:20">
      <c r="A1639" t="n">
        <v>10968</v>
      </c>
      <c r="B1639" s="12" t="n">
        <v>5</v>
      </c>
      <c r="C1639" s="7" t="n">
        <v>35</v>
      </c>
      <c r="D1639" s="7" t="n">
        <v>30</v>
      </c>
      <c r="E1639" s="7" t="n">
        <v>0</v>
      </c>
      <c r="F1639" s="7" t="n">
        <v>8</v>
      </c>
      <c r="G1639" s="7" t="n">
        <v>2</v>
      </c>
      <c r="H1639" s="7" t="n">
        <v>1</v>
      </c>
      <c r="I1639" s="13" t="n">
        <f t="normal" ca="1">A1643</f>
        <v>0</v>
      </c>
    </row>
    <row r="1640" spans="1:20">
      <c r="A1640" t="s">
        <v>4</v>
      </c>
      <c r="B1640" s="4" t="s">
        <v>5</v>
      </c>
      <c r="C1640" s="4" t="s">
        <v>11</v>
      </c>
      <c r="D1640" s="4" t="s">
        <v>7</v>
      </c>
    </row>
    <row r="1641" spans="1:20">
      <c r="A1641" t="n">
        <v>10982</v>
      </c>
      <c r="B1641" s="43" t="n">
        <v>106</v>
      </c>
      <c r="C1641" s="7" t="n">
        <v>324</v>
      </c>
      <c r="D1641" s="7" t="n">
        <v>21</v>
      </c>
    </row>
    <row r="1642" spans="1:20">
      <c r="A1642" t="s">
        <v>4</v>
      </c>
      <c r="B1642" s="4" t="s">
        <v>5</v>
      </c>
      <c r="C1642" s="4" t="s">
        <v>7</v>
      </c>
      <c r="D1642" s="4" t="s">
        <v>7</v>
      </c>
      <c r="E1642" s="4" t="s">
        <v>11</v>
      </c>
      <c r="F1642" s="4" t="s">
        <v>11</v>
      </c>
      <c r="G1642" s="4" t="s">
        <v>11</v>
      </c>
      <c r="H1642" s="4" t="s">
        <v>11</v>
      </c>
      <c r="I1642" s="4" t="s">
        <v>11</v>
      </c>
      <c r="J1642" s="4" t="s">
        <v>11</v>
      </c>
      <c r="K1642" s="4" t="s">
        <v>11</v>
      </c>
      <c r="L1642" s="4" t="s">
        <v>11</v>
      </c>
      <c r="M1642" s="4" t="s">
        <v>11</v>
      </c>
      <c r="N1642" s="4" t="s">
        <v>11</v>
      </c>
      <c r="O1642" s="4" t="s">
        <v>11</v>
      </c>
      <c r="P1642" s="4" t="s">
        <v>11</v>
      </c>
      <c r="Q1642" s="4" t="s">
        <v>11</v>
      </c>
      <c r="R1642" s="4" t="s">
        <v>11</v>
      </c>
      <c r="S1642" s="4" t="s">
        <v>11</v>
      </c>
      <c r="T1642" s="4" t="s">
        <v>11</v>
      </c>
    </row>
    <row r="1643" spans="1:20">
      <c r="A1643" t="n">
        <v>10986</v>
      </c>
      <c r="B1643" s="45" t="n">
        <v>154</v>
      </c>
      <c r="C1643" s="7" t="n">
        <v>0</v>
      </c>
      <c r="D1643" s="7" t="n">
        <v>1</v>
      </c>
      <c r="E1643" s="7" t="n">
        <v>1</v>
      </c>
      <c r="F1643" s="7" t="n">
        <v>4</v>
      </c>
      <c r="G1643" s="7" t="n">
        <v>65533</v>
      </c>
      <c r="H1643" s="7" t="n">
        <v>65533</v>
      </c>
      <c r="I1643" s="7" t="n">
        <v>65533</v>
      </c>
      <c r="J1643" s="7" t="n">
        <v>65533</v>
      </c>
      <c r="K1643" s="7" t="n">
        <v>65533</v>
      </c>
      <c r="L1643" s="7" t="n">
        <v>65533</v>
      </c>
      <c r="M1643" s="7" t="n">
        <v>65533</v>
      </c>
      <c r="N1643" s="7" t="n">
        <v>65533</v>
      </c>
      <c r="O1643" s="7" t="n">
        <v>65533</v>
      </c>
      <c r="P1643" s="7" t="n">
        <v>65533</v>
      </c>
      <c r="Q1643" s="7" t="n">
        <v>65533</v>
      </c>
      <c r="R1643" s="7" t="n">
        <v>65533</v>
      </c>
      <c r="S1643" s="7" t="n">
        <v>65533</v>
      </c>
      <c r="T1643" s="7" t="n">
        <v>65533</v>
      </c>
    </row>
    <row r="1644" spans="1:20">
      <c r="A1644" t="s">
        <v>4</v>
      </c>
      <c r="B1644" s="4" t="s">
        <v>5</v>
      </c>
      <c r="C1644" s="4" t="s">
        <v>7</v>
      </c>
      <c r="D1644" s="4" t="s">
        <v>7</v>
      </c>
      <c r="E1644" s="4" t="s">
        <v>7</v>
      </c>
      <c r="F1644" s="4" t="s">
        <v>14</v>
      </c>
      <c r="G1644" s="4" t="s">
        <v>7</v>
      </c>
      <c r="H1644" s="4" t="s">
        <v>7</v>
      </c>
      <c r="I1644" s="4" t="s">
        <v>15</v>
      </c>
    </row>
    <row r="1645" spans="1:20">
      <c r="A1645" t="n">
        <v>11021</v>
      </c>
      <c r="B1645" s="12" t="n">
        <v>5</v>
      </c>
      <c r="C1645" s="7" t="n">
        <v>35</v>
      </c>
      <c r="D1645" s="7" t="n">
        <v>30</v>
      </c>
      <c r="E1645" s="7" t="n">
        <v>0</v>
      </c>
      <c r="F1645" s="7" t="n">
        <v>1</v>
      </c>
      <c r="G1645" s="7" t="n">
        <v>2</v>
      </c>
      <c r="H1645" s="7" t="n">
        <v>1</v>
      </c>
      <c r="I1645" s="13" t="n">
        <f t="normal" ca="1">A1651</f>
        <v>0</v>
      </c>
    </row>
    <row r="1646" spans="1:20">
      <c r="A1646" t="s">
        <v>4</v>
      </c>
      <c r="B1646" s="4" t="s">
        <v>5</v>
      </c>
      <c r="C1646" s="4" t="s">
        <v>11</v>
      </c>
      <c r="D1646" s="4" t="s">
        <v>7</v>
      </c>
    </row>
    <row r="1647" spans="1:20">
      <c r="A1647" t="n">
        <v>11035</v>
      </c>
      <c r="B1647" s="43" t="n">
        <v>106</v>
      </c>
      <c r="C1647" s="7" t="n">
        <v>325</v>
      </c>
      <c r="D1647" s="7" t="n">
        <v>21</v>
      </c>
    </row>
    <row r="1648" spans="1:20">
      <c r="A1648" t="s">
        <v>4</v>
      </c>
      <c r="B1648" s="4" t="s">
        <v>5</v>
      </c>
      <c r="C1648" s="4" t="s">
        <v>15</v>
      </c>
    </row>
    <row r="1649" spans="1:20">
      <c r="A1649" t="n">
        <v>11039</v>
      </c>
      <c r="B1649" s="16" t="n">
        <v>3</v>
      </c>
      <c r="C1649" s="13" t="n">
        <f t="normal" ca="1">A1655</f>
        <v>0</v>
      </c>
    </row>
    <row r="1650" spans="1:20">
      <c r="A1650" t="s">
        <v>4</v>
      </c>
      <c r="B1650" s="4" t="s">
        <v>5</v>
      </c>
      <c r="C1650" s="4" t="s">
        <v>7</v>
      </c>
      <c r="D1650" s="4" t="s">
        <v>7</v>
      </c>
      <c r="E1650" s="4" t="s">
        <v>7</v>
      </c>
      <c r="F1650" s="4" t="s">
        <v>14</v>
      </c>
      <c r="G1650" s="4" t="s">
        <v>7</v>
      </c>
      <c r="H1650" s="4" t="s">
        <v>7</v>
      </c>
      <c r="I1650" s="4" t="s">
        <v>15</v>
      </c>
    </row>
    <row r="1651" spans="1:20">
      <c r="A1651" t="n">
        <v>11044</v>
      </c>
      <c r="B1651" s="12" t="n">
        <v>5</v>
      </c>
      <c r="C1651" s="7" t="n">
        <v>35</v>
      </c>
      <c r="D1651" s="7" t="n">
        <v>30</v>
      </c>
      <c r="E1651" s="7" t="n">
        <v>0</v>
      </c>
      <c r="F1651" s="7" t="n">
        <v>4</v>
      </c>
      <c r="G1651" s="7" t="n">
        <v>2</v>
      </c>
      <c r="H1651" s="7" t="n">
        <v>1</v>
      </c>
      <c r="I1651" s="13" t="n">
        <f t="normal" ca="1">A1655</f>
        <v>0</v>
      </c>
    </row>
    <row r="1652" spans="1:20">
      <c r="A1652" t="s">
        <v>4</v>
      </c>
      <c r="B1652" s="4" t="s">
        <v>5</v>
      </c>
      <c r="C1652" s="4" t="s">
        <v>11</v>
      </c>
      <c r="D1652" s="4" t="s">
        <v>7</v>
      </c>
    </row>
    <row r="1653" spans="1:20">
      <c r="A1653" t="n">
        <v>11058</v>
      </c>
      <c r="B1653" s="43" t="n">
        <v>106</v>
      </c>
      <c r="C1653" s="7" t="n">
        <v>326</v>
      </c>
      <c r="D1653" s="7" t="n">
        <v>21</v>
      </c>
    </row>
    <row r="1654" spans="1:20">
      <c r="A1654" t="s">
        <v>4</v>
      </c>
      <c r="B1654" s="4" t="s">
        <v>5</v>
      </c>
      <c r="C1654" s="4" t="s">
        <v>7</v>
      </c>
      <c r="D1654" s="4" t="s">
        <v>7</v>
      </c>
      <c r="E1654" s="4" t="s">
        <v>11</v>
      </c>
      <c r="F1654" s="4" t="s">
        <v>11</v>
      </c>
      <c r="G1654" s="4" t="s">
        <v>11</v>
      </c>
      <c r="H1654" s="4" t="s">
        <v>11</v>
      </c>
      <c r="I1654" s="4" t="s">
        <v>11</v>
      </c>
      <c r="J1654" s="4" t="s">
        <v>11</v>
      </c>
      <c r="K1654" s="4" t="s">
        <v>11</v>
      </c>
      <c r="L1654" s="4" t="s">
        <v>11</v>
      </c>
      <c r="M1654" s="4" t="s">
        <v>11</v>
      </c>
      <c r="N1654" s="4" t="s">
        <v>11</v>
      </c>
      <c r="O1654" s="4" t="s">
        <v>11</v>
      </c>
      <c r="P1654" s="4" t="s">
        <v>11</v>
      </c>
      <c r="Q1654" s="4" t="s">
        <v>11</v>
      </c>
      <c r="R1654" s="4" t="s">
        <v>11</v>
      </c>
      <c r="S1654" s="4" t="s">
        <v>11</v>
      </c>
      <c r="T1654" s="4" t="s">
        <v>11</v>
      </c>
    </row>
    <row r="1655" spans="1:20">
      <c r="A1655" t="n">
        <v>11062</v>
      </c>
      <c r="B1655" s="45" t="n">
        <v>154</v>
      </c>
      <c r="C1655" s="7" t="n">
        <v>0</v>
      </c>
      <c r="D1655" s="7" t="n">
        <v>1</v>
      </c>
      <c r="E1655" s="7" t="n">
        <v>5</v>
      </c>
      <c r="F1655" s="7" t="n">
        <v>2</v>
      </c>
      <c r="G1655" s="7" t="n">
        <v>65533</v>
      </c>
      <c r="H1655" s="7" t="n">
        <v>65533</v>
      </c>
      <c r="I1655" s="7" t="n">
        <v>65533</v>
      </c>
      <c r="J1655" s="7" t="n">
        <v>65533</v>
      </c>
      <c r="K1655" s="7" t="n">
        <v>65533</v>
      </c>
      <c r="L1655" s="7" t="n">
        <v>65533</v>
      </c>
      <c r="M1655" s="7" t="n">
        <v>65533</v>
      </c>
      <c r="N1655" s="7" t="n">
        <v>65533</v>
      </c>
      <c r="O1655" s="7" t="n">
        <v>65533</v>
      </c>
      <c r="P1655" s="7" t="n">
        <v>65533</v>
      </c>
      <c r="Q1655" s="7" t="n">
        <v>65533</v>
      </c>
      <c r="R1655" s="7" t="n">
        <v>65533</v>
      </c>
      <c r="S1655" s="7" t="n">
        <v>65533</v>
      </c>
      <c r="T1655" s="7" t="n">
        <v>65533</v>
      </c>
    </row>
    <row r="1656" spans="1:20">
      <c r="A1656" t="s">
        <v>4</v>
      </c>
      <c r="B1656" s="4" t="s">
        <v>5</v>
      </c>
      <c r="C1656" s="4" t="s">
        <v>7</v>
      </c>
      <c r="D1656" s="4" t="s">
        <v>7</v>
      </c>
      <c r="E1656" s="4" t="s">
        <v>7</v>
      </c>
      <c r="F1656" s="4" t="s">
        <v>14</v>
      </c>
      <c r="G1656" s="4" t="s">
        <v>7</v>
      </c>
      <c r="H1656" s="4" t="s">
        <v>7</v>
      </c>
      <c r="I1656" s="4" t="s">
        <v>15</v>
      </c>
    </row>
    <row r="1657" spans="1:20">
      <c r="A1657" t="n">
        <v>11097</v>
      </c>
      <c r="B1657" s="12" t="n">
        <v>5</v>
      </c>
      <c r="C1657" s="7" t="n">
        <v>35</v>
      </c>
      <c r="D1657" s="7" t="n">
        <v>30</v>
      </c>
      <c r="E1657" s="7" t="n">
        <v>0</v>
      </c>
      <c r="F1657" s="7" t="n">
        <v>5</v>
      </c>
      <c r="G1657" s="7" t="n">
        <v>2</v>
      </c>
      <c r="H1657" s="7" t="n">
        <v>1</v>
      </c>
      <c r="I1657" s="13" t="n">
        <f t="normal" ca="1">A1663</f>
        <v>0</v>
      </c>
    </row>
    <row r="1658" spans="1:20">
      <c r="A1658" t="s">
        <v>4</v>
      </c>
      <c r="B1658" s="4" t="s">
        <v>5</v>
      </c>
      <c r="C1658" s="4" t="s">
        <v>11</v>
      </c>
      <c r="D1658" s="4" t="s">
        <v>7</v>
      </c>
    </row>
    <row r="1659" spans="1:20">
      <c r="A1659" t="n">
        <v>11111</v>
      </c>
      <c r="B1659" s="43" t="n">
        <v>106</v>
      </c>
      <c r="C1659" s="7" t="n">
        <v>327</v>
      </c>
      <c r="D1659" s="7" t="n">
        <v>21</v>
      </c>
    </row>
    <row r="1660" spans="1:20">
      <c r="A1660" t="s">
        <v>4</v>
      </c>
      <c r="B1660" s="4" t="s">
        <v>5</v>
      </c>
      <c r="C1660" s="4" t="s">
        <v>15</v>
      </c>
    </row>
    <row r="1661" spans="1:20">
      <c r="A1661" t="n">
        <v>11115</v>
      </c>
      <c r="B1661" s="16" t="n">
        <v>3</v>
      </c>
      <c r="C1661" s="13" t="n">
        <f t="normal" ca="1">A1667</f>
        <v>0</v>
      </c>
    </row>
    <row r="1662" spans="1:20">
      <c r="A1662" t="s">
        <v>4</v>
      </c>
      <c r="B1662" s="4" t="s">
        <v>5</v>
      </c>
      <c r="C1662" s="4" t="s">
        <v>7</v>
      </c>
      <c r="D1662" s="4" t="s">
        <v>7</v>
      </c>
      <c r="E1662" s="4" t="s">
        <v>7</v>
      </c>
      <c r="F1662" s="4" t="s">
        <v>14</v>
      </c>
      <c r="G1662" s="4" t="s">
        <v>7</v>
      </c>
      <c r="H1662" s="4" t="s">
        <v>7</v>
      </c>
      <c r="I1662" s="4" t="s">
        <v>15</v>
      </c>
    </row>
    <row r="1663" spans="1:20">
      <c r="A1663" t="n">
        <v>11120</v>
      </c>
      <c r="B1663" s="12" t="n">
        <v>5</v>
      </c>
      <c r="C1663" s="7" t="n">
        <v>35</v>
      </c>
      <c r="D1663" s="7" t="n">
        <v>30</v>
      </c>
      <c r="E1663" s="7" t="n">
        <v>0</v>
      </c>
      <c r="F1663" s="7" t="n">
        <v>2</v>
      </c>
      <c r="G1663" s="7" t="n">
        <v>2</v>
      </c>
      <c r="H1663" s="7" t="n">
        <v>1</v>
      </c>
      <c r="I1663" s="13" t="n">
        <f t="normal" ca="1">A1667</f>
        <v>0</v>
      </c>
    </row>
    <row r="1664" spans="1:20">
      <c r="A1664" t="s">
        <v>4</v>
      </c>
      <c r="B1664" s="4" t="s">
        <v>5</v>
      </c>
      <c r="C1664" s="4" t="s">
        <v>11</v>
      </c>
      <c r="D1664" s="4" t="s">
        <v>7</v>
      </c>
    </row>
    <row r="1665" spans="1:20">
      <c r="A1665" t="n">
        <v>11134</v>
      </c>
      <c r="B1665" s="43" t="n">
        <v>106</v>
      </c>
      <c r="C1665" s="7" t="n">
        <v>328</v>
      </c>
      <c r="D1665" s="7" t="n">
        <v>21</v>
      </c>
    </row>
    <row r="1666" spans="1:20">
      <c r="A1666" t="s">
        <v>4</v>
      </c>
      <c r="B1666" s="4" t="s">
        <v>5</v>
      </c>
      <c r="C1666" s="4" t="s">
        <v>7</v>
      </c>
      <c r="D1666" s="4" t="s">
        <v>7</v>
      </c>
      <c r="E1666" s="4" t="s">
        <v>11</v>
      </c>
      <c r="F1666" s="4" t="s">
        <v>11</v>
      </c>
      <c r="G1666" s="4" t="s">
        <v>11</v>
      </c>
      <c r="H1666" s="4" t="s">
        <v>11</v>
      </c>
      <c r="I1666" s="4" t="s">
        <v>11</v>
      </c>
      <c r="J1666" s="4" t="s">
        <v>11</v>
      </c>
      <c r="K1666" s="4" t="s">
        <v>11</v>
      </c>
      <c r="L1666" s="4" t="s">
        <v>11</v>
      </c>
      <c r="M1666" s="4" t="s">
        <v>11</v>
      </c>
      <c r="N1666" s="4" t="s">
        <v>11</v>
      </c>
      <c r="O1666" s="4" t="s">
        <v>11</v>
      </c>
      <c r="P1666" s="4" t="s">
        <v>11</v>
      </c>
      <c r="Q1666" s="4" t="s">
        <v>11</v>
      </c>
      <c r="R1666" s="4" t="s">
        <v>11</v>
      </c>
      <c r="S1666" s="4" t="s">
        <v>11</v>
      </c>
      <c r="T1666" s="4" t="s">
        <v>11</v>
      </c>
    </row>
    <row r="1667" spans="1:20">
      <c r="A1667" t="n">
        <v>11138</v>
      </c>
      <c r="B1667" s="45" t="n">
        <v>154</v>
      </c>
      <c r="C1667" s="7" t="n">
        <v>0</v>
      </c>
      <c r="D1667" s="7" t="n">
        <v>1</v>
      </c>
      <c r="E1667" s="7" t="n">
        <v>3</v>
      </c>
      <c r="F1667" s="7" t="n">
        <v>6</v>
      </c>
      <c r="G1667" s="7" t="n">
        <v>65533</v>
      </c>
      <c r="H1667" s="7" t="n">
        <v>65533</v>
      </c>
      <c r="I1667" s="7" t="n">
        <v>65533</v>
      </c>
      <c r="J1667" s="7" t="n">
        <v>65533</v>
      </c>
      <c r="K1667" s="7" t="n">
        <v>65533</v>
      </c>
      <c r="L1667" s="7" t="n">
        <v>65533</v>
      </c>
      <c r="M1667" s="7" t="n">
        <v>65533</v>
      </c>
      <c r="N1667" s="7" t="n">
        <v>65533</v>
      </c>
      <c r="O1667" s="7" t="n">
        <v>65533</v>
      </c>
      <c r="P1667" s="7" t="n">
        <v>65533</v>
      </c>
      <c r="Q1667" s="7" t="n">
        <v>65533</v>
      </c>
      <c r="R1667" s="7" t="n">
        <v>65533</v>
      </c>
      <c r="S1667" s="7" t="n">
        <v>65533</v>
      </c>
      <c r="T1667" s="7" t="n">
        <v>65533</v>
      </c>
    </row>
    <row r="1668" spans="1:20">
      <c r="A1668" t="s">
        <v>4</v>
      </c>
      <c r="B1668" s="4" t="s">
        <v>5</v>
      </c>
      <c r="C1668" s="4" t="s">
        <v>7</v>
      </c>
      <c r="D1668" s="4" t="s">
        <v>7</v>
      </c>
      <c r="E1668" s="4" t="s">
        <v>7</v>
      </c>
      <c r="F1668" s="4" t="s">
        <v>14</v>
      </c>
      <c r="G1668" s="4" t="s">
        <v>7</v>
      </c>
      <c r="H1668" s="4" t="s">
        <v>7</v>
      </c>
      <c r="I1668" s="4" t="s">
        <v>15</v>
      </c>
    </row>
    <row r="1669" spans="1:20">
      <c r="A1669" t="n">
        <v>11173</v>
      </c>
      <c r="B1669" s="12" t="n">
        <v>5</v>
      </c>
      <c r="C1669" s="7" t="n">
        <v>35</v>
      </c>
      <c r="D1669" s="7" t="n">
        <v>30</v>
      </c>
      <c r="E1669" s="7" t="n">
        <v>0</v>
      </c>
      <c r="F1669" s="7" t="n">
        <v>3</v>
      </c>
      <c r="G1669" s="7" t="n">
        <v>2</v>
      </c>
      <c r="H1669" s="7" t="n">
        <v>1</v>
      </c>
      <c r="I1669" s="13" t="n">
        <f t="normal" ca="1">A1675</f>
        <v>0</v>
      </c>
    </row>
    <row r="1670" spans="1:20">
      <c r="A1670" t="s">
        <v>4</v>
      </c>
      <c r="B1670" s="4" t="s">
        <v>5</v>
      </c>
      <c r="C1670" s="4" t="s">
        <v>11</v>
      </c>
      <c r="D1670" s="4" t="s">
        <v>7</v>
      </c>
    </row>
    <row r="1671" spans="1:20">
      <c r="A1671" t="n">
        <v>11187</v>
      </c>
      <c r="B1671" s="43" t="n">
        <v>106</v>
      </c>
      <c r="C1671" s="7" t="n">
        <v>329</v>
      </c>
      <c r="D1671" s="7" t="n">
        <v>21</v>
      </c>
    </row>
    <row r="1672" spans="1:20">
      <c r="A1672" t="s">
        <v>4</v>
      </c>
      <c r="B1672" s="4" t="s">
        <v>5</v>
      </c>
      <c r="C1672" s="4" t="s">
        <v>15</v>
      </c>
    </row>
    <row r="1673" spans="1:20">
      <c r="A1673" t="n">
        <v>11191</v>
      </c>
      <c r="B1673" s="16" t="n">
        <v>3</v>
      </c>
      <c r="C1673" s="13" t="n">
        <f t="normal" ca="1">A1679</f>
        <v>0</v>
      </c>
    </row>
    <row r="1674" spans="1:20">
      <c r="A1674" t="s">
        <v>4</v>
      </c>
      <c r="B1674" s="4" t="s">
        <v>5</v>
      </c>
      <c r="C1674" s="4" t="s">
        <v>7</v>
      </c>
      <c r="D1674" s="4" t="s">
        <v>7</v>
      </c>
      <c r="E1674" s="4" t="s">
        <v>7</v>
      </c>
      <c r="F1674" s="4" t="s">
        <v>14</v>
      </c>
      <c r="G1674" s="4" t="s">
        <v>7</v>
      </c>
      <c r="H1674" s="4" t="s">
        <v>7</v>
      </c>
      <c r="I1674" s="4" t="s">
        <v>15</v>
      </c>
    </row>
    <row r="1675" spans="1:20">
      <c r="A1675" t="n">
        <v>11196</v>
      </c>
      <c r="B1675" s="12" t="n">
        <v>5</v>
      </c>
      <c r="C1675" s="7" t="n">
        <v>35</v>
      </c>
      <c r="D1675" s="7" t="n">
        <v>30</v>
      </c>
      <c r="E1675" s="7" t="n">
        <v>0</v>
      </c>
      <c r="F1675" s="7" t="n">
        <v>6</v>
      </c>
      <c r="G1675" s="7" t="n">
        <v>2</v>
      </c>
      <c r="H1675" s="7" t="n">
        <v>1</v>
      </c>
      <c r="I1675" s="13" t="n">
        <f t="normal" ca="1">A1679</f>
        <v>0</v>
      </c>
    </row>
    <row r="1676" spans="1:20">
      <c r="A1676" t="s">
        <v>4</v>
      </c>
      <c r="B1676" s="4" t="s">
        <v>5</v>
      </c>
      <c r="C1676" s="4" t="s">
        <v>11</v>
      </c>
      <c r="D1676" s="4" t="s">
        <v>7</v>
      </c>
    </row>
    <row r="1677" spans="1:20">
      <c r="A1677" t="n">
        <v>11210</v>
      </c>
      <c r="B1677" s="43" t="n">
        <v>106</v>
      </c>
      <c r="C1677" s="7" t="n">
        <v>330</v>
      </c>
      <c r="D1677" s="7" t="n">
        <v>21</v>
      </c>
    </row>
    <row r="1678" spans="1:20">
      <c r="A1678" t="s">
        <v>4</v>
      </c>
      <c r="B1678" s="4" t="s">
        <v>5</v>
      </c>
      <c r="C1678" s="4" t="s">
        <v>11</v>
      </c>
      <c r="D1678" s="4" t="s">
        <v>7</v>
      </c>
    </row>
    <row r="1679" spans="1:20">
      <c r="A1679" t="n">
        <v>11214</v>
      </c>
      <c r="B1679" s="43" t="n">
        <v>106</v>
      </c>
      <c r="C1679" s="7" t="n">
        <v>331</v>
      </c>
      <c r="D1679" s="7" t="n">
        <v>21</v>
      </c>
    </row>
    <row r="1680" spans="1:20">
      <c r="A1680" t="s">
        <v>4</v>
      </c>
      <c r="B1680" s="4" t="s">
        <v>5</v>
      </c>
      <c r="C1680" s="4" t="s">
        <v>7</v>
      </c>
      <c r="D1680" s="4" t="s">
        <v>8</v>
      </c>
      <c r="E1680" s="4" t="s">
        <v>11</v>
      </c>
    </row>
    <row r="1681" spans="1:20">
      <c r="A1681" t="n">
        <v>11218</v>
      </c>
      <c r="B1681" s="21" t="n">
        <v>62</v>
      </c>
      <c r="C1681" s="7" t="n">
        <v>1</v>
      </c>
      <c r="D1681" s="7" t="s">
        <v>103</v>
      </c>
      <c r="E1681" s="7" t="n">
        <v>128</v>
      </c>
    </row>
    <row r="1682" spans="1:20">
      <c r="A1682" t="s">
        <v>4</v>
      </c>
      <c r="B1682" s="4" t="s">
        <v>5</v>
      </c>
    </row>
    <row r="1683" spans="1:20">
      <c r="A1683" t="n">
        <v>11231</v>
      </c>
      <c r="B1683" s="5" t="n">
        <v>1</v>
      </c>
    </row>
    <row r="1684" spans="1:20" s="3" customFormat="1" customHeight="0">
      <c r="A1684" s="3" t="s">
        <v>2</v>
      </c>
      <c r="B1684" s="3" t="s">
        <v>104</v>
      </c>
    </row>
    <row r="1685" spans="1:20">
      <c r="A1685" t="s">
        <v>4</v>
      </c>
      <c r="B1685" s="4" t="s">
        <v>5</v>
      </c>
      <c r="C1685" s="4" t="s">
        <v>7</v>
      </c>
      <c r="D1685" s="4" t="s">
        <v>7</v>
      </c>
      <c r="E1685" s="4" t="s">
        <v>7</v>
      </c>
      <c r="F1685" s="4" t="s">
        <v>7</v>
      </c>
    </row>
    <row r="1686" spans="1:20">
      <c r="A1686" t="n">
        <v>11232</v>
      </c>
      <c r="B1686" s="9" t="n">
        <v>14</v>
      </c>
      <c r="C1686" s="7" t="n">
        <v>2</v>
      </c>
      <c r="D1686" s="7" t="n">
        <v>0</v>
      </c>
      <c r="E1686" s="7" t="n">
        <v>0</v>
      </c>
      <c r="F1686" s="7" t="n">
        <v>0</v>
      </c>
    </row>
    <row r="1687" spans="1:20">
      <c r="A1687" t="s">
        <v>4</v>
      </c>
      <c r="B1687" s="4" t="s">
        <v>5</v>
      </c>
      <c r="C1687" s="4" t="s">
        <v>7</v>
      </c>
      <c r="D1687" s="44" t="s">
        <v>101</v>
      </c>
      <c r="E1687" s="4" t="s">
        <v>5</v>
      </c>
      <c r="F1687" s="4" t="s">
        <v>7</v>
      </c>
      <c r="G1687" s="4" t="s">
        <v>11</v>
      </c>
      <c r="H1687" s="44" t="s">
        <v>102</v>
      </c>
      <c r="I1687" s="4" t="s">
        <v>7</v>
      </c>
      <c r="J1687" s="4" t="s">
        <v>14</v>
      </c>
      <c r="K1687" s="4" t="s">
        <v>7</v>
      </c>
      <c r="L1687" s="4" t="s">
        <v>7</v>
      </c>
      <c r="M1687" s="44" t="s">
        <v>101</v>
      </c>
      <c r="N1687" s="4" t="s">
        <v>5</v>
      </c>
      <c r="O1687" s="4" t="s">
        <v>7</v>
      </c>
      <c r="P1687" s="4" t="s">
        <v>11</v>
      </c>
      <c r="Q1687" s="44" t="s">
        <v>102</v>
      </c>
      <c r="R1687" s="4" t="s">
        <v>7</v>
      </c>
      <c r="S1687" s="4" t="s">
        <v>14</v>
      </c>
      <c r="T1687" s="4" t="s">
        <v>7</v>
      </c>
      <c r="U1687" s="4" t="s">
        <v>7</v>
      </c>
      <c r="V1687" s="4" t="s">
        <v>7</v>
      </c>
      <c r="W1687" s="4" t="s">
        <v>15</v>
      </c>
    </row>
    <row r="1688" spans="1:20">
      <c r="A1688" t="n">
        <v>11237</v>
      </c>
      <c r="B1688" s="12" t="n">
        <v>5</v>
      </c>
      <c r="C1688" s="7" t="n">
        <v>28</v>
      </c>
      <c r="D1688" s="44" t="s">
        <v>3</v>
      </c>
      <c r="E1688" s="8" t="n">
        <v>162</v>
      </c>
      <c r="F1688" s="7" t="n">
        <v>3</v>
      </c>
      <c r="G1688" s="7" t="n">
        <v>33202</v>
      </c>
      <c r="H1688" s="44" t="s">
        <v>3</v>
      </c>
      <c r="I1688" s="7" t="n">
        <v>0</v>
      </c>
      <c r="J1688" s="7" t="n">
        <v>1</v>
      </c>
      <c r="K1688" s="7" t="n">
        <v>2</v>
      </c>
      <c r="L1688" s="7" t="n">
        <v>28</v>
      </c>
      <c r="M1688" s="44" t="s">
        <v>3</v>
      </c>
      <c r="N1688" s="8" t="n">
        <v>162</v>
      </c>
      <c r="O1688" s="7" t="n">
        <v>3</v>
      </c>
      <c r="P1688" s="7" t="n">
        <v>33202</v>
      </c>
      <c r="Q1688" s="44" t="s">
        <v>3</v>
      </c>
      <c r="R1688" s="7" t="n">
        <v>0</v>
      </c>
      <c r="S1688" s="7" t="n">
        <v>2</v>
      </c>
      <c r="T1688" s="7" t="n">
        <v>2</v>
      </c>
      <c r="U1688" s="7" t="n">
        <v>11</v>
      </c>
      <c r="V1688" s="7" t="n">
        <v>1</v>
      </c>
      <c r="W1688" s="13" t="n">
        <f t="normal" ca="1">A1692</f>
        <v>0</v>
      </c>
    </row>
    <row r="1689" spans="1:20">
      <c r="A1689" t="s">
        <v>4</v>
      </c>
      <c r="B1689" s="4" t="s">
        <v>5</v>
      </c>
      <c r="C1689" s="4" t="s">
        <v>7</v>
      </c>
      <c r="D1689" s="4" t="s">
        <v>11</v>
      </c>
      <c r="E1689" s="4" t="s">
        <v>13</v>
      </c>
    </row>
    <row r="1690" spans="1:20">
      <c r="A1690" t="n">
        <v>11266</v>
      </c>
      <c r="B1690" s="27" t="n">
        <v>58</v>
      </c>
      <c r="C1690" s="7" t="n">
        <v>0</v>
      </c>
      <c r="D1690" s="7" t="n">
        <v>0</v>
      </c>
      <c r="E1690" s="7" t="n">
        <v>1</v>
      </c>
    </row>
    <row r="1691" spans="1:20">
      <c r="A1691" t="s">
        <v>4</v>
      </c>
      <c r="B1691" s="4" t="s">
        <v>5</v>
      </c>
      <c r="C1691" s="4" t="s">
        <v>7</v>
      </c>
      <c r="D1691" s="44" t="s">
        <v>101</v>
      </c>
      <c r="E1691" s="4" t="s">
        <v>5</v>
      </c>
      <c r="F1691" s="4" t="s">
        <v>7</v>
      </c>
      <c r="G1691" s="4" t="s">
        <v>11</v>
      </c>
      <c r="H1691" s="44" t="s">
        <v>102</v>
      </c>
      <c r="I1691" s="4" t="s">
        <v>7</v>
      </c>
      <c r="J1691" s="4" t="s">
        <v>14</v>
      </c>
      <c r="K1691" s="4" t="s">
        <v>7</v>
      </c>
      <c r="L1691" s="4" t="s">
        <v>7</v>
      </c>
      <c r="M1691" s="44" t="s">
        <v>101</v>
      </c>
      <c r="N1691" s="4" t="s">
        <v>5</v>
      </c>
      <c r="O1691" s="4" t="s">
        <v>7</v>
      </c>
      <c r="P1691" s="4" t="s">
        <v>11</v>
      </c>
      <c r="Q1691" s="44" t="s">
        <v>102</v>
      </c>
      <c r="R1691" s="4" t="s">
        <v>7</v>
      </c>
      <c r="S1691" s="4" t="s">
        <v>14</v>
      </c>
      <c r="T1691" s="4" t="s">
        <v>7</v>
      </c>
      <c r="U1691" s="4" t="s">
        <v>7</v>
      </c>
      <c r="V1691" s="4" t="s">
        <v>7</v>
      </c>
      <c r="W1691" s="4" t="s">
        <v>15</v>
      </c>
    </row>
    <row r="1692" spans="1:20">
      <c r="A1692" t="n">
        <v>11274</v>
      </c>
      <c r="B1692" s="12" t="n">
        <v>5</v>
      </c>
      <c r="C1692" s="7" t="n">
        <v>28</v>
      </c>
      <c r="D1692" s="44" t="s">
        <v>3</v>
      </c>
      <c r="E1692" s="8" t="n">
        <v>162</v>
      </c>
      <c r="F1692" s="7" t="n">
        <v>3</v>
      </c>
      <c r="G1692" s="7" t="n">
        <v>33202</v>
      </c>
      <c r="H1692" s="44" t="s">
        <v>3</v>
      </c>
      <c r="I1692" s="7" t="n">
        <v>0</v>
      </c>
      <c r="J1692" s="7" t="n">
        <v>1</v>
      </c>
      <c r="K1692" s="7" t="n">
        <v>3</v>
      </c>
      <c r="L1692" s="7" t="n">
        <v>28</v>
      </c>
      <c r="M1692" s="44" t="s">
        <v>3</v>
      </c>
      <c r="N1692" s="8" t="n">
        <v>162</v>
      </c>
      <c r="O1692" s="7" t="n">
        <v>3</v>
      </c>
      <c r="P1692" s="7" t="n">
        <v>33202</v>
      </c>
      <c r="Q1692" s="44" t="s">
        <v>3</v>
      </c>
      <c r="R1692" s="7" t="n">
        <v>0</v>
      </c>
      <c r="S1692" s="7" t="n">
        <v>2</v>
      </c>
      <c r="T1692" s="7" t="n">
        <v>3</v>
      </c>
      <c r="U1692" s="7" t="n">
        <v>9</v>
      </c>
      <c r="V1692" s="7" t="n">
        <v>1</v>
      </c>
      <c r="W1692" s="13" t="n">
        <f t="normal" ca="1">A1702</f>
        <v>0</v>
      </c>
    </row>
    <row r="1693" spans="1:20">
      <c r="A1693" t="s">
        <v>4</v>
      </c>
      <c r="B1693" s="4" t="s">
        <v>5</v>
      </c>
      <c r="C1693" s="4" t="s">
        <v>7</v>
      </c>
      <c r="D1693" s="44" t="s">
        <v>101</v>
      </c>
      <c r="E1693" s="4" t="s">
        <v>5</v>
      </c>
      <c r="F1693" s="4" t="s">
        <v>11</v>
      </c>
      <c r="G1693" s="4" t="s">
        <v>7</v>
      </c>
      <c r="H1693" s="4" t="s">
        <v>7</v>
      </c>
      <c r="I1693" s="4" t="s">
        <v>8</v>
      </c>
      <c r="J1693" s="44" t="s">
        <v>102</v>
      </c>
      <c r="K1693" s="4" t="s">
        <v>7</v>
      </c>
      <c r="L1693" s="4" t="s">
        <v>7</v>
      </c>
      <c r="M1693" s="44" t="s">
        <v>101</v>
      </c>
      <c r="N1693" s="4" t="s">
        <v>5</v>
      </c>
      <c r="O1693" s="4" t="s">
        <v>7</v>
      </c>
      <c r="P1693" s="44" t="s">
        <v>102</v>
      </c>
      <c r="Q1693" s="4" t="s">
        <v>7</v>
      </c>
      <c r="R1693" s="4" t="s">
        <v>14</v>
      </c>
      <c r="S1693" s="4" t="s">
        <v>7</v>
      </c>
      <c r="T1693" s="4" t="s">
        <v>7</v>
      </c>
      <c r="U1693" s="4" t="s">
        <v>7</v>
      </c>
      <c r="V1693" s="44" t="s">
        <v>101</v>
      </c>
      <c r="W1693" s="4" t="s">
        <v>5</v>
      </c>
      <c r="X1693" s="4" t="s">
        <v>7</v>
      </c>
      <c r="Y1693" s="44" t="s">
        <v>102</v>
      </c>
      <c r="Z1693" s="4" t="s">
        <v>7</v>
      </c>
      <c r="AA1693" s="4" t="s">
        <v>14</v>
      </c>
      <c r="AB1693" s="4" t="s">
        <v>7</v>
      </c>
      <c r="AC1693" s="4" t="s">
        <v>7</v>
      </c>
      <c r="AD1693" s="4" t="s">
        <v>7</v>
      </c>
      <c r="AE1693" s="4" t="s">
        <v>15</v>
      </c>
    </row>
    <row r="1694" spans="1:20">
      <c r="A1694" t="n">
        <v>11303</v>
      </c>
      <c r="B1694" s="12" t="n">
        <v>5</v>
      </c>
      <c r="C1694" s="7" t="n">
        <v>28</v>
      </c>
      <c r="D1694" s="44" t="s">
        <v>3</v>
      </c>
      <c r="E1694" s="46" t="n">
        <v>47</v>
      </c>
      <c r="F1694" s="7" t="n">
        <v>61456</v>
      </c>
      <c r="G1694" s="7" t="n">
        <v>2</v>
      </c>
      <c r="H1694" s="7" t="n">
        <v>0</v>
      </c>
      <c r="I1694" s="7" t="s">
        <v>105</v>
      </c>
      <c r="J1694" s="44" t="s">
        <v>3</v>
      </c>
      <c r="K1694" s="7" t="n">
        <v>8</v>
      </c>
      <c r="L1694" s="7" t="n">
        <v>28</v>
      </c>
      <c r="M1694" s="44" t="s">
        <v>3</v>
      </c>
      <c r="N1694" s="11" t="n">
        <v>74</v>
      </c>
      <c r="O1694" s="7" t="n">
        <v>65</v>
      </c>
      <c r="P1694" s="44" t="s">
        <v>3</v>
      </c>
      <c r="Q1694" s="7" t="n">
        <v>0</v>
      </c>
      <c r="R1694" s="7" t="n">
        <v>1</v>
      </c>
      <c r="S1694" s="7" t="n">
        <v>3</v>
      </c>
      <c r="T1694" s="7" t="n">
        <v>9</v>
      </c>
      <c r="U1694" s="7" t="n">
        <v>28</v>
      </c>
      <c r="V1694" s="44" t="s">
        <v>3</v>
      </c>
      <c r="W1694" s="11" t="n">
        <v>74</v>
      </c>
      <c r="X1694" s="7" t="n">
        <v>65</v>
      </c>
      <c r="Y1694" s="44" t="s">
        <v>3</v>
      </c>
      <c r="Z1694" s="7" t="n">
        <v>0</v>
      </c>
      <c r="AA1694" s="7" t="n">
        <v>2</v>
      </c>
      <c r="AB1694" s="7" t="n">
        <v>3</v>
      </c>
      <c r="AC1694" s="7" t="n">
        <v>9</v>
      </c>
      <c r="AD1694" s="7" t="n">
        <v>1</v>
      </c>
      <c r="AE1694" s="13" t="n">
        <f t="normal" ca="1">A1698</f>
        <v>0</v>
      </c>
    </row>
    <row r="1695" spans="1:20">
      <c r="A1695" t="s">
        <v>4</v>
      </c>
      <c r="B1695" s="4" t="s">
        <v>5</v>
      </c>
      <c r="C1695" s="4" t="s">
        <v>11</v>
      </c>
      <c r="D1695" s="4" t="s">
        <v>7</v>
      </c>
      <c r="E1695" s="4" t="s">
        <v>7</v>
      </c>
      <c r="F1695" s="4" t="s">
        <v>8</v>
      </c>
    </row>
    <row r="1696" spans="1:20">
      <c r="A1696" t="n">
        <v>11351</v>
      </c>
      <c r="B1696" s="46" t="n">
        <v>47</v>
      </c>
      <c r="C1696" s="7" t="n">
        <v>61456</v>
      </c>
      <c r="D1696" s="7" t="n">
        <v>0</v>
      </c>
      <c r="E1696" s="7" t="n">
        <v>0</v>
      </c>
      <c r="F1696" s="7" t="s">
        <v>106</v>
      </c>
    </row>
    <row r="1697" spans="1:31">
      <c r="A1697" t="s">
        <v>4</v>
      </c>
      <c r="B1697" s="4" t="s">
        <v>5</v>
      </c>
      <c r="C1697" s="4" t="s">
        <v>7</v>
      </c>
      <c r="D1697" s="4" t="s">
        <v>11</v>
      </c>
      <c r="E1697" s="4" t="s">
        <v>13</v>
      </c>
    </row>
    <row r="1698" spans="1:31">
      <c r="A1698" t="n">
        <v>11364</v>
      </c>
      <c r="B1698" s="27" t="n">
        <v>58</v>
      </c>
      <c r="C1698" s="7" t="n">
        <v>0</v>
      </c>
      <c r="D1698" s="7" t="n">
        <v>300</v>
      </c>
      <c r="E1698" s="7" t="n">
        <v>1</v>
      </c>
    </row>
    <row r="1699" spans="1:31">
      <c r="A1699" t="s">
        <v>4</v>
      </c>
      <c r="B1699" s="4" t="s">
        <v>5</v>
      </c>
      <c r="C1699" s="4" t="s">
        <v>7</v>
      </c>
      <c r="D1699" s="4" t="s">
        <v>11</v>
      </c>
    </row>
    <row r="1700" spans="1:31">
      <c r="A1700" t="n">
        <v>11372</v>
      </c>
      <c r="B1700" s="27" t="n">
        <v>58</v>
      </c>
      <c r="C1700" s="7" t="n">
        <v>255</v>
      </c>
      <c r="D1700" s="7" t="n">
        <v>0</v>
      </c>
    </row>
    <row r="1701" spans="1:31">
      <c r="A1701" t="s">
        <v>4</v>
      </c>
      <c r="B1701" s="4" t="s">
        <v>5</v>
      </c>
      <c r="C1701" s="4" t="s">
        <v>7</v>
      </c>
      <c r="D1701" s="4" t="s">
        <v>7</v>
      </c>
      <c r="E1701" s="4" t="s">
        <v>7</v>
      </c>
      <c r="F1701" s="4" t="s">
        <v>7</v>
      </c>
    </row>
    <row r="1702" spans="1:31">
      <c r="A1702" t="n">
        <v>11376</v>
      </c>
      <c r="B1702" s="9" t="n">
        <v>14</v>
      </c>
      <c r="C1702" s="7" t="n">
        <v>0</v>
      </c>
      <c r="D1702" s="7" t="n">
        <v>0</v>
      </c>
      <c r="E1702" s="7" t="n">
        <v>0</v>
      </c>
      <c r="F1702" s="7" t="n">
        <v>64</v>
      </c>
    </row>
    <row r="1703" spans="1:31">
      <c r="A1703" t="s">
        <v>4</v>
      </c>
      <c r="B1703" s="4" t="s">
        <v>5</v>
      </c>
      <c r="C1703" s="4" t="s">
        <v>7</v>
      </c>
      <c r="D1703" s="4" t="s">
        <v>11</v>
      </c>
    </row>
    <row r="1704" spans="1:31">
      <c r="A1704" t="n">
        <v>11381</v>
      </c>
      <c r="B1704" s="28" t="n">
        <v>22</v>
      </c>
      <c r="C1704" s="7" t="n">
        <v>0</v>
      </c>
      <c r="D1704" s="7" t="n">
        <v>33202</v>
      </c>
    </row>
    <row r="1705" spans="1:31">
      <c r="A1705" t="s">
        <v>4</v>
      </c>
      <c r="B1705" s="4" t="s">
        <v>5</v>
      </c>
      <c r="C1705" s="4" t="s">
        <v>7</v>
      </c>
      <c r="D1705" s="4" t="s">
        <v>11</v>
      </c>
    </row>
    <row r="1706" spans="1:31">
      <c r="A1706" t="n">
        <v>11385</v>
      </c>
      <c r="B1706" s="27" t="n">
        <v>58</v>
      </c>
      <c r="C1706" s="7" t="n">
        <v>5</v>
      </c>
      <c r="D1706" s="7" t="n">
        <v>300</v>
      </c>
    </row>
    <row r="1707" spans="1:31">
      <c r="A1707" t="s">
        <v>4</v>
      </c>
      <c r="B1707" s="4" t="s">
        <v>5</v>
      </c>
      <c r="C1707" s="4" t="s">
        <v>13</v>
      </c>
      <c r="D1707" s="4" t="s">
        <v>11</v>
      </c>
    </row>
    <row r="1708" spans="1:31">
      <c r="A1708" t="n">
        <v>11389</v>
      </c>
      <c r="B1708" s="36" t="n">
        <v>103</v>
      </c>
      <c r="C1708" s="7" t="n">
        <v>0</v>
      </c>
      <c r="D1708" s="7" t="n">
        <v>300</v>
      </c>
    </row>
    <row r="1709" spans="1:31">
      <c r="A1709" t="s">
        <v>4</v>
      </c>
      <c r="B1709" s="4" t="s">
        <v>5</v>
      </c>
      <c r="C1709" s="4" t="s">
        <v>7</v>
      </c>
    </row>
    <row r="1710" spans="1:31">
      <c r="A1710" t="n">
        <v>11396</v>
      </c>
      <c r="B1710" s="47" t="n">
        <v>64</v>
      </c>
      <c r="C1710" s="7" t="n">
        <v>7</v>
      </c>
    </row>
    <row r="1711" spans="1:31">
      <c r="A1711" t="s">
        <v>4</v>
      </c>
      <c r="B1711" s="4" t="s">
        <v>5</v>
      </c>
      <c r="C1711" s="4" t="s">
        <v>7</v>
      </c>
      <c r="D1711" s="4" t="s">
        <v>11</v>
      </c>
    </row>
    <row r="1712" spans="1:31">
      <c r="A1712" t="n">
        <v>11398</v>
      </c>
      <c r="B1712" s="48" t="n">
        <v>72</v>
      </c>
      <c r="C1712" s="7" t="n">
        <v>5</v>
      </c>
      <c r="D1712" s="7" t="n">
        <v>0</v>
      </c>
    </row>
    <row r="1713" spans="1:6">
      <c r="A1713" t="s">
        <v>4</v>
      </c>
      <c r="B1713" s="4" t="s">
        <v>5</v>
      </c>
      <c r="C1713" s="4" t="s">
        <v>7</v>
      </c>
      <c r="D1713" s="44" t="s">
        <v>101</v>
      </c>
      <c r="E1713" s="4" t="s">
        <v>5</v>
      </c>
      <c r="F1713" s="4" t="s">
        <v>7</v>
      </c>
      <c r="G1713" s="4" t="s">
        <v>11</v>
      </c>
      <c r="H1713" s="44" t="s">
        <v>102</v>
      </c>
      <c r="I1713" s="4" t="s">
        <v>7</v>
      </c>
      <c r="J1713" s="4" t="s">
        <v>14</v>
      </c>
      <c r="K1713" s="4" t="s">
        <v>7</v>
      </c>
      <c r="L1713" s="4" t="s">
        <v>7</v>
      </c>
      <c r="M1713" s="4" t="s">
        <v>15</v>
      </c>
    </row>
    <row r="1714" spans="1:6">
      <c r="A1714" t="n">
        <v>11402</v>
      </c>
      <c r="B1714" s="12" t="n">
        <v>5</v>
      </c>
      <c r="C1714" s="7" t="n">
        <v>28</v>
      </c>
      <c r="D1714" s="44" t="s">
        <v>3</v>
      </c>
      <c r="E1714" s="8" t="n">
        <v>162</v>
      </c>
      <c r="F1714" s="7" t="n">
        <v>4</v>
      </c>
      <c r="G1714" s="7" t="n">
        <v>33202</v>
      </c>
      <c r="H1714" s="44" t="s">
        <v>3</v>
      </c>
      <c r="I1714" s="7" t="n">
        <v>0</v>
      </c>
      <c r="J1714" s="7" t="n">
        <v>1</v>
      </c>
      <c r="K1714" s="7" t="n">
        <v>2</v>
      </c>
      <c r="L1714" s="7" t="n">
        <v>1</v>
      </c>
      <c r="M1714" s="13" t="n">
        <f t="normal" ca="1">A1720</f>
        <v>0</v>
      </c>
    </row>
    <row r="1715" spans="1:6">
      <c r="A1715" t="s">
        <v>4</v>
      </c>
      <c r="B1715" s="4" t="s">
        <v>5</v>
      </c>
      <c r="C1715" s="4" t="s">
        <v>7</v>
      </c>
      <c r="D1715" s="4" t="s">
        <v>8</v>
      </c>
    </row>
    <row r="1716" spans="1:6">
      <c r="A1716" t="n">
        <v>11419</v>
      </c>
      <c r="B1716" s="6" t="n">
        <v>2</v>
      </c>
      <c r="C1716" s="7" t="n">
        <v>10</v>
      </c>
      <c r="D1716" s="7" t="s">
        <v>107</v>
      </c>
    </row>
    <row r="1717" spans="1:6">
      <c r="A1717" t="s">
        <v>4</v>
      </c>
      <c r="B1717" s="4" t="s">
        <v>5</v>
      </c>
      <c r="C1717" s="4" t="s">
        <v>11</v>
      </c>
    </row>
    <row r="1718" spans="1:6">
      <c r="A1718" t="n">
        <v>11436</v>
      </c>
      <c r="B1718" s="38" t="n">
        <v>16</v>
      </c>
      <c r="C1718" s="7" t="n">
        <v>0</v>
      </c>
    </row>
    <row r="1719" spans="1:6">
      <c r="A1719" t="s">
        <v>4</v>
      </c>
      <c r="B1719" s="4" t="s">
        <v>5</v>
      </c>
      <c r="C1719" s="4" t="s">
        <v>7</v>
      </c>
      <c r="D1719" s="4" t="s">
        <v>11</v>
      </c>
      <c r="E1719" s="4" t="s">
        <v>7</v>
      </c>
      <c r="F1719" s="4" t="s">
        <v>15</v>
      </c>
    </row>
    <row r="1720" spans="1:6">
      <c r="A1720" t="n">
        <v>11439</v>
      </c>
      <c r="B1720" s="12" t="n">
        <v>5</v>
      </c>
      <c r="C1720" s="7" t="n">
        <v>30</v>
      </c>
      <c r="D1720" s="7" t="n">
        <v>6471</v>
      </c>
      <c r="E1720" s="7" t="n">
        <v>1</v>
      </c>
      <c r="F1720" s="13" t="n">
        <f t="normal" ca="1">A1722</f>
        <v>0</v>
      </c>
    </row>
    <row r="1721" spans="1:6">
      <c r="A1721" t="s">
        <v>4</v>
      </c>
      <c r="B1721" s="4" t="s">
        <v>5</v>
      </c>
      <c r="C1721" s="4" t="s">
        <v>11</v>
      </c>
      <c r="D1721" s="4" t="s">
        <v>7</v>
      </c>
      <c r="E1721" s="4" t="s">
        <v>7</v>
      </c>
      <c r="F1721" s="4" t="s">
        <v>8</v>
      </c>
    </row>
    <row r="1722" spans="1:6">
      <c r="A1722" t="n">
        <v>11448</v>
      </c>
      <c r="B1722" s="22" t="n">
        <v>20</v>
      </c>
      <c r="C1722" s="7" t="n">
        <v>61440</v>
      </c>
      <c r="D1722" s="7" t="n">
        <v>3</v>
      </c>
      <c r="E1722" s="7" t="n">
        <v>10</v>
      </c>
      <c r="F1722" s="7" t="s">
        <v>108</v>
      </c>
    </row>
    <row r="1723" spans="1:6">
      <c r="A1723" t="s">
        <v>4</v>
      </c>
      <c r="B1723" s="4" t="s">
        <v>5</v>
      </c>
      <c r="C1723" s="4" t="s">
        <v>11</v>
      </c>
    </row>
    <row r="1724" spans="1:6">
      <c r="A1724" t="n">
        <v>11466</v>
      </c>
      <c r="B1724" s="38" t="n">
        <v>16</v>
      </c>
      <c r="C1724" s="7" t="n">
        <v>0</v>
      </c>
    </row>
    <row r="1725" spans="1:6">
      <c r="A1725" t="s">
        <v>4</v>
      </c>
      <c r="B1725" s="4" t="s">
        <v>5</v>
      </c>
      <c r="C1725" s="4" t="s">
        <v>11</v>
      </c>
      <c r="D1725" s="4" t="s">
        <v>7</v>
      </c>
      <c r="E1725" s="4" t="s">
        <v>7</v>
      </c>
      <c r="F1725" s="4" t="s">
        <v>8</v>
      </c>
    </row>
    <row r="1726" spans="1:6">
      <c r="A1726" t="n">
        <v>11469</v>
      </c>
      <c r="B1726" s="22" t="n">
        <v>20</v>
      </c>
      <c r="C1726" s="7" t="n">
        <v>61441</v>
      </c>
      <c r="D1726" s="7" t="n">
        <v>3</v>
      </c>
      <c r="E1726" s="7" t="n">
        <v>10</v>
      </c>
      <c r="F1726" s="7" t="s">
        <v>108</v>
      </c>
    </row>
    <row r="1727" spans="1:6">
      <c r="A1727" t="s">
        <v>4</v>
      </c>
      <c r="B1727" s="4" t="s">
        <v>5</v>
      </c>
      <c r="C1727" s="4" t="s">
        <v>11</v>
      </c>
    </row>
    <row r="1728" spans="1:6">
      <c r="A1728" t="n">
        <v>11487</v>
      </c>
      <c r="B1728" s="38" t="n">
        <v>16</v>
      </c>
      <c r="C1728" s="7" t="n">
        <v>0</v>
      </c>
    </row>
    <row r="1729" spans="1:13">
      <c r="A1729" t="s">
        <v>4</v>
      </c>
      <c r="B1729" s="4" t="s">
        <v>5</v>
      </c>
      <c r="C1729" s="4" t="s">
        <v>11</v>
      </c>
      <c r="D1729" s="4" t="s">
        <v>7</v>
      </c>
      <c r="E1729" s="4" t="s">
        <v>7</v>
      </c>
      <c r="F1729" s="4" t="s">
        <v>8</v>
      </c>
    </row>
    <row r="1730" spans="1:13">
      <c r="A1730" t="n">
        <v>11490</v>
      </c>
      <c r="B1730" s="22" t="n">
        <v>20</v>
      </c>
      <c r="C1730" s="7" t="n">
        <v>61442</v>
      </c>
      <c r="D1730" s="7" t="n">
        <v>3</v>
      </c>
      <c r="E1730" s="7" t="n">
        <v>10</v>
      </c>
      <c r="F1730" s="7" t="s">
        <v>108</v>
      </c>
    </row>
    <row r="1731" spans="1:13">
      <c r="A1731" t="s">
        <v>4</v>
      </c>
      <c r="B1731" s="4" t="s">
        <v>5</v>
      </c>
      <c r="C1731" s="4" t="s">
        <v>11</v>
      </c>
    </row>
    <row r="1732" spans="1:13">
      <c r="A1732" t="n">
        <v>11508</v>
      </c>
      <c r="B1732" s="38" t="n">
        <v>16</v>
      </c>
      <c r="C1732" s="7" t="n">
        <v>0</v>
      </c>
    </row>
    <row r="1733" spans="1:13">
      <c r="A1733" t="s">
        <v>4</v>
      </c>
      <c r="B1733" s="4" t="s">
        <v>5</v>
      </c>
      <c r="C1733" s="4" t="s">
        <v>11</v>
      </c>
      <c r="D1733" s="4" t="s">
        <v>7</v>
      </c>
      <c r="E1733" s="4" t="s">
        <v>7</v>
      </c>
      <c r="F1733" s="4" t="s">
        <v>8</v>
      </c>
    </row>
    <row r="1734" spans="1:13">
      <c r="A1734" t="n">
        <v>11511</v>
      </c>
      <c r="B1734" s="22" t="n">
        <v>20</v>
      </c>
      <c r="C1734" s="7" t="n">
        <v>61443</v>
      </c>
      <c r="D1734" s="7" t="n">
        <v>3</v>
      </c>
      <c r="E1734" s="7" t="n">
        <v>10</v>
      </c>
      <c r="F1734" s="7" t="s">
        <v>108</v>
      </c>
    </row>
    <row r="1735" spans="1:13">
      <c r="A1735" t="s">
        <v>4</v>
      </c>
      <c r="B1735" s="4" t="s">
        <v>5</v>
      </c>
      <c r="C1735" s="4" t="s">
        <v>11</v>
      </c>
    </row>
    <row r="1736" spans="1:13">
      <c r="A1736" t="n">
        <v>11529</v>
      </c>
      <c r="B1736" s="38" t="n">
        <v>16</v>
      </c>
      <c r="C1736" s="7" t="n">
        <v>0</v>
      </c>
    </row>
    <row r="1737" spans="1:13">
      <c r="A1737" t="s">
        <v>4</v>
      </c>
      <c r="B1737" s="4" t="s">
        <v>5</v>
      </c>
      <c r="C1737" s="4" t="s">
        <v>11</v>
      </c>
      <c r="D1737" s="4" t="s">
        <v>7</v>
      </c>
      <c r="E1737" s="4" t="s">
        <v>7</v>
      </c>
      <c r="F1737" s="4" t="s">
        <v>8</v>
      </c>
    </row>
    <row r="1738" spans="1:13">
      <c r="A1738" t="n">
        <v>11532</v>
      </c>
      <c r="B1738" s="22" t="n">
        <v>20</v>
      </c>
      <c r="C1738" s="7" t="n">
        <v>61444</v>
      </c>
      <c r="D1738" s="7" t="n">
        <v>3</v>
      </c>
      <c r="E1738" s="7" t="n">
        <v>10</v>
      </c>
      <c r="F1738" s="7" t="s">
        <v>108</v>
      </c>
    </row>
    <row r="1739" spans="1:13">
      <c r="A1739" t="s">
        <v>4</v>
      </c>
      <c r="B1739" s="4" t="s">
        <v>5</v>
      </c>
      <c r="C1739" s="4" t="s">
        <v>11</v>
      </c>
    </row>
    <row r="1740" spans="1:13">
      <c r="A1740" t="n">
        <v>11550</v>
      </c>
      <c r="B1740" s="38" t="n">
        <v>16</v>
      </c>
      <c r="C1740" s="7" t="n">
        <v>0</v>
      </c>
    </row>
    <row r="1741" spans="1:13">
      <c r="A1741" t="s">
        <v>4</v>
      </c>
      <c r="B1741" s="4" t="s">
        <v>5</v>
      </c>
      <c r="C1741" s="4" t="s">
        <v>11</v>
      </c>
      <c r="D1741" s="4" t="s">
        <v>7</v>
      </c>
      <c r="E1741" s="4" t="s">
        <v>7</v>
      </c>
      <c r="F1741" s="4" t="s">
        <v>8</v>
      </c>
    </row>
    <row r="1742" spans="1:13">
      <c r="A1742" t="n">
        <v>11553</v>
      </c>
      <c r="B1742" s="22" t="n">
        <v>20</v>
      </c>
      <c r="C1742" s="7" t="n">
        <v>61445</v>
      </c>
      <c r="D1742" s="7" t="n">
        <v>3</v>
      </c>
      <c r="E1742" s="7" t="n">
        <v>10</v>
      </c>
      <c r="F1742" s="7" t="s">
        <v>108</v>
      </c>
    </row>
    <row r="1743" spans="1:13">
      <c r="A1743" t="s">
        <v>4</v>
      </c>
      <c r="B1743" s="4" t="s">
        <v>5</v>
      </c>
      <c r="C1743" s="4" t="s">
        <v>11</v>
      </c>
    </row>
    <row r="1744" spans="1:13">
      <c r="A1744" t="n">
        <v>11571</v>
      </c>
      <c r="B1744" s="38" t="n">
        <v>16</v>
      </c>
      <c r="C1744" s="7" t="n">
        <v>0</v>
      </c>
    </row>
    <row r="1745" spans="1:6">
      <c r="A1745" t="s">
        <v>4</v>
      </c>
      <c r="B1745" s="4" t="s">
        <v>5</v>
      </c>
      <c r="C1745" s="4" t="s">
        <v>11</v>
      </c>
      <c r="D1745" s="4" t="s">
        <v>7</v>
      </c>
      <c r="E1745" s="4" t="s">
        <v>8</v>
      </c>
      <c r="F1745" s="4" t="s">
        <v>13</v>
      </c>
      <c r="G1745" s="4" t="s">
        <v>13</v>
      </c>
      <c r="H1745" s="4" t="s">
        <v>13</v>
      </c>
    </row>
    <row r="1746" spans="1:6">
      <c r="A1746" t="n">
        <v>11574</v>
      </c>
      <c r="B1746" s="49" t="n">
        <v>48</v>
      </c>
      <c r="C1746" s="7" t="n">
        <v>5006</v>
      </c>
      <c r="D1746" s="7" t="n">
        <v>0</v>
      </c>
      <c r="E1746" s="7" t="s">
        <v>109</v>
      </c>
      <c r="F1746" s="7" t="n">
        <v>-1</v>
      </c>
      <c r="G1746" s="7" t="n">
        <v>1</v>
      </c>
      <c r="H1746" s="7" t="n">
        <v>0</v>
      </c>
    </row>
    <row r="1747" spans="1:6">
      <c r="A1747" t="s">
        <v>4</v>
      </c>
      <c r="B1747" s="4" t="s">
        <v>5</v>
      </c>
      <c r="C1747" s="4" t="s">
        <v>11</v>
      </c>
      <c r="D1747" s="4" t="s">
        <v>7</v>
      </c>
      <c r="E1747" s="4" t="s">
        <v>8</v>
      </c>
      <c r="F1747" s="4" t="s">
        <v>13</v>
      </c>
      <c r="G1747" s="4" t="s">
        <v>13</v>
      </c>
      <c r="H1747" s="4" t="s">
        <v>13</v>
      </c>
    </row>
    <row r="1748" spans="1:6">
      <c r="A1748" t="n">
        <v>11600</v>
      </c>
      <c r="B1748" s="49" t="n">
        <v>48</v>
      </c>
      <c r="C1748" s="7" t="n">
        <v>5008</v>
      </c>
      <c r="D1748" s="7" t="n">
        <v>0</v>
      </c>
      <c r="E1748" s="7" t="s">
        <v>109</v>
      </c>
      <c r="F1748" s="7" t="n">
        <v>-1</v>
      </c>
      <c r="G1748" s="7" t="n">
        <v>1</v>
      </c>
      <c r="H1748" s="7" t="n">
        <v>0</v>
      </c>
    </row>
    <row r="1749" spans="1:6">
      <c r="A1749" t="s">
        <v>4</v>
      </c>
      <c r="B1749" s="4" t="s">
        <v>5</v>
      </c>
      <c r="C1749" s="4" t="s">
        <v>11</v>
      </c>
      <c r="D1749" s="4" t="s">
        <v>13</v>
      </c>
      <c r="E1749" s="4" t="s">
        <v>13</v>
      </c>
      <c r="F1749" s="4" t="s">
        <v>13</v>
      </c>
      <c r="G1749" s="4" t="s">
        <v>13</v>
      </c>
    </row>
    <row r="1750" spans="1:6">
      <c r="A1750" t="n">
        <v>11626</v>
      </c>
      <c r="B1750" s="50" t="n">
        <v>46</v>
      </c>
      <c r="C1750" s="7" t="n">
        <v>0</v>
      </c>
      <c r="D1750" s="7" t="n">
        <v>-7.17000007629395</v>
      </c>
      <c r="E1750" s="7" t="n">
        <v>2</v>
      </c>
      <c r="F1750" s="7" t="n">
        <v>-35.6900024414063</v>
      </c>
      <c r="G1750" s="7" t="n">
        <v>178.300003051758</v>
      </c>
    </row>
    <row r="1751" spans="1:6">
      <c r="A1751" t="s">
        <v>4</v>
      </c>
      <c r="B1751" s="4" t="s">
        <v>5</v>
      </c>
      <c r="C1751" s="4" t="s">
        <v>11</v>
      </c>
      <c r="D1751" s="4" t="s">
        <v>13</v>
      </c>
      <c r="E1751" s="4" t="s">
        <v>13</v>
      </c>
      <c r="F1751" s="4" t="s">
        <v>13</v>
      </c>
      <c r="G1751" s="4" t="s">
        <v>13</v>
      </c>
    </row>
    <row r="1752" spans="1:6">
      <c r="A1752" t="n">
        <v>11645</v>
      </c>
      <c r="B1752" s="50" t="n">
        <v>46</v>
      </c>
      <c r="C1752" s="7" t="n">
        <v>13</v>
      </c>
      <c r="D1752" s="7" t="n">
        <v>-6.1399998664856</v>
      </c>
      <c r="E1752" s="7" t="n">
        <v>2</v>
      </c>
      <c r="F1752" s="7" t="n">
        <v>-35.4700012207031</v>
      </c>
      <c r="G1752" s="7" t="n">
        <v>188.199996948242</v>
      </c>
    </row>
    <row r="1753" spans="1:6">
      <c r="A1753" t="s">
        <v>4</v>
      </c>
      <c r="B1753" s="4" t="s">
        <v>5</v>
      </c>
      <c r="C1753" s="4" t="s">
        <v>11</v>
      </c>
      <c r="D1753" s="4" t="s">
        <v>13</v>
      </c>
      <c r="E1753" s="4" t="s">
        <v>13</v>
      </c>
      <c r="F1753" s="4" t="s">
        <v>13</v>
      </c>
      <c r="G1753" s="4" t="s">
        <v>13</v>
      </c>
    </row>
    <row r="1754" spans="1:6">
      <c r="A1754" t="n">
        <v>11664</v>
      </c>
      <c r="B1754" s="50" t="n">
        <v>46</v>
      </c>
      <c r="C1754" s="7" t="n">
        <v>61491</v>
      </c>
      <c r="D1754" s="7" t="n">
        <v>-8.39999961853027</v>
      </c>
      <c r="E1754" s="7" t="n">
        <v>2</v>
      </c>
      <c r="F1754" s="7" t="n">
        <v>-33.4599990844727</v>
      </c>
      <c r="G1754" s="7" t="n">
        <v>173.100006103516</v>
      </c>
    </row>
    <row r="1755" spans="1:6">
      <c r="A1755" t="s">
        <v>4</v>
      </c>
      <c r="B1755" s="4" t="s">
        <v>5</v>
      </c>
      <c r="C1755" s="4" t="s">
        <v>11</v>
      </c>
      <c r="D1755" s="4" t="s">
        <v>13</v>
      </c>
      <c r="E1755" s="4" t="s">
        <v>13</v>
      </c>
      <c r="F1755" s="4" t="s">
        <v>13</v>
      </c>
      <c r="G1755" s="4" t="s">
        <v>13</v>
      </c>
    </row>
    <row r="1756" spans="1:6">
      <c r="A1756" t="n">
        <v>11683</v>
      </c>
      <c r="B1756" s="50" t="n">
        <v>46</v>
      </c>
      <c r="C1756" s="7" t="n">
        <v>61492</v>
      </c>
      <c r="D1756" s="7" t="n">
        <v>-7.26999998092651</v>
      </c>
      <c r="E1756" s="7" t="n">
        <v>2</v>
      </c>
      <c r="F1756" s="7" t="n">
        <v>-33.8600006103516</v>
      </c>
      <c r="G1756" s="7" t="n">
        <v>190.100006103516</v>
      </c>
    </row>
    <row r="1757" spans="1:6">
      <c r="A1757" t="s">
        <v>4</v>
      </c>
      <c r="B1757" s="4" t="s">
        <v>5</v>
      </c>
      <c r="C1757" s="4" t="s">
        <v>11</v>
      </c>
      <c r="D1757" s="4" t="s">
        <v>13</v>
      </c>
      <c r="E1757" s="4" t="s">
        <v>13</v>
      </c>
      <c r="F1757" s="4" t="s">
        <v>13</v>
      </c>
      <c r="G1757" s="4" t="s">
        <v>13</v>
      </c>
    </row>
    <row r="1758" spans="1:6">
      <c r="A1758" t="n">
        <v>11702</v>
      </c>
      <c r="B1758" s="50" t="n">
        <v>46</v>
      </c>
      <c r="C1758" s="7" t="n">
        <v>61493</v>
      </c>
      <c r="D1758" s="7" t="n">
        <v>-6.44999980926514</v>
      </c>
      <c r="E1758" s="7" t="n">
        <v>2</v>
      </c>
      <c r="F1758" s="7" t="n">
        <v>-33.1700019836426</v>
      </c>
      <c r="G1758" s="7" t="n">
        <v>191.300003051758</v>
      </c>
    </row>
    <row r="1759" spans="1:6">
      <c r="A1759" t="s">
        <v>4</v>
      </c>
      <c r="B1759" s="4" t="s">
        <v>5</v>
      </c>
      <c r="C1759" s="4" t="s">
        <v>11</v>
      </c>
      <c r="D1759" s="4" t="s">
        <v>13</v>
      </c>
      <c r="E1759" s="4" t="s">
        <v>13</v>
      </c>
      <c r="F1759" s="4" t="s">
        <v>13</v>
      </c>
      <c r="G1759" s="4" t="s">
        <v>13</v>
      </c>
    </row>
    <row r="1760" spans="1:6">
      <c r="A1760" t="n">
        <v>11721</v>
      </c>
      <c r="B1760" s="50" t="n">
        <v>46</v>
      </c>
      <c r="C1760" s="7" t="n">
        <v>61494</v>
      </c>
      <c r="D1760" s="7" t="n">
        <v>-8.23999977111816</v>
      </c>
      <c r="E1760" s="7" t="n">
        <v>2</v>
      </c>
      <c r="F1760" s="7" t="n">
        <v>-35.4200019836426</v>
      </c>
      <c r="G1760" s="7" t="n">
        <v>179.199996948242</v>
      </c>
    </row>
    <row r="1761" spans="1:8">
      <c r="A1761" t="s">
        <v>4</v>
      </c>
      <c r="B1761" s="4" t="s">
        <v>5</v>
      </c>
      <c r="C1761" s="4" t="s">
        <v>11</v>
      </c>
      <c r="D1761" s="4" t="s">
        <v>11</v>
      </c>
      <c r="E1761" s="4" t="s">
        <v>13</v>
      </c>
      <c r="F1761" s="4" t="s">
        <v>13</v>
      </c>
      <c r="G1761" s="4" t="s">
        <v>13</v>
      </c>
      <c r="H1761" s="4" t="s">
        <v>13</v>
      </c>
      <c r="I1761" s="4" t="s">
        <v>7</v>
      </c>
      <c r="J1761" s="4" t="s">
        <v>11</v>
      </c>
    </row>
    <row r="1762" spans="1:8">
      <c r="A1762" t="n">
        <v>11740</v>
      </c>
      <c r="B1762" s="51" t="n">
        <v>55</v>
      </c>
      <c r="C1762" s="7" t="n">
        <v>0</v>
      </c>
      <c r="D1762" s="7" t="n">
        <v>65533</v>
      </c>
      <c r="E1762" s="7" t="n">
        <v>-7.17000007629395</v>
      </c>
      <c r="F1762" s="7" t="n">
        <v>2</v>
      </c>
      <c r="G1762" s="7" t="n">
        <v>-40.4900016784668</v>
      </c>
      <c r="H1762" s="7" t="n">
        <v>2.79999995231628</v>
      </c>
      <c r="I1762" s="7" t="n">
        <v>2</v>
      </c>
      <c r="J1762" s="7" t="n">
        <v>0</v>
      </c>
    </row>
    <row r="1763" spans="1:8">
      <c r="A1763" t="s">
        <v>4</v>
      </c>
      <c r="B1763" s="4" t="s">
        <v>5</v>
      </c>
      <c r="C1763" s="4" t="s">
        <v>11</v>
      </c>
    </row>
    <row r="1764" spans="1:8">
      <c r="A1764" t="n">
        <v>11764</v>
      </c>
      <c r="B1764" s="38" t="n">
        <v>16</v>
      </c>
      <c r="C1764" s="7" t="n">
        <v>100</v>
      </c>
    </row>
    <row r="1765" spans="1:8">
      <c r="A1765" t="s">
        <v>4</v>
      </c>
      <c r="B1765" s="4" t="s">
        <v>5</v>
      </c>
      <c r="C1765" s="4" t="s">
        <v>11</v>
      </c>
      <c r="D1765" s="4" t="s">
        <v>11</v>
      </c>
      <c r="E1765" s="4" t="s">
        <v>13</v>
      </c>
      <c r="F1765" s="4" t="s">
        <v>13</v>
      </c>
      <c r="G1765" s="4" t="s">
        <v>13</v>
      </c>
      <c r="H1765" s="4" t="s">
        <v>13</v>
      </c>
      <c r="I1765" s="4" t="s">
        <v>7</v>
      </c>
      <c r="J1765" s="4" t="s">
        <v>11</v>
      </c>
    </row>
    <row r="1766" spans="1:8">
      <c r="A1766" t="n">
        <v>11767</v>
      </c>
      <c r="B1766" s="51" t="n">
        <v>55</v>
      </c>
      <c r="C1766" s="7" t="n">
        <v>13</v>
      </c>
      <c r="D1766" s="7" t="n">
        <v>65533</v>
      </c>
      <c r="E1766" s="7" t="n">
        <v>-6.1399998664856</v>
      </c>
      <c r="F1766" s="7" t="n">
        <v>2</v>
      </c>
      <c r="G1766" s="7" t="n">
        <v>-40.2700004577637</v>
      </c>
      <c r="H1766" s="7" t="n">
        <v>2.79999995231628</v>
      </c>
      <c r="I1766" s="7" t="n">
        <v>2</v>
      </c>
      <c r="J1766" s="7" t="n">
        <v>0</v>
      </c>
    </row>
    <row r="1767" spans="1:8">
      <c r="A1767" t="s">
        <v>4</v>
      </c>
      <c r="B1767" s="4" t="s">
        <v>5</v>
      </c>
      <c r="C1767" s="4" t="s">
        <v>11</v>
      </c>
    </row>
    <row r="1768" spans="1:8">
      <c r="A1768" t="n">
        <v>11791</v>
      </c>
      <c r="B1768" s="38" t="n">
        <v>16</v>
      </c>
      <c r="C1768" s="7" t="n">
        <v>100</v>
      </c>
    </row>
    <row r="1769" spans="1:8">
      <c r="A1769" t="s">
        <v>4</v>
      </c>
      <c r="B1769" s="4" t="s">
        <v>5</v>
      </c>
      <c r="C1769" s="4" t="s">
        <v>11</v>
      </c>
      <c r="D1769" s="4" t="s">
        <v>11</v>
      </c>
      <c r="E1769" s="4" t="s">
        <v>13</v>
      </c>
      <c r="F1769" s="4" t="s">
        <v>13</v>
      </c>
      <c r="G1769" s="4" t="s">
        <v>13</v>
      </c>
      <c r="H1769" s="4" t="s">
        <v>13</v>
      </c>
      <c r="I1769" s="4" t="s">
        <v>7</v>
      </c>
      <c r="J1769" s="4" t="s">
        <v>11</v>
      </c>
    </row>
    <row r="1770" spans="1:8">
      <c r="A1770" t="n">
        <v>11794</v>
      </c>
      <c r="B1770" s="51" t="n">
        <v>55</v>
      </c>
      <c r="C1770" s="7" t="n">
        <v>61491</v>
      </c>
      <c r="D1770" s="7" t="n">
        <v>65533</v>
      </c>
      <c r="E1770" s="7" t="n">
        <v>-8.39999961853027</v>
      </c>
      <c r="F1770" s="7" t="n">
        <v>2</v>
      </c>
      <c r="G1770" s="7" t="n">
        <v>-38.2599983215332</v>
      </c>
      <c r="H1770" s="7" t="n">
        <v>2.79999995231628</v>
      </c>
      <c r="I1770" s="7" t="n">
        <v>2</v>
      </c>
      <c r="J1770" s="7" t="n">
        <v>0</v>
      </c>
    </row>
    <row r="1771" spans="1:8">
      <c r="A1771" t="s">
        <v>4</v>
      </c>
      <c r="B1771" s="4" t="s">
        <v>5</v>
      </c>
      <c r="C1771" s="4" t="s">
        <v>11</v>
      </c>
    </row>
    <row r="1772" spans="1:8">
      <c r="A1772" t="n">
        <v>11818</v>
      </c>
      <c r="B1772" s="38" t="n">
        <v>16</v>
      </c>
      <c r="C1772" s="7" t="n">
        <v>100</v>
      </c>
    </row>
    <row r="1773" spans="1:8">
      <c r="A1773" t="s">
        <v>4</v>
      </c>
      <c r="B1773" s="4" t="s">
        <v>5</v>
      </c>
      <c r="C1773" s="4" t="s">
        <v>11</v>
      </c>
      <c r="D1773" s="4" t="s">
        <v>11</v>
      </c>
      <c r="E1773" s="4" t="s">
        <v>13</v>
      </c>
      <c r="F1773" s="4" t="s">
        <v>13</v>
      </c>
      <c r="G1773" s="4" t="s">
        <v>13</v>
      </c>
      <c r="H1773" s="4" t="s">
        <v>13</v>
      </c>
      <c r="I1773" s="4" t="s">
        <v>7</v>
      </c>
      <c r="J1773" s="4" t="s">
        <v>11</v>
      </c>
    </row>
    <row r="1774" spans="1:8">
      <c r="A1774" t="n">
        <v>11821</v>
      </c>
      <c r="B1774" s="51" t="n">
        <v>55</v>
      </c>
      <c r="C1774" s="7" t="n">
        <v>61492</v>
      </c>
      <c r="D1774" s="7" t="n">
        <v>65533</v>
      </c>
      <c r="E1774" s="7" t="n">
        <v>-7.26999998092651</v>
      </c>
      <c r="F1774" s="7" t="n">
        <v>2</v>
      </c>
      <c r="G1774" s="7" t="n">
        <v>-38.6599998474121</v>
      </c>
      <c r="H1774" s="7" t="n">
        <v>2.79999995231628</v>
      </c>
      <c r="I1774" s="7" t="n">
        <v>2</v>
      </c>
      <c r="J1774" s="7" t="n">
        <v>0</v>
      </c>
    </row>
    <row r="1775" spans="1:8">
      <c r="A1775" t="s">
        <v>4</v>
      </c>
      <c r="B1775" s="4" t="s">
        <v>5</v>
      </c>
      <c r="C1775" s="4" t="s">
        <v>11</v>
      </c>
    </row>
    <row r="1776" spans="1:8">
      <c r="A1776" t="n">
        <v>11845</v>
      </c>
      <c r="B1776" s="38" t="n">
        <v>16</v>
      </c>
      <c r="C1776" s="7" t="n">
        <v>100</v>
      </c>
    </row>
    <row r="1777" spans="1:10">
      <c r="A1777" t="s">
        <v>4</v>
      </c>
      <c r="B1777" s="4" t="s">
        <v>5</v>
      </c>
      <c r="C1777" s="4" t="s">
        <v>11</v>
      </c>
      <c r="D1777" s="4" t="s">
        <v>11</v>
      </c>
      <c r="E1777" s="4" t="s">
        <v>13</v>
      </c>
      <c r="F1777" s="4" t="s">
        <v>13</v>
      </c>
      <c r="G1777" s="4" t="s">
        <v>13</v>
      </c>
      <c r="H1777" s="4" t="s">
        <v>13</v>
      </c>
      <c r="I1777" s="4" t="s">
        <v>7</v>
      </c>
      <c r="J1777" s="4" t="s">
        <v>11</v>
      </c>
    </row>
    <row r="1778" spans="1:10">
      <c r="A1778" t="n">
        <v>11848</v>
      </c>
      <c r="B1778" s="51" t="n">
        <v>55</v>
      </c>
      <c r="C1778" s="7" t="n">
        <v>61493</v>
      </c>
      <c r="D1778" s="7" t="n">
        <v>65533</v>
      </c>
      <c r="E1778" s="7" t="n">
        <v>-6.44999980926514</v>
      </c>
      <c r="F1778" s="7" t="n">
        <v>2</v>
      </c>
      <c r="G1778" s="7" t="n">
        <v>-37.9700012207031</v>
      </c>
      <c r="H1778" s="7" t="n">
        <v>2.79999995231628</v>
      </c>
      <c r="I1778" s="7" t="n">
        <v>2</v>
      </c>
      <c r="J1778" s="7" t="n">
        <v>0</v>
      </c>
    </row>
    <row r="1779" spans="1:10">
      <c r="A1779" t="s">
        <v>4</v>
      </c>
      <c r="B1779" s="4" t="s">
        <v>5</v>
      </c>
      <c r="C1779" s="4" t="s">
        <v>11</v>
      </c>
    </row>
    <row r="1780" spans="1:10">
      <c r="A1780" t="n">
        <v>11872</v>
      </c>
      <c r="B1780" s="38" t="n">
        <v>16</v>
      </c>
      <c r="C1780" s="7" t="n">
        <v>100</v>
      </c>
    </row>
    <row r="1781" spans="1:10">
      <c r="A1781" t="s">
        <v>4</v>
      </c>
      <c r="B1781" s="4" t="s">
        <v>5</v>
      </c>
      <c r="C1781" s="4" t="s">
        <v>11</v>
      </c>
      <c r="D1781" s="4" t="s">
        <v>11</v>
      </c>
      <c r="E1781" s="4" t="s">
        <v>13</v>
      </c>
      <c r="F1781" s="4" t="s">
        <v>13</v>
      </c>
      <c r="G1781" s="4" t="s">
        <v>13</v>
      </c>
      <c r="H1781" s="4" t="s">
        <v>13</v>
      </c>
      <c r="I1781" s="4" t="s">
        <v>7</v>
      </c>
      <c r="J1781" s="4" t="s">
        <v>11</v>
      </c>
    </row>
    <row r="1782" spans="1:10">
      <c r="A1782" t="n">
        <v>11875</v>
      </c>
      <c r="B1782" s="51" t="n">
        <v>55</v>
      </c>
      <c r="C1782" s="7" t="n">
        <v>61494</v>
      </c>
      <c r="D1782" s="7" t="n">
        <v>65533</v>
      </c>
      <c r="E1782" s="7" t="n">
        <v>-8.23999977111816</v>
      </c>
      <c r="F1782" s="7" t="n">
        <v>2</v>
      </c>
      <c r="G1782" s="7" t="n">
        <v>-40.2200012207031</v>
      </c>
      <c r="H1782" s="7" t="n">
        <v>2.79999995231628</v>
      </c>
      <c r="I1782" s="7" t="n">
        <v>2</v>
      </c>
      <c r="J1782" s="7" t="n">
        <v>0</v>
      </c>
    </row>
    <row r="1783" spans="1:10">
      <c r="A1783" t="s">
        <v>4</v>
      </c>
      <c r="B1783" s="4" t="s">
        <v>5</v>
      </c>
      <c r="C1783" s="4" t="s">
        <v>11</v>
      </c>
    </row>
    <row r="1784" spans="1:10">
      <c r="A1784" t="n">
        <v>11899</v>
      </c>
      <c r="B1784" s="38" t="n">
        <v>16</v>
      </c>
      <c r="C1784" s="7" t="n">
        <v>100</v>
      </c>
    </row>
    <row r="1785" spans="1:10">
      <c r="A1785" t="s">
        <v>4</v>
      </c>
      <c r="B1785" s="4" t="s">
        <v>5</v>
      </c>
      <c r="C1785" s="4" t="s">
        <v>7</v>
      </c>
      <c r="D1785" s="4" t="s">
        <v>7</v>
      </c>
      <c r="E1785" s="4" t="s">
        <v>13</v>
      </c>
      <c r="F1785" s="4" t="s">
        <v>13</v>
      </c>
      <c r="G1785" s="4" t="s">
        <v>13</v>
      </c>
      <c r="H1785" s="4" t="s">
        <v>11</v>
      </c>
    </row>
    <row r="1786" spans="1:10">
      <c r="A1786" t="n">
        <v>11902</v>
      </c>
      <c r="B1786" s="29" t="n">
        <v>45</v>
      </c>
      <c r="C1786" s="7" t="n">
        <v>2</v>
      </c>
      <c r="D1786" s="7" t="n">
        <v>3</v>
      </c>
      <c r="E1786" s="7" t="n">
        <v>-7.19999980926514</v>
      </c>
      <c r="F1786" s="7" t="n">
        <v>3.08999991416931</v>
      </c>
      <c r="G1786" s="7" t="n">
        <v>-39.9099998474121</v>
      </c>
      <c r="H1786" s="7" t="n">
        <v>0</v>
      </c>
    </row>
    <row r="1787" spans="1:10">
      <c r="A1787" t="s">
        <v>4</v>
      </c>
      <c r="B1787" s="4" t="s">
        <v>5</v>
      </c>
      <c r="C1787" s="4" t="s">
        <v>7</v>
      </c>
      <c r="D1787" s="4" t="s">
        <v>7</v>
      </c>
      <c r="E1787" s="4" t="s">
        <v>13</v>
      </c>
      <c r="F1787" s="4" t="s">
        <v>13</v>
      </c>
      <c r="G1787" s="4" t="s">
        <v>13</v>
      </c>
      <c r="H1787" s="4" t="s">
        <v>11</v>
      </c>
      <c r="I1787" s="4" t="s">
        <v>7</v>
      </c>
    </row>
    <row r="1788" spans="1:10">
      <c r="A1788" t="n">
        <v>11919</v>
      </c>
      <c r="B1788" s="29" t="n">
        <v>45</v>
      </c>
      <c r="C1788" s="7" t="n">
        <v>4</v>
      </c>
      <c r="D1788" s="7" t="n">
        <v>3</v>
      </c>
      <c r="E1788" s="7" t="n">
        <v>356.589996337891</v>
      </c>
      <c r="F1788" s="7" t="n">
        <v>160</v>
      </c>
      <c r="G1788" s="7" t="n">
        <v>0</v>
      </c>
      <c r="H1788" s="7" t="n">
        <v>0</v>
      </c>
      <c r="I1788" s="7" t="n">
        <v>0</v>
      </c>
    </row>
    <row r="1789" spans="1:10">
      <c r="A1789" t="s">
        <v>4</v>
      </c>
      <c r="B1789" s="4" t="s">
        <v>5</v>
      </c>
      <c r="C1789" s="4" t="s">
        <v>7</v>
      </c>
      <c r="D1789" s="4" t="s">
        <v>7</v>
      </c>
      <c r="E1789" s="4" t="s">
        <v>13</v>
      </c>
      <c r="F1789" s="4" t="s">
        <v>11</v>
      </c>
    </row>
    <row r="1790" spans="1:10">
      <c r="A1790" t="n">
        <v>11937</v>
      </c>
      <c r="B1790" s="29" t="n">
        <v>45</v>
      </c>
      <c r="C1790" s="7" t="n">
        <v>5</v>
      </c>
      <c r="D1790" s="7" t="n">
        <v>3</v>
      </c>
      <c r="E1790" s="7" t="n">
        <v>3.40000009536743</v>
      </c>
      <c r="F1790" s="7" t="n">
        <v>0</v>
      </c>
    </row>
    <row r="1791" spans="1:10">
      <c r="A1791" t="s">
        <v>4</v>
      </c>
      <c r="B1791" s="4" t="s">
        <v>5</v>
      </c>
      <c r="C1791" s="4" t="s">
        <v>7</v>
      </c>
      <c r="D1791" s="4" t="s">
        <v>7</v>
      </c>
      <c r="E1791" s="4" t="s">
        <v>13</v>
      </c>
      <c r="F1791" s="4" t="s">
        <v>11</v>
      </c>
    </row>
    <row r="1792" spans="1:10">
      <c r="A1792" t="n">
        <v>11946</v>
      </c>
      <c r="B1792" s="29" t="n">
        <v>45</v>
      </c>
      <c r="C1792" s="7" t="n">
        <v>11</v>
      </c>
      <c r="D1792" s="7" t="n">
        <v>3</v>
      </c>
      <c r="E1792" s="7" t="n">
        <v>38</v>
      </c>
      <c r="F1792" s="7" t="n">
        <v>0</v>
      </c>
    </row>
    <row r="1793" spans="1:10">
      <c r="A1793" t="s">
        <v>4</v>
      </c>
      <c r="B1793" s="4" t="s">
        <v>5</v>
      </c>
      <c r="C1793" s="4" t="s">
        <v>7</v>
      </c>
      <c r="D1793" s="4" t="s">
        <v>7</v>
      </c>
      <c r="E1793" s="4" t="s">
        <v>13</v>
      </c>
      <c r="F1793" s="4" t="s">
        <v>13</v>
      </c>
      <c r="G1793" s="4" t="s">
        <v>13</v>
      </c>
      <c r="H1793" s="4" t="s">
        <v>11</v>
      </c>
      <c r="I1793" s="4" t="s">
        <v>7</v>
      </c>
    </row>
    <row r="1794" spans="1:10">
      <c r="A1794" t="n">
        <v>11955</v>
      </c>
      <c r="B1794" s="29" t="n">
        <v>45</v>
      </c>
      <c r="C1794" s="7" t="n">
        <v>4</v>
      </c>
      <c r="D1794" s="7" t="n">
        <v>3</v>
      </c>
      <c r="E1794" s="7" t="n">
        <v>356.089996337891</v>
      </c>
      <c r="F1794" s="7" t="n">
        <v>149.229995727539</v>
      </c>
      <c r="G1794" s="7" t="n">
        <v>0</v>
      </c>
      <c r="H1794" s="7" t="n">
        <v>24000</v>
      </c>
      <c r="I1794" s="7" t="n">
        <v>1</v>
      </c>
    </row>
    <row r="1795" spans="1:10">
      <c r="A1795" t="s">
        <v>4</v>
      </c>
      <c r="B1795" s="4" t="s">
        <v>5</v>
      </c>
      <c r="C1795" s="4" t="s">
        <v>7</v>
      </c>
      <c r="D1795" s="4" t="s">
        <v>11</v>
      </c>
      <c r="E1795" s="4" t="s">
        <v>8</v>
      </c>
      <c r="F1795" s="4" t="s">
        <v>8</v>
      </c>
      <c r="G1795" s="4" t="s">
        <v>8</v>
      </c>
      <c r="H1795" s="4" t="s">
        <v>8</v>
      </c>
    </row>
    <row r="1796" spans="1:10">
      <c r="A1796" t="n">
        <v>11973</v>
      </c>
      <c r="B1796" s="37" t="n">
        <v>51</v>
      </c>
      <c r="C1796" s="7" t="n">
        <v>3</v>
      </c>
      <c r="D1796" s="7" t="n">
        <v>0</v>
      </c>
      <c r="E1796" s="7" t="s">
        <v>110</v>
      </c>
      <c r="F1796" s="7" t="s">
        <v>110</v>
      </c>
      <c r="G1796" s="7" t="s">
        <v>70</v>
      </c>
      <c r="H1796" s="7" t="s">
        <v>71</v>
      </c>
    </row>
    <row r="1797" spans="1:10">
      <c r="A1797" t="s">
        <v>4</v>
      </c>
      <c r="B1797" s="4" t="s">
        <v>5</v>
      </c>
      <c r="C1797" s="4" t="s">
        <v>7</v>
      </c>
      <c r="D1797" s="4" t="s">
        <v>11</v>
      </c>
      <c r="E1797" s="4" t="s">
        <v>8</v>
      </c>
      <c r="F1797" s="4" t="s">
        <v>8</v>
      </c>
      <c r="G1797" s="4" t="s">
        <v>8</v>
      </c>
      <c r="H1797" s="4" t="s">
        <v>8</v>
      </c>
    </row>
    <row r="1798" spans="1:10">
      <c r="A1798" t="n">
        <v>11986</v>
      </c>
      <c r="B1798" s="37" t="n">
        <v>51</v>
      </c>
      <c r="C1798" s="7" t="n">
        <v>3</v>
      </c>
      <c r="D1798" s="7" t="n">
        <v>13</v>
      </c>
      <c r="E1798" s="7" t="s">
        <v>111</v>
      </c>
      <c r="F1798" s="7" t="s">
        <v>110</v>
      </c>
      <c r="G1798" s="7" t="s">
        <v>70</v>
      </c>
      <c r="H1798" s="7" t="s">
        <v>71</v>
      </c>
    </row>
    <row r="1799" spans="1:10">
      <c r="A1799" t="s">
        <v>4</v>
      </c>
      <c r="B1799" s="4" t="s">
        <v>5</v>
      </c>
      <c r="C1799" s="4" t="s">
        <v>7</v>
      </c>
      <c r="D1799" s="4" t="s">
        <v>11</v>
      </c>
      <c r="E1799" s="4" t="s">
        <v>8</v>
      </c>
      <c r="F1799" s="4" t="s">
        <v>8</v>
      </c>
      <c r="G1799" s="4" t="s">
        <v>8</v>
      </c>
      <c r="H1799" s="4" t="s">
        <v>8</v>
      </c>
    </row>
    <row r="1800" spans="1:10">
      <c r="A1800" t="n">
        <v>11999</v>
      </c>
      <c r="B1800" s="37" t="n">
        <v>51</v>
      </c>
      <c r="C1800" s="7" t="n">
        <v>3</v>
      </c>
      <c r="D1800" s="7" t="n">
        <v>61491</v>
      </c>
      <c r="E1800" s="7" t="s">
        <v>110</v>
      </c>
      <c r="F1800" s="7" t="s">
        <v>110</v>
      </c>
      <c r="G1800" s="7" t="s">
        <v>70</v>
      </c>
      <c r="H1800" s="7" t="s">
        <v>71</v>
      </c>
    </row>
    <row r="1801" spans="1:10">
      <c r="A1801" t="s">
        <v>4</v>
      </c>
      <c r="B1801" s="4" t="s">
        <v>5</v>
      </c>
      <c r="C1801" s="4" t="s">
        <v>7</v>
      </c>
      <c r="D1801" s="4" t="s">
        <v>11</v>
      </c>
      <c r="E1801" s="4" t="s">
        <v>8</v>
      </c>
      <c r="F1801" s="4" t="s">
        <v>8</v>
      </c>
      <c r="G1801" s="4" t="s">
        <v>8</v>
      </c>
      <c r="H1801" s="4" t="s">
        <v>8</v>
      </c>
    </row>
    <row r="1802" spans="1:10">
      <c r="A1802" t="n">
        <v>12012</v>
      </c>
      <c r="B1802" s="37" t="n">
        <v>51</v>
      </c>
      <c r="C1802" s="7" t="n">
        <v>3</v>
      </c>
      <c r="D1802" s="7" t="n">
        <v>61492</v>
      </c>
      <c r="E1802" s="7" t="s">
        <v>110</v>
      </c>
      <c r="F1802" s="7" t="s">
        <v>110</v>
      </c>
      <c r="G1802" s="7" t="s">
        <v>70</v>
      </c>
      <c r="H1802" s="7" t="s">
        <v>71</v>
      </c>
    </row>
    <row r="1803" spans="1:10">
      <c r="A1803" t="s">
        <v>4</v>
      </c>
      <c r="B1803" s="4" t="s">
        <v>5</v>
      </c>
      <c r="C1803" s="4" t="s">
        <v>7</v>
      </c>
      <c r="D1803" s="4" t="s">
        <v>11</v>
      </c>
      <c r="E1803" s="4" t="s">
        <v>8</v>
      </c>
      <c r="F1803" s="4" t="s">
        <v>8</v>
      </c>
      <c r="G1803" s="4" t="s">
        <v>8</v>
      </c>
      <c r="H1803" s="4" t="s">
        <v>8</v>
      </c>
    </row>
    <row r="1804" spans="1:10">
      <c r="A1804" t="n">
        <v>12025</v>
      </c>
      <c r="B1804" s="37" t="n">
        <v>51</v>
      </c>
      <c r="C1804" s="7" t="n">
        <v>3</v>
      </c>
      <c r="D1804" s="7" t="n">
        <v>61493</v>
      </c>
      <c r="E1804" s="7" t="s">
        <v>110</v>
      </c>
      <c r="F1804" s="7" t="s">
        <v>110</v>
      </c>
      <c r="G1804" s="7" t="s">
        <v>70</v>
      </c>
      <c r="H1804" s="7" t="s">
        <v>71</v>
      </c>
    </row>
    <row r="1805" spans="1:10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8</v>
      </c>
      <c r="F1805" s="4" t="s">
        <v>8</v>
      </c>
      <c r="G1805" s="4" t="s">
        <v>8</v>
      </c>
      <c r="H1805" s="4" t="s">
        <v>8</v>
      </c>
    </row>
    <row r="1806" spans="1:10">
      <c r="A1806" t="n">
        <v>12038</v>
      </c>
      <c r="B1806" s="37" t="n">
        <v>51</v>
      </c>
      <c r="C1806" s="7" t="n">
        <v>3</v>
      </c>
      <c r="D1806" s="7" t="n">
        <v>61494</v>
      </c>
      <c r="E1806" s="7" t="s">
        <v>110</v>
      </c>
      <c r="F1806" s="7" t="s">
        <v>110</v>
      </c>
      <c r="G1806" s="7" t="s">
        <v>70</v>
      </c>
      <c r="H1806" s="7" t="s">
        <v>71</v>
      </c>
    </row>
    <row r="1807" spans="1:10">
      <c r="A1807" t="s">
        <v>4</v>
      </c>
      <c r="B1807" s="4" t="s">
        <v>5</v>
      </c>
      <c r="C1807" s="4" t="s">
        <v>7</v>
      </c>
      <c r="D1807" s="4" t="s">
        <v>11</v>
      </c>
      <c r="E1807" s="4" t="s">
        <v>13</v>
      </c>
    </row>
    <row r="1808" spans="1:10">
      <c r="A1808" t="n">
        <v>12051</v>
      </c>
      <c r="B1808" s="27" t="n">
        <v>58</v>
      </c>
      <c r="C1808" s="7" t="n">
        <v>100</v>
      </c>
      <c r="D1808" s="7" t="n">
        <v>1000</v>
      </c>
      <c r="E1808" s="7" t="n">
        <v>1</v>
      </c>
    </row>
    <row r="1809" spans="1:9">
      <c r="A1809" t="s">
        <v>4</v>
      </c>
      <c r="B1809" s="4" t="s">
        <v>5</v>
      </c>
      <c r="C1809" s="4" t="s">
        <v>7</v>
      </c>
      <c r="D1809" s="4" t="s">
        <v>11</v>
      </c>
    </row>
    <row r="1810" spans="1:9">
      <c r="A1810" t="n">
        <v>12059</v>
      </c>
      <c r="B1810" s="27" t="n">
        <v>58</v>
      </c>
      <c r="C1810" s="7" t="n">
        <v>255</v>
      </c>
      <c r="D1810" s="7" t="n">
        <v>0</v>
      </c>
    </row>
    <row r="1811" spans="1:9">
      <c r="A1811" t="s">
        <v>4</v>
      </c>
      <c r="B1811" s="4" t="s">
        <v>5</v>
      </c>
      <c r="C1811" s="4" t="s">
        <v>11</v>
      </c>
      <c r="D1811" s="4" t="s">
        <v>7</v>
      </c>
    </row>
    <row r="1812" spans="1:9">
      <c r="A1812" t="n">
        <v>12063</v>
      </c>
      <c r="B1812" s="52" t="n">
        <v>56</v>
      </c>
      <c r="C1812" s="7" t="n">
        <v>0</v>
      </c>
      <c r="D1812" s="7" t="n">
        <v>0</v>
      </c>
    </row>
    <row r="1813" spans="1:9">
      <c r="A1813" t="s">
        <v>4</v>
      </c>
      <c r="B1813" s="4" t="s">
        <v>5</v>
      </c>
      <c r="C1813" s="4" t="s">
        <v>11</v>
      </c>
      <c r="D1813" s="4" t="s">
        <v>13</v>
      </c>
      <c r="E1813" s="4" t="s">
        <v>13</v>
      </c>
      <c r="F1813" s="4" t="s">
        <v>7</v>
      </c>
    </row>
    <row r="1814" spans="1:9">
      <c r="A1814" t="n">
        <v>12067</v>
      </c>
      <c r="B1814" s="53" t="n">
        <v>52</v>
      </c>
      <c r="C1814" s="7" t="n">
        <v>0</v>
      </c>
      <c r="D1814" s="7" t="n">
        <v>0</v>
      </c>
      <c r="E1814" s="7" t="n">
        <v>5</v>
      </c>
      <c r="F1814" s="7" t="n">
        <v>0</v>
      </c>
    </row>
    <row r="1815" spans="1:9">
      <c r="A1815" t="s">
        <v>4</v>
      </c>
      <c r="B1815" s="4" t="s">
        <v>5</v>
      </c>
      <c r="C1815" s="4" t="s">
        <v>11</v>
      </c>
      <c r="D1815" s="4" t="s">
        <v>7</v>
      </c>
    </row>
    <row r="1816" spans="1:9">
      <c r="A1816" t="n">
        <v>12079</v>
      </c>
      <c r="B1816" s="52" t="n">
        <v>56</v>
      </c>
      <c r="C1816" s="7" t="n">
        <v>13</v>
      </c>
      <c r="D1816" s="7" t="n">
        <v>0</v>
      </c>
    </row>
    <row r="1817" spans="1:9">
      <c r="A1817" t="s">
        <v>4</v>
      </c>
      <c r="B1817" s="4" t="s">
        <v>5</v>
      </c>
      <c r="C1817" s="4" t="s">
        <v>11</v>
      </c>
      <c r="D1817" s="4" t="s">
        <v>13</v>
      </c>
      <c r="E1817" s="4" t="s">
        <v>13</v>
      </c>
      <c r="F1817" s="4" t="s">
        <v>7</v>
      </c>
    </row>
    <row r="1818" spans="1:9">
      <c r="A1818" t="n">
        <v>12083</v>
      </c>
      <c r="B1818" s="53" t="n">
        <v>52</v>
      </c>
      <c r="C1818" s="7" t="n">
        <v>13</v>
      </c>
      <c r="D1818" s="7" t="n">
        <v>0</v>
      </c>
      <c r="E1818" s="7" t="n">
        <v>5</v>
      </c>
      <c r="F1818" s="7" t="n">
        <v>0</v>
      </c>
    </row>
    <row r="1819" spans="1:9">
      <c r="A1819" t="s">
        <v>4</v>
      </c>
      <c r="B1819" s="4" t="s">
        <v>5</v>
      </c>
      <c r="C1819" s="4" t="s">
        <v>11</v>
      </c>
      <c r="D1819" s="4" t="s">
        <v>7</v>
      </c>
    </row>
    <row r="1820" spans="1:9">
      <c r="A1820" t="n">
        <v>12095</v>
      </c>
      <c r="B1820" s="52" t="n">
        <v>56</v>
      </c>
      <c r="C1820" s="7" t="n">
        <v>61491</v>
      </c>
      <c r="D1820" s="7" t="n">
        <v>0</v>
      </c>
    </row>
    <row r="1821" spans="1:9">
      <c r="A1821" t="s">
        <v>4</v>
      </c>
      <c r="B1821" s="4" t="s">
        <v>5</v>
      </c>
      <c r="C1821" s="4" t="s">
        <v>11</v>
      </c>
      <c r="D1821" s="4" t="s">
        <v>13</v>
      </c>
      <c r="E1821" s="4" t="s">
        <v>13</v>
      </c>
      <c r="F1821" s="4" t="s">
        <v>7</v>
      </c>
    </row>
    <row r="1822" spans="1:9">
      <c r="A1822" t="n">
        <v>12099</v>
      </c>
      <c r="B1822" s="53" t="n">
        <v>52</v>
      </c>
      <c r="C1822" s="7" t="n">
        <v>61491</v>
      </c>
      <c r="D1822" s="7" t="n">
        <v>0</v>
      </c>
      <c r="E1822" s="7" t="n">
        <v>5</v>
      </c>
      <c r="F1822" s="7" t="n">
        <v>0</v>
      </c>
    </row>
    <row r="1823" spans="1:9">
      <c r="A1823" t="s">
        <v>4</v>
      </c>
      <c r="B1823" s="4" t="s">
        <v>5</v>
      </c>
      <c r="C1823" s="4" t="s">
        <v>11</v>
      </c>
      <c r="D1823" s="4" t="s">
        <v>7</v>
      </c>
    </row>
    <row r="1824" spans="1:9">
      <c r="A1824" t="n">
        <v>12111</v>
      </c>
      <c r="B1824" s="52" t="n">
        <v>56</v>
      </c>
      <c r="C1824" s="7" t="n">
        <v>61492</v>
      </c>
      <c r="D1824" s="7" t="n">
        <v>0</v>
      </c>
    </row>
    <row r="1825" spans="1:6">
      <c r="A1825" t="s">
        <v>4</v>
      </c>
      <c r="B1825" s="4" t="s">
        <v>5</v>
      </c>
      <c r="C1825" s="4" t="s">
        <v>11</v>
      </c>
      <c r="D1825" s="4" t="s">
        <v>13</v>
      </c>
      <c r="E1825" s="4" t="s">
        <v>13</v>
      </c>
      <c r="F1825" s="4" t="s">
        <v>7</v>
      </c>
    </row>
    <row r="1826" spans="1:6">
      <c r="A1826" t="n">
        <v>12115</v>
      </c>
      <c r="B1826" s="53" t="n">
        <v>52</v>
      </c>
      <c r="C1826" s="7" t="n">
        <v>61492</v>
      </c>
      <c r="D1826" s="7" t="n">
        <v>0</v>
      </c>
      <c r="E1826" s="7" t="n">
        <v>5</v>
      </c>
      <c r="F1826" s="7" t="n">
        <v>0</v>
      </c>
    </row>
    <row r="1827" spans="1:6">
      <c r="A1827" t="s">
        <v>4</v>
      </c>
      <c r="B1827" s="4" t="s">
        <v>5</v>
      </c>
      <c r="C1827" s="4" t="s">
        <v>11</v>
      </c>
      <c r="D1827" s="4" t="s">
        <v>7</v>
      </c>
    </row>
    <row r="1828" spans="1:6">
      <c r="A1828" t="n">
        <v>12127</v>
      </c>
      <c r="B1828" s="52" t="n">
        <v>56</v>
      </c>
      <c r="C1828" s="7" t="n">
        <v>61493</v>
      </c>
      <c r="D1828" s="7" t="n">
        <v>0</v>
      </c>
    </row>
    <row r="1829" spans="1:6">
      <c r="A1829" t="s">
        <v>4</v>
      </c>
      <c r="B1829" s="4" t="s">
        <v>5</v>
      </c>
      <c r="C1829" s="4" t="s">
        <v>11</v>
      </c>
      <c r="D1829" s="4" t="s">
        <v>13</v>
      </c>
      <c r="E1829" s="4" t="s">
        <v>13</v>
      </c>
      <c r="F1829" s="4" t="s">
        <v>7</v>
      </c>
    </row>
    <row r="1830" spans="1:6">
      <c r="A1830" t="n">
        <v>12131</v>
      </c>
      <c r="B1830" s="53" t="n">
        <v>52</v>
      </c>
      <c r="C1830" s="7" t="n">
        <v>61493</v>
      </c>
      <c r="D1830" s="7" t="n">
        <v>0</v>
      </c>
      <c r="E1830" s="7" t="n">
        <v>5</v>
      </c>
      <c r="F1830" s="7" t="n">
        <v>0</v>
      </c>
    </row>
    <row r="1831" spans="1:6">
      <c r="A1831" t="s">
        <v>4</v>
      </c>
      <c r="B1831" s="4" t="s">
        <v>5</v>
      </c>
      <c r="C1831" s="4" t="s">
        <v>11</v>
      </c>
      <c r="D1831" s="4" t="s">
        <v>7</v>
      </c>
    </row>
    <row r="1832" spans="1:6">
      <c r="A1832" t="n">
        <v>12143</v>
      </c>
      <c r="B1832" s="52" t="n">
        <v>56</v>
      </c>
      <c r="C1832" s="7" t="n">
        <v>61494</v>
      </c>
      <c r="D1832" s="7" t="n">
        <v>0</v>
      </c>
    </row>
    <row r="1833" spans="1:6">
      <c r="A1833" t="s">
        <v>4</v>
      </c>
      <c r="B1833" s="4" t="s">
        <v>5</v>
      </c>
      <c r="C1833" s="4" t="s">
        <v>11</v>
      </c>
      <c r="D1833" s="4" t="s">
        <v>13</v>
      </c>
      <c r="E1833" s="4" t="s">
        <v>13</v>
      </c>
      <c r="F1833" s="4" t="s">
        <v>7</v>
      </c>
    </row>
    <row r="1834" spans="1:6">
      <c r="A1834" t="n">
        <v>12147</v>
      </c>
      <c r="B1834" s="53" t="n">
        <v>52</v>
      </c>
      <c r="C1834" s="7" t="n">
        <v>61494</v>
      </c>
      <c r="D1834" s="7" t="n">
        <v>0</v>
      </c>
      <c r="E1834" s="7" t="n">
        <v>5</v>
      </c>
      <c r="F1834" s="7" t="n">
        <v>0</v>
      </c>
    </row>
    <row r="1835" spans="1:6">
      <c r="A1835" t="s">
        <v>4</v>
      </c>
      <c r="B1835" s="4" t="s">
        <v>5</v>
      </c>
      <c r="C1835" s="4" t="s">
        <v>11</v>
      </c>
    </row>
    <row r="1836" spans="1:6">
      <c r="A1836" t="n">
        <v>12159</v>
      </c>
      <c r="B1836" s="26" t="n">
        <v>54</v>
      </c>
      <c r="C1836" s="7" t="n">
        <v>0</v>
      </c>
    </row>
    <row r="1837" spans="1:6">
      <c r="A1837" t="s">
        <v>4</v>
      </c>
      <c r="B1837" s="4" t="s">
        <v>5</v>
      </c>
      <c r="C1837" s="4" t="s">
        <v>11</v>
      </c>
    </row>
    <row r="1838" spans="1:6">
      <c r="A1838" t="n">
        <v>12162</v>
      </c>
      <c r="B1838" s="26" t="n">
        <v>54</v>
      </c>
      <c r="C1838" s="7" t="n">
        <v>13</v>
      </c>
    </row>
    <row r="1839" spans="1:6">
      <c r="A1839" t="s">
        <v>4</v>
      </c>
      <c r="B1839" s="4" t="s">
        <v>5</v>
      </c>
      <c r="C1839" s="4" t="s">
        <v>11</v>
      </c>
    </row>
    <row r="1840" spans="1:6">
      <c r="A1840" t="n">
        <v>12165</v>
      </c>
      <c r="B1840" s="38" t="n">
        <v>16</v>
      </c>
      <c r="C1840" s="7" t="n">
        <v>1000</v>
      </c>
    </row>
    <row r="1841" spans="1:6">
      <c r="A1841" t="s">
        <v>4</v>
      </c>
      <c r="B1841" s="4" t="s">
        <v>5</v>
      </c>
      <c r="C1841" s="4" t="s">
        <v>11</v>
      </c>
    </row>
    <row r="1842" spans="1:6">
      <c r="A1842" t="n">
        <v>12168</v>
      </c>
      <c r="B1842" s="26" t="n">
        <v>54</v>
      </c>
      <c r="C1842" s="7" t="n">
        <v>61491</v>
      </c>
    </row>
    <row r="1843" spans="1:6">
      <c r="A1843" t="s">
        <v>4</v>
      </c>
      <c r="B1843" s="4" t="s">
        <v>5</v>
      </c>
      <c r="C1843" s="4" t="s">
        <v>11</v>
      </c>
    </row>
    <row r="1844" spans="1:6">
      <c r="A1844" t="n">
        <v>12171</v>
      </c>
      <c r="B1844" s="26" t="n">
        <v>54</v>
      </c>
      <c r="C1844" s="7" t="n">
        <v>61492</v>
      </c>
    </row>
    <row r="1845" spans="1:6">
      <c r="A1845" t="s">
        <v>4</v>
      </c>
      <c r="B1845" s="4" t="s">
        <v>5</v>
      </c>
      <c r="C1845" s="4" t="s">
        <v>11</v>
      </c>
    </row>
    <row r="1846" spans="1:6">
      <c r="A1846" t="n">
        <v>12174</v>
      </c>
      <c r="B1846" s="26" t="n">
        <v>54</v>
      </c>
      <c r="C1846" s="7" t="n">
        <v>61493</v>
      </c>
    </row>
    <row r="1847" spans="1:6">
      <c r="A1847" t="s">
        <v>4</v>
      </c>
      <c r="B1847" s="4" t="s">
        <v>5</v>
      </c>
      <c r="C1847" s="4" t="s">
        <v>11</v>
      </c>
    </row>
    <row r="1848" spans="1:6">
      <c r="A1848" t="n">
        <v>12177</v>
      </c>
      <c r="B1848" s="26" t="n">
        <v>54</v>
      </c>
      <c r="C1848" s="7" t="n">
        <v>61494</v>
      </c>
    </row>
    <row r="1849" spans="1:6">
      <c r="A1849" t="s">
        <v>4</v>
      </c>
      <c r="B1849" s="4" t="s">
        <v>5</v>
      </c>
      <c r="C1849" s="4" t="s">
        <v>7</v>
      </c>
      <c r="D1849" s="4" t="s">
        <v>13</v>
      </c>
      <c r="E1849" s="4" t="s">
        <v>11</v>
      </c>
      <c r="F1849" s="4" t="s">
        <v>7</v>
      </c>
    </row>
    <row r="1850" spans="1:6">
      <c r="A1850" t="n">
        <v>12180</v>
      </c>
      <c r="B1850" s="17" t="n">
        <v>49</v>
      </c>
      <c r="C1850" s="7" t="n">
        <v>3</v>
      </c>
      <c r="D1850" s="7" t="n">
        <v>0.699999988079071</v>
      </c>
      <c r="E1850" s="7" t="n">
        <v>500</v>
      </c>
      <c r="F1850" s="7" t="n">
        <v>0</v>
      </c>
    </row>
    <row r="1851" spans="1:6">
      <c r="A1851" t="s">
        <v>4</v>
      </c>
      <c r="B1851" s="4" t="s">
        <v>5</v>
      </c>
      <c r="C1851" s="4" t="s">
        <v>7</v>
      </c>
      <c r="D1851" s="4" t="s">
        <v>11</v>
      </c>
      <c r="E1851" s="4" t="s">
        <v>8</v>
      </c>
    </row>
    <row r="1852" spans="1:6">
      <c r="A1852" t="n">
        <v>12189</v>
      </c>
      <c r="B1852" s="37" t="n">
        <v>51</v>
      </c>
      <c r="C1852" s="7" t="n">
        <v>4</v>
      </c>
      <c r="D1852" s="7" t="n">
        <v>13</v>
      </c>
      <c r="E1852" s="7" t="s">
        <v>112</v>
      </c>
    </row>
    <row r="1853" spans="1:6">
      <c r="A1853" t="s">
        <v>4</v>
      </c>
      <c r="B1853" s="4" t="s">
        <v>5</v>
      </c>
      <c r="C1853" s="4" t="s">
        <v>11</v>
      </c>
    </row>
    <row r="1854" spans="1:6">
      <c r="A1854" t="n">
        <v>12203</v>
      </c>
      <c r="B1854" s="38" t="n">
        <v>16</v>
      </c>
      <c r="C1854" s="7" t="n">
        <v>0</v>
      </c>
    </row>
    <row r="1855" spans="1:6">
      <c r="A1855" t="s">
        <v>4</v>
      </c>
      <c r="B1855" s="4" t="s">
        <v>5</v>
      </c>
      <c r="C1855" s="4" t="s">
        <v>11</v>
      </c>
      <c r="D1855" s="4" t="s">
        <v>7</v>
      </c>
      <c r="E1855" s="4" t="s">
        <v>14</v>
      </c>
      <c r="F1855" s="4" t="s">
        <v>64</v>
      </c>
      <c r="G1855" s="4" t="s">
        <v>7</v>
      </c>
      <c r="H1855" s="4" t="s">
        <v>7</v>
      </c>
    </row>
    <row r="1856" spans="1:6">
      <c r="A1856" t="n">
        <v>12206</v>
      </c>
      <c r="B1856" s="39" t="n">
        <v>26</v>
      </c>
      <c r="C1856" s="7" t="n">
        <v>13</v>
      </c>
      <c r="D1856" s="7" t="n">
        <v>17</v>
      </c>
      <c r="E1856" s="7" t="n">
        <v>11200</v>
      </c>
      <c r="F1856" s="7" t="s">
        <v>113</v>
      </c>
      <c r="G1856" s="7" t="n">
        <v>2</v>
      </c>
      <c r="H1856" s="7" t="n">
        <v>0</v>
      </c>
    </row>
    <row r="1857" spans="1:8">
      <c r="A1857" t="s">
        <v>4</v>
      </c>
      <c r="B1857" s="4" t="s">
        <v>5</v>
      </c>
    </row>
    <row r="1858" spans="1:8">
      <c r="A1858" t="n">
        <v>12267</v>
      </c>
      <c r="B1858" s="34" t="n">
        <v>28</v>
      </c>
    </row>
    <row r="1859" spans="1:8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8</v>
      </c>
    </row>
    <row r="1860" spans="1:8">
      <c r="A1860" t="n">
        <v>12268</v>
      </c>
      <c r="B1860" s="37" t="n">
        <v>51</v>
      </c>
      <c r="C1860" s="7" t="n">
        <v>4</v>
      </c>
      <c r="D1860" s="7" t="n">
        <v>0</v>
      </c>
      <c r="E1860" s="7" t="s">
        <v>114</v>
      </c>
    </row>
    <row r="1861" spans="1:8">
      <c r="A1861" t="s">
        <v>4</v>
      </c>
      <c r="B1861" s="4" t="s">
        <v>5</v>
      </c>
      <c r="C1861" s="4" t="s">
        <v>11</v>
      </c>
    </row>
    <row r="1862" spans="1:8">
      <c r="A1862" t="n">
        <v>12282</v>
      </c>
      <c r="B1862" s="38" t="n">
        <v>16</v>
      </c>
      <c r="C1862" s="7" t="n">
        <v>0</v>
      </c>
    </row>
    <row r="1863" spans="1:8">
      <c r="A1863" t="s">
        <v>4</v>
      </c>
      <c r="B1863" s="4" t="s">
        <v>5</v>
      </c>
      <c r="C1863" s="4" t="s">
        <v>11</v>
      </c>
      <c r="D1863" s="4" t="s">
        <v>7</v>
      </c>
      <c r="E1863" s="4" t="s">
        <v>14</v>
      </c>
      <c r="F1863" s="4" t="s">
        <v>64</v>
      </c>
      <c r="G1863" s="4" t="s">
        <v>7</v>
      </c>
      <c r="H1863" s="4" t="s">
        <v>7</v>
      </c>
    </row>
    <row r="1864" spans="1:8">
      <c r="A1864" t="n">
        <v>12285</v>
      </c>
      <c r="B1864" s="39" t="n">
        <v>26</v>
      </c>
      <c r="C1864" s="7" t="n">
        <v>0</v>
      </c>
      <c r="D1864" s="7" t="n">
        <v>17</v>
      </c>
      <c r="E1864" s="7" t="n">
        <v>52269</v>
      </c>
      <c r="F1864" s="7" t="s">
        <v>115</v>
      </c>
      <c r="G1864" s="7" t="n">
        <v>2</v>
      </c>
      <c r="H1864" s="7" t="n">
        <v>0</v>
      </c>
    </row>
    <row r="1865" spans="1:8">
      <c r="A1865" t="s">
        <v>4</v>
      </c>
      <c r="B1865" s="4" t="s">
        <v>5</v>
      </c>
    </row>
    <row r="1866" spans="1:8">
      <c r="A1866" t="n">
        <v>12342</v>
      </c>
      <c r="B1866" s="34" t="n">
        <v>28</v>
      </c>
    </row>
    <row r="1867" spans="1:8">
      <c r="A1867" t="s">
        <v>4</v>
      </c>
      <c r="B1867" s="4" t="s">
        <v>5</v>
      </c>
      <c r="C1867" s="4" t="s">
        <v>7</v>
      </c>
      <c r="D1867" s="4" t="s">
        <v>7</v>
      </c>
      <c r="E1867" s="4" t="s">
        <v>11</v>
      </c>
      <c r="F1867" s="4" t="s">
        <v>11</v>
      </c>
      <c r="G1867" s="4" t="s">
        <v>11</v>
      </c>
      <c r="H1867" s="4" t="s">
        <v>11</v>
      </c>
      <c r="I1867" s="4" t="s">
        <v>11</v>
      </c>
      <c r="J1867" s="4" t="s">
        <v>11</v>
      </c>
      <c r="K1867" s="4" t="s">
        <v>11</v>
      </c>
      <c r="L1867" s="4" t="s">
        <v>11</v>
      </c>
      <c r="M1867" s="4" t="s">
        <v>11</v>
      </c>
      <c r="N1867" s="4" t="s">
        <v>11</v>
      </c>
      <c r="O1867" s="4" t="s">
        <v>11</v>
      </c>
      <c r="P1867" s="4" t="s">
        <v>11</v>
      </c>
      <c r="Q1867" s="4" t="s">
        <v>11</v>
      </c>
      <c r="R1867" s="4" t="s">
        <v>11</v>
      </c>
      <c r="S1867" s="4" t="s">
        <v>11</v>
      </c>
      <c r="T1867" s="4" t="s">
        <v>11</v>
      </c>
    </row>
    <row r="1868" spans="1:8">
      <c r="A1868" t="n">
        <v>12343</v>
      </c>
      <c r="B1868" s="45" t="n">
        <v>154</v>
      </c>
      <c r="C1868" s="7" t="n">
        <v>0</v>
      </c>
      <c r="D1868" s="7" t="n">
        <v>1</v>
      </c>
      <c r="E1868" s="7" t="n">
        <v>7</v>
      </c>
      <c r="F1868" s="7" t="n">
        <v>9</v>
      </c>
      <c r="G1868" s="7" t="n">
        <v>8</v>
      </c>
      <c r="H1868" s="7" t="n">
        <v>65533</v>
      </c>
      <c r="I1868" s="7" t="n">
        <v>65533</v>
      </c>
      <c r="J1868" s="7" t="n">
        <v>65533</v>
      </c>
      <c r="K1868" s="7" t="n">
        <v>65533</v>
      </c>
      <c r="L1868" s="7" t="n">
        <v>65533</v>
      </c>
      <c r="M1868" s="7" t="n">
        <v>65533</v>
      </c>
      <c r="N1868" s="7" t="n">
        <v>65533</v>
      </c>
      <c r="O1868" s="7" t="n">
        <v>65533</v>
      </c>
      <c r="P1868" s="7" t="n">
        <v>65533</v>
      </c>
      <c r="Q1868" s="7" t="n">
        <v>65533</v>
      </c>
      <c r="R1868" s="7" t="n">
        <v>65533</v>
      </c>
      <c r="S1868" s="7" t="n">
        <v>65533</v>
      </c>
      <c r="T1868" s="7" t="n">
        <v>65533</v>
      </c>
    </row>
    <row r="1869" spans="1:8">
      <c r="A1869" t="s">
        <v>4</v>
      </c>
      <c r="B1869" s="4" t="s">
        <v>5</v>
      </c>
      <c r="C1869" s="4" t="s">
        <v>7</v>
      </c>
      <c r="D1869" s="4" t="s">
        <v>7</v>
      </c>
      <c r="E1869" s="4" t="s">
        <v>7</v>
      </c>
      <c r="F1869" s="4" t="s">
        <v>14</v>
      </c>
      <c r="G1869" s="4" t="s">
        <v>7</v>
      </c>
      <c r="H1869" s="4" t="s">
        <v>7</v>
      </c>
      <c r="I1869" s="4" t="s">
        <v>7</v>
      </c>
      <c r="J1869" s="4" t="s">
        <v>7</v>
      </c>
      <c r="K1869" s="4" t="s">
        <v>14</v>
      </c>
      <c r="L1869" s="4" t="s">
        <v>7</v>
      </c>
      <c r="M1869" s="4" t="s">
        <v>7</v>
      </c>
      <c r="N1869" s="4" t="s">
        <v>7</v>
      </c>
      <c r="O1869" s="4" t="s">
        <v>7</v>
      </c>
      <c r="P1869" s="4" t="s">
        <v>7</v>
      </c>
      <c r="Q1869" s="4" t="s">
        <v>14</v>
      </c>
      <c r="R1869" s="4" t="s">
        <v>7</v>
      </c>
      <c r="S1869" s="4" t="s">
        <v>7</v>
      </c>
      <c r="T1869" s="4" t="s">
        <v>7</v>
      </c>
      <c r="U1869" s="4" t="s">
        <v>15</v>
      </c>
    </row>
    <row r="1870" spans="1:8">
      <c r="A1870" t="n">
        <v>12378</v>
      </c>
      <c r="B1870" s="12" t="n">
        <v>5</v>
      </c>
      <c r="C1870" s="7" t="n">
        <v>35</v>
      </c>
      <c r="D1870" s="7" t="n">
        <v>30</v>
      </c>
      <c r="E1870" s="7" t="n">
        <v>0</v>
      </c>
      <c r="F1870" s="7" t="n">
        <v>7</v>
      </c>
      <c r="G1870" s="7" t="n">
        <v>2</v>
      </c>
      <c r="H1870" s="7" t="n">
        <v>35</v>
      </c>
      <c r="I1870" s="7" t="n">
        <v>30</v>
      </c>
      <c r="J1870" s="7" t="n">
        <v>0</v>
      </c>
      <c r="K1870" s="7" t="n">
        <v>9</v>
      </c>
      <c r="L1870" s="7" t="n">
        <v>2</v>
      </c>
      <c r="M1870" s="7" t="n">
        <v>11</v>
      </c>
      <c r="N1870" s="7" t="n">
        <v>35</v>
      </c>
      <c r="O1870" s="7" t="n">
        <v>30</v>
      </c>
      <c r="P1870" s="7" t="n">
        <v>0</v>
      </c>
      <c r="Q1870" s="7" t="n">
        <v>8</v>
      </c>
      <c r="R1870" s="7" t="n">
        <v>2</v>
      </c>
      <c r="S1870" s="7" t="n">
        <v>11</v>
      </c>
      <c r="T1870" s="7" t="n">
        <v>1</v>
      </c>
      <c r="U1870" s="13" t="n">
        <f t="normal" ca="1">A1932</f>
        <v>0</v>
      </c>
    </row>
    <row r="1871" spans="1:8">
      <c r="A1871" t="s">
        <v>4</v>
      </c>
      <c r="B1871" s="4" t="s">
        <v>5</v>
      </c>
      <c r="C1871" s="4" t="s">
        <v>11</v>
      </c>
      <c r="D1871" s="4" t="s">
        <v>7</v>
      </c>
    </row>
    <row r="1872" spans="1:8">
      <c r="A1872" t="n">
        <v>12410</v>
      </c>
      <c r="B1872" s="41" t="n">
        <v>89</v>
      </c>
      <c r="C1872" s="7" t="n">
        <v>65533</v>
      </c>
      <c r="D1872" s="7" t="n">
        <v>1</v>
      </c>
    </row>
    <row r="1873" spans="1:21">
      <c r="A1873" t="s">
        <v>4</v>
      </c>
      <c r="B1873" s="4" t="s">
        <v>5</v>
      </c>
      <c r="C1873" s="4" t="s">
        <v>11</v>
      </c>
    </row>
    <row r="1874" spans="1:21">
      <c r="A1874" t="n">
        <v>12414</v>
      </c>
      <c r="B1874" s="38" t="n">
        <v>16</v>
      </c>
      <c r="C1874" s="7" t="n">
        <v>500</v>
      </c>
    </row>
    <row r="1875" spans="1:21">
      <c r="A1875" t="s">
        <v>4</v>
      </c>
      <c r="B1875" s="4" t="s">
        <v>5</v>
      </c>
      <c r="C1875" s="4" t="s">
        <v>7</v>
      </c>
      <c r="D1875" s="4" t="s">
        <v>11</v>
      </c>
      <c r="E1875" s="4" t="s">
        <v>13</v>
      </c>
    </row>
    <row r="1876" spans="1:21">
      <c r="A1876" t="n">
        <v>12417</v>
      </c>
      <c r="B1876" s="27" t="n">
        <v>58</v>
      </c>
      <c r="C1876" s="7" t="n">
        <v>101</v>
      </c>
      <c r="D1876" s="7" t="n">
        <v>1000</v>
      </c>
      <c r="E1876" s="7" t="n">
        <v>1</v>
      </c>
    </row>
    <row r="1877" spans="1:21">
      <c r="A1877" t="s">
        <v>4</v>
      </c>
      <c r="B1877" s="4" t="s">
        <v>5</v>
      </c>
      <c r="C1877" s="4" t="s">
        <v>7</v>
      </c>
      <c r="D1877" s="4" t="s">
        <v>11</v>
      </c>
    </row>
    <row r="1878" spans="1:21">
      <c r="A1878" t="n">
        <v>12425</v>
      </c>
      <c r="B1878" s="27" t="n">
        <v>58</v>
      </c>
      <c r="C1878" s="7" t="n">
        <v>254</v>
      </c>
      <c r="D1878" s="7" t="n">
        <v>0</v>
      </c>
    </row>
    <row r="1879" spans="1:21">
      <c r="A1879" t="s">
        <v>4</v>
      </c>
      <c r="B1879" s="4" t="s">
        <v>5</v>
      </c>
      <c r="C1879" s="4" t="s">
        <v>7</v>
      </c>
      <c r="D1879" s="4" t="s">
        <v>7</v>
      </c>
      <c r="E1879" s="4" t="s">
        <v>13</v>
      </c>
      <c r="F1879" s="4" t="s">
        <v>13</v>
      </c>
      <c r="G1879" s="4" t="s">
        <v>13</v>
      </c>
      <c r="H1879" s="4" t="s">
        <v>11</v>
      </c>
    </row>
    <row r="1880" spans="1:21">
      <c r="A1880" t="n">
        <v>12429</v>
      </c>
      <c r="B1880" s="29" t="n">
        <v>45</v>
      </c>
      <c r="C1880" s="7" t="n">
        <v>2</v>
      </c>
      <c r="D1880" s="7" t="n">
        <v>3</v>
      </c>
      <c r="E1880" s="7" t="n">
        <v>36.4700012207031</v>
      </c>
      <c r="F1880" s="7" t="n">
        <v>-2.32999992370605</v>
      </c>
      <c r="G1880" s="7" t="n">
        <v>0.469999998807907</v>
      </c>
      <c r="H1880" s="7" t="n">
        <v>0</v>
      </c>
    </row>
    <row r="1881" spans="1:21">
      <c r="A1881" t="s">
        <v>4</v>
      </c>
      <c r="B1881" s="4" t="s">
        <v>5</v>
      </c>
      <c r="C1881" s="4" t="s">
        <v>7</v>
      </c>
      <c r="D1881" s="4" t="s">
        <v>7</v>
      </c>
      <c r="E1881" s="4" t="s">
        <v>13</v>
      </c>
      <c r="F1881" s="4" t="s">
        <v>13</v>
      </c>
      <c r="G1881" s="4" t="s">
        <v>13</v>
      </c>
      <c r="H1881" s="4" t="s">
        <v>11</v>
      </c>
      <c r="I1881" s="4" t="s">
        <v>7</v>
      </c>
    </row>
    <row r="1882" spans="1:21">
      <c r="A1882" t="n">
        <v>12446</v>
      </c>
      <c r="B1882" s="29" t="n">
        <v>45</v>
      </c>
      <c r="C1882" s="7" t="n">
        <v>4</v>
      </c>
      <c r="D1882" s="7" t="n">
        <v>3</v>
      </c>
      <c r="E1882" s="7" t="n">
        <v>6.84000015258789</v>
      </c>
      <c r="F1882" s="7" t="n">
        <v>66.8399963378906</v>
      </c>
      <c r="G1882" s="7" t="n">
        <v>0</v>
      </c>
      <c r="H1882" s="7" t="n">
        <v>0</v>
      </c>
      <c r="I1882" s="7" t="n">
        <v>0</v>
      </c>
    </row>
    <row r="1883" spans="1:21">
      <c r="A1883" t="s">
        <v>4</v>
      </c>
      <c r="B1883" s="4" t="s">
        <v>5</v>
      </c>
      <c r="C1883" s="4" t="s">
        <v>7</v>
      </c>
      <c r="D1883" s="4" t="s">
        <v>7</v>
      </c>
      <c r="E1883" s="4" t="s">
        <v>13</v>
      </c>
      <c r="F1883" s="4" t="s">
        <v>11</v>
      </c>
    </row>
    <row r="1884" spans="1:21">
      <c r="A1884" t="n">
        <v>12464</v>
      </c>
      <c r="B1884" s="29" t="n">
        <v>45</v>
      </c>
      <c r="C1884" s="7" t="n">
        <v>5</v>
      </c>
      <c r="D1884" s="7" t="n">
        <v>3</v>
      </c>
      <c r="E1884" s="7" t="n">
        <v>7</v>
      </c>
      <c r="F1884" s="7" t="n">
        <v>0</v>
      </c>
    </row>
    <row r="1885" spans="1:21">
      <c r="A1885" t="s">
        <v>4</v>
      </c>
      <c r="B1885" s="4" t="s">
        <v>5</v>
      </c>
      <c r="C1885" s="4" t="s">
        <v>7</v>
      </c>
      <c r="D1885" s="4" t="s">
        <v>7</v>
      </c>
      <c r="E1885" s="4" t="s">
        <v>13</v>
      </c>
      <c r="F1885" s="4" t="s">
        <v>11</v>
      </c>
    </row>
    <row r="1886" spans="1:21">
      <c r="A1886" t="n">
        <v>12473</v>
      </c>
      <c r="B1886" s="29" t="n">
        <v>45</v>
      </c>
      <c r="C1886" s="7" t="n">
        <v>11</v>
      </c>
      <c r="D1886" s="7" t="n">
        <v>3</v>
      </c>
      <c r="E1886" s="7" t="n">
        <v>38</v>
      </c>
      <c r="F1886" s="7" t="n">
        <v>0</v>
      </c>
    </row>
    <row r="1887" spans="1:21">
      <c r="A1887" t="s">
        <v>4</v>
      </c>
      <c r="B1887" s="4" t="s">
        <v>5</v>
      </c>
      <c r="C1887" s="4" t="s">
        <v>7</v>
      </c>
      <c r="D1887" s="4" t="s">
        <v>7</v>
      </c>
      <c r="E1887" s="4" t="s">
        <v>13</v>
      </c>
      <c r="F1887" s="4" t="s">
        <v>13</v>
      </c>
      <c r="G1887" s="4" t="s">
        <v>13</v>
      </c>
      <c r="H1887" s="4" t="s">
        <v>11</v>
      </c>
      <c r="I1887" s="4" t="s">
        <v>7</v>
      </c>
    </row>
    <row r="1888" spans="1:21">
      <c r="A1888" t="n">
        <v>12482</v>
      </c>
      <c r="B1888" s="29" t="n">
        <v>45</v>
      </c>
      <c r="C1888" s="7" t="n">
        <v>4</v>
      </c>
      <c r="D1888" s="7" t="n">
        <v>3</v>
      </c>
      <c r="E1888" s="7" t="n">
        <v>358.589996337891</v>
      </c>
      <c r="F1888" s="7" t="n">
        <v>82.7300033569336</v>
      </c>
      <c r="G1888" s="7" t="n">
        <v>0</v>
      </c>
      <c r="H1888" s="7" t="n">
        <v>16000</v>
      </c>
      <c r="I1888" s="7" t="n">
        <v>1</v>
      </c>
    </row>
    <row r="1889" spans="1:9">
      <c r="A1889" t="s">
        <v>4</v>
      </c>
      <c r="B1889" s="4" t="s">
        <v>5</v>
      </c>
      <c r="C1889" s="4" t="s">
        <v>7</v>
      </c>
      <c r="D1889" s="4" t="s">
        <v>7</v>
      </c>
      <c r="E1889" s="4" t="s">
        <v>13</v>
      </c>
      <c r="F1889" s="4" t="s">
        <v>11</v>
      </c>
    </row>
    <row r="1890" spans="1:9">
      <c r="A1890" t="n">
        <v>12500</v>
      </c>
      <c r="B1890" s="29" t="n">
        <v>45</v>
      </c>
      <c r="C1890" s="7" t="n">
        <v>5</v>
      </c>
      <c r="D1890" s="7" t="n">
        <v>3</v>
      </c>
      <c r="E1890" s="7" t="n">
        <v>6.69999980926514</v>
      </c>
      <c r="F1890" s="7" t="n">
        <v>16000</v>
      </c>
    </row>
    <row r="1891" spans="1:9">
      <c r="A1891" t="s">
        <v>4</v>
      </c>
      <c r="B1891" s="4" t="s">
        <v>5</v>
      </c>
      <c r="C1891" s="4" t="s">
        <v>11</v>
      </c>
    </row>
    <row r="1892" spans="1:9">
      <c r="A1892" t="n">
        <v>12509</v>
      </c>
      <c r="B1892" s="38" t="n">
        <v>16</v>
      </c>
      <c r="C1892" s="7" t="n">
        <v>2000</v>
      </c>
    </row>
    <row r="1893" spans="1:9">
      <c r="A1893" t="s">
        <v>4</v>
      </c>
      <c r="B1893" s="4" t="s">
        <v>5</v>
      </c>
      <c r="C1893" s="4" t="s">
        <v>7</v>
      </c>
      <c r="D1893" s="4" t="s">
        <v>11</v>
      </c>
    </row>
    <row r="1894" spans="1:9">
      <c r="A1894" t="n">
        <v>12512</v>
      </c>
      <c r="B1894" s="27" t="n">
        <v>58</v>
      </c>
      <c r="C1894" s="7" t="n">
        <v>255</v>
      </c>
      <c r="D1894" s="7" t="n">
        <v>0</v>
      </c>
    </row>
    <row r="1895" spans="1:9">
      <c r="A1895" t="s">
        <v>4</v>
      </c>
      <c r="B1895" s="4" t="s">
        <v>5</v>
      </c>
      <c r="C1895" s="4" t="s">
        <v>7</v>
      </c>
      <c r="D1895" s="4" t="s">
        <v>11</v>
      </c>
      <c r="E1895" s="4" t="s">
        <v>11</v>
      </c>
      <c r="F1895" s="4" t="s">
        <v>7</v>
      </c>
    </row>
    <row r="1896" spans="1:9">
      <c r="A1896" t="n">
        <v>12516</v>
      </c>
      <c r="B1896" s="32" t="n">
        <v>25</v>
      </c>
      <c r="C1896" s="7" t="n">
        <v>1</v>
      </c>
      <c r="D1896" s="7" t="n">
        <v>60</v>
      </c>
      <c r="E1896" s="7" t="n">
        <v>640</v>
      </c>
      <c r="F1896" s="7" t="n">
        <v>1</v>
      </c>
    </row>
    <row r="1897" spans="1:9">
      <c r="A1897" t="s">
        <v>4</v>
      </c>
      <c r="B1897" s="4" t="s">
        <v>5</v>
      </c>
      <c r="C1897" s="4" t="s">
        <v>7</v>
      </c>
      <c r="D1897" s="4" t="s">
        <v>7</v>
      </c>
      <c r="E1897" s="4" t="s">
        <v>7</v>
      </c>
      <c r="F1897" s="4" t="s">
        <v>14</v>
      </c>
      <c r="G1897" s="4" t="s">
        <v>7</v>
      </c>
      <c r="H1897" s="4" t="s">
        <v>7</v>
      </c>
      <c r="I1897" s="4" t="s">
        <v>15</v>
      </c>
    </row>
    <row r="1898" spans="1:9">
      <c r="A1898" t="n">
        <v>12523</v>
      </c>
      <c r="B1898" s="12" t="n">
        <v>5</v>
      </c>
      <c r="C1898" s="7" t="n">
        <v>35</v>
      </c>
      <c r="D1898" s="7" t="n">
        <v>30</v>
      </c>
      <c r="E1898" s="7" t="n">
        <v>0</v>
      </c>
      <c r="F1898" s="7" t="n">
        <v>7</v>
      </c>
      <c r="G1898" s="7" t="n">
        <v>2</v>
      </c>
      <c r="H1898" s="7" t="n">
        <v>1</v>
      </c>
      <c r="I1898" s="13" t="n">
        <f t="normal" ca="1">A1910</f>
        <v>0</v>
      </c>
    </row>
    <row r="1899" spans="1:9">
      <c r="A1899" t="s">
        <v>4</v>
      </c>
      <c r="B1899" s="4" t="s">
        <v>5</v>
      </c>
      <c r="C1899" s="4" t="s">
        <v>7</v>
      </c>
      <c r="D1899" s="4" t="s">
        <v>11</v>
      </c>
      <c r="E1899" s="4" t="s">
        <v>8</v>
      </c>
    </row>
    <row r="1900" spans="1:9">
      <c r="A1900" t="n">
        <v>12537</v>
      </c>
      <c r="B1900" s="37" t="n">
        <v>51</v>
      </c>
      <c r="C1900" s="7" t="n">
        <v>4</v>
      </c>
      <c r="D1900" s="7" t="n">
        <v>7</v>
      </c>
      <c r="E1900" s="7" t="s">
        <v>116</v>
      </c>
    </row>
    <row r="1901" spans="1:9">
      <c r="A1901" t="s">
        <v>4</v>
      </c>
      <c r="B1901" s="4" t="s">
        <v>5</v>
      </c>
      <c r="C1901" s="4" t="s">
        <v>11</v>
      </c>
    </row>
    <row r="1902" spans="1:9">
      <c r="A1902" t="n">
        <v>12550</v>
      </c>
      <c r="B1902" s="38" t="n">
        <v>16</v>
      </c>
      <c r="C1902" s="7" t="n">
        <v>0</v>
      </c>
    </row>
    <row r="1903" spans="1:9">
      <c r="A1903" t="s">
        <v>4</v>
      </c>
      <c r="B1903" s="4" t="s">
        <v>5</v>
      </c>
      <c r="C1903" s="4" t="s">
        <v>11</v>
      </c>
      <c r="D1903" s="4" t="s">
        <v>7</v>
      </c>
      <c r="E1903" s="4" t="s">
        <v>14</v>
      </c>
      <c r="F1903" s="4" t="s">
        <v>64</v>
      </c>
      <c r="G1903" s="4" t="s">
        <v>7</v>
      </c>
      <c r="H1903" s="4" t="s">
        <v>7</v>
      </c>
    </row>
    <row r="1904" spans="1:9">
      <c r="A1904" t="n">
        <v>12553</v>
      </c>
      <c r="B1904" s="39" t="n">
        <v>26</v>
      </c>
      <c r="C1904" s="7" t="n">
        <v>7</v>
      </c>
      <c r="D1904" s="7" t="n">
        <v>17</v>
      </c>
      <c r="E1904" s="7" t="n">
        <v>4216</v>
      </c>
      <c r="F1904" s="7" t="s">
        <v>117</v>
      </c>
      <c r="G1904" s="7" t="n">
        <v>2</v>
      </c>
      <c r="H1904" s="7" t="n">
        <v>0</v>
      </c>
    </row>
    <row r="1905" spans="1:9">
      <c r="A1905" t="s">
        <v>4</v>
      </c>
      <c r="B1905" s="4" t="s">
        <v>5</v>
      </c>
    </row>
    <row r="1906" spans="1:9">
      <c r="A1906" t="n">
        <v>12591</v>
      </c>
      <c r="B1906" s="34" t="n">
        <v>28</v>
      </c>
    </row>
    <row r="1907" spans="1:9">
      <c r="A1907" t="s">
        <v>4</v>
      </c>
      <c r="B1907" s="4" t="s">
        <v>5</v>
      </c>
      <c r="C1907" s="4" t="s">
        <v>15</v>
      </c>
    </row>
    <row r="1908" spans="1:9">
      <c r="A1908" t="n">
        <v>12592</v>
      </c>
      <c r="B1908" s="16" t="n">
        <v>3</v>
      </c>
      <c r="C1908" s="13" t="n">
        <f t="normal" ca="1">A1932</f>
        <v>0</v>
      </c>
    </row>
    <row r="1909" spans="1:9">
      <c r="A1909" t="s">
        <v>4</v>
      </c>
      <c r="B1909" s="4" t="s">
        <v>5</v>
      </c>
      <c r="C1909" s="4" t="s">
        <v>7</v>
      </c>
      <c r="D1909" s="4" t="s">
        <v>7</v>
      </c>
      <c r="E1909" s="4" t="s">
        <v>7</v>
      </c>
      <c r="F1909" s="4" t="s">
        <v>14</v>
      </c>
      <c r="G1909" s="4" t="s">
        <v>7</v>
      </c>
      <c r="H1909" s="4" t="s">
        <v>7</v>
      </c>
      <c r="I1909" s="4" t="s">
        <v>15</v>
      </c>
    </row>
    <row r="1910" spans="1:9">
      <c r="A1910" t="n">
        <v>12597</v>
      </c>
      <c r="B1910" s="12" t="n">
        <v>5</v>
      </c>
      <c r="C1910" s="7" t="n">
        <v>35</v>
      </c>
      <c r="D1910" s="7" t="n">
        <v>30</v>
      </c>
      <c r="E1910" s="7" t="n">
        <v>0</v>
      </c>
      <c r="F1910" s="7" t="n">
        <v>9</v>
      </c>
      <c r="G1910" s="7" t="n">
        <v>2</v>
      </c>
      <c r="H1910" s="7" t="n">
        <v>1</v>
      </c>
      <c r="I1910" s="13" t="n">
        <f t="normal" ca="1">A1922</f>
        <v>0</v>
      </c>
    </row>
    <row r="1911" spans="1:9">
      <c r="A1911" t="s">
        <v>4</v>
      </c>
      <c r="B1911" s="4" t="s">
        <v>5</v>
      </c>
      <c r="C1911" s="4" t="s">
        <v>7</v>
      </c>
      <c r="D1911" s="4" t="s">
        <v>11</v>
      </c>
      <c r="E1911" s="4" t="s">
        <v>8</v>
      </c>
    </row>
    <row r="1912" spans="1:9">
      <c r="A1912" t="n">
        <v>12611</v>
      </c>
      <c r="B1912" s="37" t="n">
        <v>51</v>
      </c>
      <c r="C1912" s="7" t="n">
        <v>4</v>
      </c>
      <c r="D1912" s="7" t="n">
        <v>9</v>
      </c>
      <c r="E1912" s="7" t="s">
        <v>118</v>
      </c>
    </row>
    <row r="1913" spans="1:9">
      <c r="A1913" t="s">
        <v>4</v>
      </c>
      <c r="B1913" s="4" t="s">
        <v>5</v>
      </c>
      <c r="C1913" s="4" t="s">
        <v>11</v>
      </c>
    </row>
    <row r="1914" spans="1:9">
      <c r="A1914" t="n">
        <v>12625</v>
      </c>
      <c r="B1914" s="38" t="n">
        <v>16</v>
      </c>
      <c r="C1914" s="7" t="n">
        <v>0</v>
      </c>
    </row>
    <row r="1915" spans="1:9">
      <c r="A1915" t="s">
        <v>4</v>
      </c>
      <c r="B1915" s="4" t="s">
        <v>5</v>
      </c>
      <c r="C1915" s="4" t="s">
        <v>11</v>
      </c>
      <c r="D1915" s="4" t="s">
        <v>7</v>
      </c>
      <c r="E1915" s="4" t="s">
        <v>14</v>
      </c>
      <c r="F1915" s="4" t="s">
        <v>64</v>
      </c>
      <c r="G1915" s="4" t="s">
        <v>7</v>
      </c>
      <c r="H1915" s="4" t="s">
        <v>7</v>
      </c>
    </row>
    <row r="1916" spans="1:9">
      <c r="A1916" t="n">
        <v>12628</v>
      </c>
      <c r="B1916" s="39" t="n">
        <v>26</v>
      </c>
      <c r="C1916" s="7" t="n">
        <v>9</v>
      </c>
      <c r="D1916" s="7" t="n">
        <v>17</v>
      </c>
      <c r="E1916" s="7" t="n">
        <v>5209</v>
      </c>
      <c r="F1916" s="7" t="s">
        <v>119</v>
      </c>
      <c r="G1916" s="7" t="n">
        <v>2</v>
      </c>
      <c r="H1916" s="7" t="n">
        <v>0</v>
      </c>
    </row>
    <row r="1917" spans="1:9">
      <c r="A1917" t="s">
        <v>4</v>
      </c>
      <c r="B1917" s="4" t="s">
        <v>5</v>
      </c>
    </row>
    <row r="1918" spans="1:9">
      <c r="A1918" t="n">
        <v>12688</v>
      </c>
      <c r="B1918" s="34" t="n">
        <v>28</v>
      </c>
    </row>
    <row r="1919" spans="1:9">
      <c r="A1919" t="s">
        <v>4</v>
      </c>
      <c r="B1919" s="4" t="s">
        <v>5</v>
      </c>
      <c r="C1919" s="4" t="s">
        <v>15</v>
      </c>
    </row>
    <row r="1920" spans="1:9">
      <c r="A1920" t="n">
        <v>12689</v>
      </c>
      <c r="B1920" s="16" t="n">
        <v>3</v>
      </c>
      <c r="C1920" s="13" t="n">
        <f t="normal" ca="1">A1932</f>
        <v>0</v>
      </c>
    </row>
    <row r="1921" spans="1:9">
      <c r="A1921" t="s">
        <v>4</v>
      </c>
      <c r="B1921" s="4" t="s">
        <v>5</v>
      </c>
      <c r="C1921" s="4" t="s">
        <v>7</v>
      </c>
      <c r="D1921" s="4" t="s">
        <v>7</v>
      </c>
      <c r="E1921" s="4" t="s">
        <v>7</v>
      </c>
      <c r="F1921" s="4" t="s">
        <v>14</v>
      </c>
      <c r="G1921" s="4" t="s">
        <v>7</v>
      </c>
      <c r="H1921" s="4" t="s">
        <v>7</v>
      </c>
      <c r="I1921" s="4" t="s">
        <v>15</v>
      </c>
    </row>
    <row r="1922" spans="1:9">
      <c r="A1922" t="n">
        <v>12694</v>
      </c>
      <c r="B1922" s="12" t="n">
        <v>5</v>
      </c>
      <c r="C1922" s="7" t="n">
        <v>35</v>
      </c>
      <c r="D1922" s="7" t="n">
        <v>30</v>
      </c>
      <c r="E1922" s="7" t="n">
        <v>0</v>
      </c>
      <c r="F1922" s="7" t="n">
        <v>8</v>
      </c>
      <c r="G1922" s="7" t="n">
        <v>2</v>
      </c>
      <c r="H1922" s="7" t="n">
        <v>1</v>
      </c>
      <c r="I1922" s="13" t="n">
        <f t="normal" ca="1">A1932</f>
        <v>0</v>
      </c>
    </row>
    <row r="1923" spans="1:9">
      <c r="A1923" t="s">
        <v>4</v>
      </c>
      <c r="B1923" s="4" t="s">
        <v>5</v>
      </c>
      <c r="C1923" s="4" t="s">
        <v>7</v>
      </c>
      <c r="D1923" s="4" t="s">
        <v>11</v>
      </c>
      <c r="E1923" s="4" t="s">
        <v>8</v>
      </c>
    </row>
    <row r="1924" spans="1:9">
      <c r="A1924" t="n">
        <v>12708</v>
      </c>
      <c r="B1924" s="37" t="n">
        <v>51</v>
      </c>
      <c r="C1924" s="7" t="n">
        <v>4</v>
      </c>
      <c r="D1924" s="7" t="n">
        <v>8</v>
      </c>
      <c r="E1924" s="7" t="s">
        <v>116</v>
      </c>
    </row>
    <row r="1925" spans="1:9">
      <c r="A1925" t="s">
        <v>4</v>
      </c>
      <c r="B1925" s="4" t="s">
        <v>5</v>
      </c>
      <c r="C1925" s="4" t="s">
        <v>11</v>
      </c>
    </row>
    <row r="1926" spans="1:9">
      <c r="A1926" t="n">
        <v>12721</v>
      </c>
      <c r="B1926" s="38" t="n">
        <v>16</v>
      </c>
      <c r="C1926" s="7" t="n">
        <v>0</v>
      </c>
    </row>
    <row r="1927" spans="1:9">
      <c r="A1927" t="s">
        <v>4</v>
      </c>
      <c r="B1927" s="4" t="s">
        <v>5</v>
      </c>
      <c r="C1927" s="4" t="s">
        <v>11</v>
      </c>
      <c r="D1927" s="4" t="s">
        <v>7</v>
      </c>
      <c r="E1927" s="4" t="s">
        <v>14</v>
      </c>
      <c r="F1927" s="4" t="s">
        <v>64</v>
      </c>
      <c r="G1927" s="4" t="s">
        <v>7</v>
      </c>
      <c r="H1927" s="4" t="s">
        <v>7</v>
      </c>
    </row>
    <row r="1928" spans="1:9">
      <c r="A1928" t="n">
        <v>12724</v>
      </c>
      <c r="B1928" s="39" t="n">
        <v>26</v>
      </c>
      <c r="C1928" s="7" t="n">
        <v>8</v>
      </c>
      <c r="D1928" s="7" t="n">
        <v>17</v>
      </c>
      <c r="E1928" s="7" t="n">
        <v>9210</v>
      </c>
      <c r="F1928" s="7" t="s">
        <v>120</v>
      </c>
      <c r="G1928" s="7" t="n">
        <v>2</v>
      </c>
      <c r="H1928" s="7" t="n">
        <v>0</v>
      </c>
    </row>
    <row r="1929" spans="1:9">
      <c r="A1929" t="s">
        <v>4</v>
      </c>
      <c r="B1929" s="4" t="s">
        <v>5</v>
      </c>
    </row>
    <row r="1930" spans="1:9">
      <c r="A1930" t="n">
        <v>12769</v>
      </c>
      <c r="B1930" s="34" t="n">
        <v>28</v>
      </c>
    </row>
    <row r="1931" spans="1:9">
      <c r="A1931" t="s">
        <v>4</v>
      </c>
      <c r="B1931" s="4" t="s">
        <v>5</v>
      </c>
      <c r="C1931" s="4" t="s">
        <v>7</v>
      </c>
      <c r="D1931" s="4" t="s">
        <v>7</v>
      </c>
      <c r="E1931" s="4" t="s">
        <v>11</v>
      </c>
      <c r="F1931" s="4" t="s">
        <v>11</v>
      </c>
      <c r="G1931" s="4" t="s">
        <v>11</v>
      </c>
      <c r="H1931" s="4" t="s">
        <v>11</v>
      </c>
      <c r="I1931" s="4" t="s">
        <v>11</v>
      </c>
      <c r="J1931" s="4" t="s">
        <v>11</v>
      </c>
      <c r="K1931" s="4" t="s">
        <v>11</v>
      </c>
      <c r="L1931" s="4" t="s">
        <v>11</v>
      </c>
      <c r="M1931" s="4" t="s">
        <v>11</v>
      </c>
      <c r="N1931" s="4" t="s">
        <v>11</v>
      </c>
      <c r="O1931" s="4" t="s">
        <v>11</v>
      </c>
      <c r="P1931" s="4" t="s">
        <v>11</v>
      </c>
      <c r="Q1931" s="4" t="s">
        <v>11</v>
      </c>
      <c r="R1931" s="4" t="s">
        <v>11</v>
      </c>
      <c r="S1931" s="4" t="s">
        <v>11</v>
      </c>
      <c r="T1931" s="4" t="s">
        <v>11</v>
      </c>
    </row>
    <row r="1932" spans="1:9">
      <c r="A1932" t="n">
        <v>12770</v>
      </c>
      <c r="B1932" s="45" t="n">
        <v>154</v>
      </c>
      <c r="C1932" s="7" t="n">
        <v>0</v>
      </c>
      <c r="D1932" s="7" t="n">
        <v>1</v>
      </c>
      <c r="E1932" s="7" t="n">
        <v>1</v>
      </c>
      <c r="F1932" s="7" t="n">
        <v>4</v>
      </c>
      <c r="G1932" s="7" t="n">
        <v>65533</v>
      </c>
      <c r="H1932" s="7" t="n">
        <v>65533</v>
      </c>
      <c r="I1932" s="7" t="n">
        <v>65533</v>
      </c>
      <c r="J1932" s="7" t="n">
        <v>65533</v>
      </c>
      <c r="K1932" s="7" t="n">
        <v>65533</v>
      </c>
      <c r="L1932" s="7" t="n">
        <v>65533</v>
      </c>
      <c r="M1932" s="7" t="n">
        <v>65533</v>
      </c>
      <c r="N1932" s="7" t="n">
        <v>65533</v>
      </c>
      <c r="O1932" s="7" t="n">
        <v>65533</v>
      </c>
      <c r="P1932" s="7" t="n">
        <v>65533</v>
      </c>
      <c r="Q1932" s="7" t="n">
        <v>65533</v>
      </c>
      <c r="R1932" s="7" t="n">
        <v>65533</v>
      </c>
      <c r="S1932" s="7" t="n">
        <v>65533</v>
      </c>
      <c r="T1932" s="7" t="n">
        <v>65533</v>
      </c>
    </row>
    <row r="1933" spans="1:9">
      <c r="A1933" t="s">
        <v>4</v>
      </c>
      <c r="B1933" s="4" t="s">
        <v>5</v>
      </c>
      <c r="C1933" s="4" t="s">
        <v>7</v>
      </c>
      <c r="D1933" s="4" t="s">
        <v>7</v>
      </c>
      <c r="E1933" s="4" t="s">
        <v>7</v>
      </c>
      <c r="F1933" s="4" t="s">
        <v>14</v>
      </c>
      <c r="G1933" s="4" t="s">
        <v>7</v>
      </c>
      <c r="H1933" s="4" t="s">
        <v>7</v>
      </c>
      <c r="I1933" s="4" t="s">
        <v>7</v>
      </c>
      <c r="J1933" s="4" t="s">
        <v>7</v>
      </c>
      <c r="K1933" s="4" t="s">
        <v>14</v>
      </c>
      <c r="L1933" s="4" t="s">
        <v>7</v>
      </c>
      <c r="M1933" s="4" t="s">
        <v>7</v>
      </c>
      <c r="N1933" s="4" t="s">
        <v>7</v>
      </c>
      <c r="O1933" s="4" t="s">
        <v>15</v>
      </c>
    </row>
    <row r="1934" spans="1:9">
      <c r="A1934" t="n">
        <v>12805</v>
      </c>
      <c r="B1934" s="12" t="n">
        <v>5</v>
      </c>
      <c r="C1934" s="7" t="n">
        <v>35</v>
      </c>
      <c r="D1934" s="7" t="n">
        <v>30</v>
      </c>
      <c r="E1934" s="7" t="n">
        <v>0</v>
      </c>
      <c r="F1934" s="7" t="n">
        <v>1</v>
      </c>
      <c r="G1934" s="7" t="n">
        <v>2</v>
      </c>
      <c r="H1934" s="7" t="n">
        <v>35</v>
      </c>
      <c r="I1934" s="7" t="n">
        <v>30</v>
      </c>
      <c r="J1934" s="7" t="n">
        <v>0</v>
      </c>
      <c r="K1934" s="7" t="n">
        <v>4</v>
      </c>
      <c r="L1934" s="7" t="n">
        <v>2</v>
      </c>
      <c r="M1934" s="7" t="n">
        <v>11</v>
      </c>
      <c r="N1934" s="7" t="n">
        <v>1</v>
      </c>
      <c r="O1934" s="13" t="n">
        <f t="normal" ca="1">A1982</f>
        <v>0</v>
      </c>
    </row>
    <row r="1935" spans="1:9">
      <c r="A1935" t="s">
        <v>4</v>
      </c>
      <c r="B1935" s="4" t="s">
        <v>5</v>
      </c>
      <c r="C1935" s="4" t="s">
        <v>11</v>
      </c>
      <c r="D1935" s="4" t="s">
        <v>7</v>
      </c>
    </row>
    <row r="1936" spans="1:9">
      <c r="A1936" t="n">
        <v>12828</v>
      </c>
      <c r="B1936" s="41" t="n">
        <v>89</v>
      </c>
      <c r="C1936" s="7" t="n">
        <v>65533</v>
      </c>
      <c r="D1936" s="7" t="n">
        <v>1</v>
      </c>
    </row>
    <row r="1937" spans="1:20">
      <c r="A1937" t="s">
        <v>4</v>
      </c>
      <c r="B1937" s="4" t="s">
        <v>5</v>
      </c>
      <c r="C1937" s="4" t="s">
        <v>11</v>
      </c>
    </row>
    <row r="1938" spans="1:20">
      <c r="A1938" t="n">
        <v>12832</v>
      </c>
      <c r="B1938" s="38" t="n">
        <v>16</v>
      </c>
      <c r="C1938" s="7" t="n">
        <v>500</v>
      </c>
    </row>
    <row r="1939" spans="1:20">
      <c r="A1939" t="s">
        <v>4</v>
      </c>
      <c r="B1939" s="4" t="s">
        <v>5</v>
      </c>
      <c r="C1939" s="4" t="s">
        <v>7</v>
      </c>
      <c r="D1939" s="4" t="s">
        <v>11</v>
      </c>
      <c r="E1939" s="4" t="s">
        <v>13</v>
      </c>
    </row>
    <row r="1940" spans="1:20">
      <c r="A1940" t="n">
        <v>12835</v>
      </c>
      <c r="B1940" s="27" t="n">
        <v>58</v>
      </c>
      <c r="C1940" s="7" t="n">
        <v>101</v>
      </c>
      <c r="D1940" s="7" t="n">
        <v>1000</v>
      </c>
      <c r="E1940" s="7" t="n">
        <v>1</v>
      </c>
    </row>
    <row r="1941" spans="1:20">
      <c r="A1941" t="s">
        <v>4</v>
      </c>
      <c r="B1941" s="4" t="s">
        <v>5</v>
      </c>
      <c r="C1941" s="4" t="s">
        <v>7</v>
      </c>
      <c r="D1941" s="4" t="s">
        <v>11</v>
      </c>
    </row>
    <row r="1942" spans="1:20">
      <c r="A1942" t="n">
        <v>12843</v>
      </c>
      <c r="B1942" s="27" t="n">
        <v>58</v>
      </c>
      <c r="C1942" s="7" t="n">
        <v>254</v>
      </c>
      <c r="D1942" s="7" t="n">
        <v>0</v>
      </c>
    </row>
    <row r="1943" spans="1:20">
      <c r="A1943" t="s">
        <v>4</v>
      </c>
      <c r="B1943" s="4" t="s">
        <v>5</v>
      </c>
      <c r="C1943" s="4" t="s">
        <v>7</v>
      </c>
      <c r="D1943" s="4" t="s">
        <v>7</v>
      </c>
      <c r="E1943" s="4" t="s">
        <v>13</v>
      </c>
      <c r="F1943" s="4" t="s">
        <v>13</v>
      </c>
      <c r="G1943" s="4" t="s">
        <v>13</v>
      </c>
      <c r="H1943" s="4" t="s">
        <v>11</v>
      </c>
    </row>
    <row r="1944" spans="1:20">
      <c r="A1944" t="n">
        <v>12847</v>
      </c>
      <c r="B1944" s="29" t="n">
        <v>45</v>
      </c>
      <c r="C1944" s="7" t="n">
        <v>2</v>
      </c>
      <c r="D1944" s="7" t="n">
        <v>3</v>
      </c>
      <c r="E1944" s="7" t="n">
        <v>-8.48999977111816</v>
      </c>
      <c r="F1944" s="7" t="n">
        <v>2.03999996185303</v>
      </c>
      <c r="G1944" s="7" t="n">
        <v>-23.4099998474121</v>
      </c>
      <c r="H1944" s="7" t="n">
        <v>0</v>
      </c>
    </row>
    <row r="1945" spans="1:20">
      <c r="A1945" t="s">
        <v>4</v>
      </c>
      <c r="B1945" s="4" t="s">
        <v>5</v>
      </c>
      <c r="C1945" s="4" t="s">
        <v>7</v>
      </c>
      <c r="D1945" s="4" t="s">
        <v>7</v>
      </c>
      <c r="E1945" s="4" t="s">
        <v>13</v>
      </c>
      <c r="F1945" s="4" t="s">
        <v>13</v>
      </c>
      <c r="G1945" s="4" t="s">
        <v>13</v>
      </c>
      <c r="H1945" s="4" t="s">
        <v>11</v>
      </c>
      <c r="I1945" s="4" t="s">
        <v>7</v>
      </c>
    </row>
    <row r="1946" spans="1:20">
      <c r="A1946" t="n">
        <v>12864</v>
      </c>
      <c r="B1946" s="29" t="n">
        <v>45</v>
      </c>
      <c r="C1946" s="7" t="n">
        <v>4</v>
      </c>
      <c r="D1946" s="7" t="n">
        <v>3</v>
      </c>
      <c r="E1946" s="7" t="n">
        <v>11.3400001525879</v>
      </c>
      <c r="F1946" s="7" t="n">
        <v>70.4499969482422</v>
      </c>
      <c r="G1946" s="7" t="n">
        <v>0</v>
      </c>
      <c r="H1946" s="7" t="n">
        <v>0</v>
      </c>
      <c r="I1946" s="7" t="n">
        <v>0</v>
      </c>
    </row>
    <row r="1947" spans="1:20">
      <c r="A1947" t="s">
        <v>4</v>
      </c>
      <c r="B1947" s="4" t="s">
        <v>5</v>
      </c>
      <c r="C1947" s="4" t="s">
        <v>7</v>
      </c>
      <c r="D1947" s="4" t="s">
        <v>7</v>
      </c>
      <c r="E1947" s="4" t="s">
        <v>13</v>
      </c>
      <c r="F1947" s="4" t="s">
        <v>11</v>
      </c>
    </row>
    <row r="1948" spans="1:20">
      <c r="A1948" t="n">
        <v>12882</v>
      </c>
      <c r="B1948" s="29" t="n">
        <v>45</v>
      </c>
      <c r="C1948" s="7" t="n">
        <v>5</v>
      </c>
      <c r="D1948" s="7" t="n">
        <v>3</v>
      </c>
      <c r="E1948" s="7" t="n">
        <v>8.30000019073486</v>
      </c>
      <c r="F1948" s="7" t="n">
        <v>0</v>
      </c>
    </row>
    <row r="1949" spans="1:20">
      <c r="A1949" t="s">
        <v>4</v>
      </c>
      <c r="B1949" s="4" t="s">
        <v>5</v>
      </c>
      <c r="C1949" s="4" t="s">
        <v>7</v>
      </c>
      <c r="D1949" s="4" t="s">
        <v>7</v>
      </c>
      <c r="E1949" s="4" t="s">
        <v>13</v>
      </c>
      <c r="F1949" s="4" t="s">
        <v>11</v>
      </c>
    </row>
    <row r="1950" spans="1:20">
      <c r="A1950" t="n">
        <v>12891</v>
      </c>
      <c r="B1950" s="29" t="n">
        <v>45</v>
      </c>
      <c r="C1950" s="7" t="n">
        <v>11</v>
      </c>
      <c r="D1950" s="7" t="n">
        <v>3</v>
      </c>
      <c r="E1950" s="7" t="n">
        <v>38</v>
      </c>
      <c r="F1950" s="7" t="n">
        <v>0</v>
      </c>
    </row>
    <row r="1951" spans="1:20">
      <c r="A1951" t="s">
        <v>4</v>
      </c>
      <c r="B1951" s="4" t="s">
        <v>5</v>
      </c>
      <c r="C1951" s="4" t="s">
        <v>7</v>
      </c>
      <c r="D1951" s="4" t="s">
        <v>7</v>
      </c>
      <c r="E1951" s="4" t="s">
        <v>13</v>
      </c>
      <c r="F1951" s="4" t="s">
        <v>13</v>
      </c>
      <c r="G1951" s="4" t="s">
        <v>13</v>
      </c>
      <c r="H1951" s="4" t="s">
        <v>11</v>
      </c>
      <c r="I1951" s="4" t="s">
        <v>7</v>
      </c>
    </row>
    <row r="1952" spans="1:20">
      <c r="A1952" t="n">
        <v>12900</v>
      </c>
      <c r="B1952" s="29" t="n">
        <v>45</v>
      </c>
      <c r="C1952" s="7" t="n">
        <v>4</v>
      </c>
      <c r="D1952" s="7" t="n">
        <v>3</v>
      </c>
      <c r="E1952" s="7" t="n">
        <v>357.589996337891</v>
      </c>
      <c r="F1952" s="7" t="n">
        <v>101.529998779297</v>
      </c>
      <c r="G1952" s="7" t="n">
        <v>0</v>
      </c>
      <c r="H1952" s="7" t="n">
        <v>16000</v>
      </c>
      <c r="I1952" s="7" t="n">
        <v>1</v>
      </c>
    </row>
    <row r="1953" spans="1:9">
      <c r="A1953" t="s">
        <v>4</v>
      </c>
      <c r="B1953" s="4" t="s">
        <v>5</v>
      </c>
      <c r="C1953" s="4" t="s">
        <v>11</v>
      </c>
    </row>
    <row r="1954" spans="1:9">
      <c r="A1954" t="n">
        <v>12918</v>
      </c>
      <c r="B1954" s="38" t="n">
        <v>16</v>
      </c>
      <c r="C1954" s="7" t="n">
        <v>2000</v>
      </c>
    </row>
    <row r="1955" spans="1:9">
      <c r="A1955" t="s">
        <v>4</v>
      </c>
      <c r="B1955" s="4" t="s">
        <v>5</v>
      </c>
      <c r="C1955" s="4" t="s">
        <v>7</v>
      </c>
      <c r="D1955" s="4" t="s">
        <v>11</v>
      </c>
    </row>
    <row r="1956" spans="1:9">
      <c r="A1956" t="n">
        <v>12921</v>
      </c>
      <c r="B1956" s="27" t="n">
        <v>58</v>
      </c>
      <c r="C1956" s="7" t="n">
        <v>255</v>
      </c>
      <c r="D1956" s="7" t="n">
        <v>0</v>
      </c>
    </row>
    <row r="1957" spans="1:9">
      <c r="A1957" t="s">
        <v>4</v>
      </c>
      <c r="B1957" s="4" t="s">
        <v>5</v>
      </c>
      <c r="C1957" s="4" t="s">
        <v>7</v>
      </c>
      <c r="D1957" s="4" t="s">
        <v>11</v>
      </c>
      <c r="E1957" s="4" t="s">
        <v>11</v>
      </c>
      <c r="F1957" s="4" t="s">
        <v>7</v>
      </c>
    </row>
    <row r="1958" spans="1:9">
      <c r="A1958" t="n">
        <v>12925</v>
      </c>
      <c r="B1958" s="32" t="n">
        <v>25</v>
      </c>
      <c r="C1958" s="7" t="n">
        <v>1</v>
      </c>
      <c r="D1958" s="7" t="n">
        <v>60</v>
      </c>
      <c r="E1958" s="7" t="n">
        <v>640</v>
      </c>
      <c r="F1958" s="7" t="n">
        <v>2</v>
      </c>
    </row>
    <row r="1959" spans="1:9">
      <c r="A1959" t="s">
        <v>4</v>
      </c>
      <c r="B1959" s="4" t="s">
        <v>5</v>
      </c>
      <c r="C1959" s="4" t="s">
        <v>7</v>
      </c>
      <c r="D1959" s="4" t="s">
        <v>7</v>
      </c>
      <c r="E1959" s="4" t="s">
        <v>7</v>
      </c>
      <c r="F1959" s="4" t="s">
        <v>14</v>
      </c>
      <c r="G1959" s="4" t="s">
        <v>7</v>
      </c>
      <c r="H1959" s="4" t="s">
        <v>7</v>
      </c>
      <c r="I1959" s="4" t="s">
        <v>15</v>
      </c>
    </row>
    <row r="1960" spans="1:9">
      <c r="A1960" t="n">
        <v>12932</v>
      </c>
      <c r="B1960" s="12" t="n">
        <v>5</v>
      </c>
      <c r="C1960" s="7" t="n">
        <v>35</v>
      </c>
      <c r="D1960" s="7" t="n">
        <v>30</v>
      </c>
      <c r="E1960" s="7" t="n">
        <v>0</v>
      </c>
      <c r="F1960" s="7" t="n">
        <v>1</v>
      </c>
      <c r="G1960" s="7" t="n">
        <v>2</v>
      </c>
      <c r="H1960" s="7" t="n">
        <v>1</v>
      </c>
      <c r="I1960" s="13" t="n">
        <f t="normal" ca="1">A1972</f>
        <v>0</v>
      </c>
    </row>
    <row r="1961" spans="1:9">
      <c r="A1961" t="s">
        <v>4</v>
      </c>
      <c r="B1961" s="4" t="s">
        <v>5</v>
      </c>
      <c r="C1961" s="4" t="s">
        <v>7</v>
      </c>
      <c r="D1961" s="4" t="s">
        <v>11</v>
      </c>
      <c r="E1961" s="4" t="s">
        <v>8</v>
      </c>
    </row>
    <row r="1962" spans="1:9">
      <c r="A1962" t="n">
        <v>12946</v>
      </c>
      <c r="B1962" s="37" t="n">
        <v>51</v>
      </c>
      <c r="C1962" s="7" t="n">
        <v>4</v>
      </c>
      <c r="D1962" s="7" t="n">
        <v>1</v>
      </c>
      <c r="E1962" s="7" t="s">
        <v>121</v>
      </c>
    </row>
    <row r="1963" spans="1:9">
      <c r="A1963" t="s">
        <v>4</v>
      </c>
      <c r="B1963" s="4" t="s">
        <v>5</v>
      </c>
      <c r="C1963" s="4" t="s">
        <v>11</v>
      </c>
    </row>
    <row r="1964" spans="1:9">
      <c r="A1964" t="n">
        <v>12960</v>
      </c>
      <c r="B1964" s="38" t="n">
        <v>16</v>
      </c>
      <c r="C1964" s="7" t="n">
        <v>0</v>
      </c>
    </row>
    <row r="1965" spans="1:9">
      <c r="A1965" t="s">
        <v>4</v>
      </c>
      <c r="B1965" s="4" t="s">
        <v>5</v>
      </c>
      <c r="C1965" s="4" t="s">
        <v>11</v>
      </c>
      <c r="D1965" s="4" t="s">
        <v>7</v>
      </c>
      <c r="E1965" s="4" t="s">
        <v>14</v>
      </c>
      <c r="F1965" s="4" t="s">
        <v>64</v>
      </c>
      <c r="G1965" s="4" t="s">
        <v>7</v>
      </c>
      <c r="H1965" s="4" t="s">
        <v>7</v>
      </c>
    </row>
    <row r="1966" spans="1:9">
      <c r="A1966" t="n">
        <v>12963</v>
      </c>
      <c r="B1966" s="39" t="n">
        <v>26</v>
      </c>
      <c r="C1966" s="7" t="n">
        <v>1</v>
      </c>
      <c r="D1966" s="7" t="n">
        <v>17</v>
      </c>
      <c r="E1966" s="7" t="n">
        <v>1224</v>
      </c>
      <c r="F1966" s="7" t="s">
        <v>122</v>
      </c>
      <c r="G1966" s="7" t="n">
        <v>2</v>
      </c>
      <c r="H1966" s="7" t="n">
        <v>0</v>
      </c>
    </row>
    <row r="1967" spans="1:9">
      <c r="A1967" t="s">
        <v>4</v>
      </c>
      <c r="B1967" s="4" t="s">
        <v>5</v>
      </c>
    </row>
    <row r="1968" spans="1:9">
      <c r="A1968" t="n">
        <v>13032</v>
      </c>
      <c r="B1968" s="34" t="n">
        <v>28</v>
      </c>
    </row>
    <row r="1969" spans="1:9">
      <c r="A1969" t="s">
        <v>4</v>
      </c>
      <c r="B1969" s="4" t="s">
        <v>5</v>
      </c>
      <c r="C1969" s="4" t="s">
        <v>15</v>
      </c>
    </row>
    <row r="1970" spans="1:9">
      <c r="A1970" t="n">
        <v>13033</v>
      </c>
      <c r="B1970" s="16" t="n">
        <v>3</v>
      </c>
      <c r="C1970" s="13" t="n">
        <f t="normal" ca="1">A1982</f>
        <v>0</v>
      </c>
    </row>
    <row r="1971" spans="1:9">
      <c r="A1971" t="s">
        <v>4</v>
      </c>
      <c r="B1971" s="4" t="s">
        <v>5</v>
      </c>
      <c r="C1971" s="4" t="s">
        <v>7</v>
      </c>
      <c r="D1971" s="4" t="s">
        <v>7</v>
      </c>
      <c r="E1971" s="4" t="s">
        <v>7</v>
      </c>
      <c r="F1971" s="4" t="s">
        <v>14</v>
      </c>
      <c r="G1971" s="4" t="s">
        <v>7</v>
      </c>
      <c r="H1971" s="4" t="s">
        <v>7</v>
      </c>
      <c r="I1971" s="4" t="s">
        <v>15</v>
      </c>
    </row>
    <row r="1972" spans="1:9">
      <c r="A1972" t="n">
        <v>13038</v>
      </c>
      <c r="B1972" s="12" t="n">
        <v>5</v>
      </c>
      <c r="C1972" s="7" t="n">
        <v>35</v>
      </c>
      <c r="D1972" s="7" t="n">
        <v>30</v>
      </c>
      <c r="E1972" s="7" t="n">
        <v>0</v>
      </c>
      <c r="F1972" s="7" t="n">
        <v>4</v>
      </c>
      <c r="G1972" s="7" t="n">
        <v>2</v>
      </c>
      <c r="H1972" s="7" t="n">
        <v>1</v>
      </c>
      <c r="I1972" s="13" t="n">
        <f t="normal" ca="1">A1982</f>
        <v>0</v>
      </c>
    </row>
    <row r="1973" spans="1:9">
      <c r="A1973" t="s">
        <v>4</v>
      </c>
      <c r="B1973" s="4" t="s">
        <v>5</v>
      </c>
      <c r="C1973" s="4" t="s">
        <v>7</v>
      </c>
      <c r="D1973" s="4" t="s">
        <v>11</v>
      </c>
      <c r="E1973" s="4" t="s">
        <v>8</v>
      </c>
    </row>
    <row r="1974" spans="1:9">
      <c r="A1974" t="n">
        <v>13052</v>
      </c>
      <c r="B1974" s="37" t="n">
        <v>51</v>
      </c>
      <c r="C1974" s="7" t="n">
        <v>4</v>
      </c>
      <c r="D1974" s="7" t="n">
        <v>4</v>
      </c>
      <c r="E1974" s="7" t="s">
        <v>116</v>
      </c>
    </row>
    <row r="1975" spans="1:9">
      <c r="A1975" t="s">
        <v>4</v>
      </c>
      <c r="B1975" s="4" t="s">
        <v>5</v>
      </c>
      <c r="C1975" s="4" t="s">
        <v>11</v>
      </c>
    </row>
    <row r="1976" spans="1:9">
      <c r="A1976" t="n">
        <v>13065</v>
      </c>
      <c r="B1976" s="38" t="n">
        <v>16</v>
      </c>
      <c r="C1976" s="7" t="n">
        <v>0</v>
      </c>
    </row>
    <row r="1977" spans="1:9">
      <c r="A1977" t="s">
        <v>4</v>
      </c>
      <c r="B1977" s="4" t="s">
        <v>5</v>
      </c>
      <c r="C1977" s="4" t="s">
        <v>11</v>
      </c>
      <c r="D1977" s="4" t="s">
        <v>7</v>
      </c>
      <c r="E1977" s="4" t="s">
        <v>14</v>
      </c>
      <c r="F1977" s="4" t="s">
        <v>64</v>
      </c>
      <c r="G1977" s="4" t="s">
        <v>7</v>
      </c>
      <c r="H1977" s="4" t="s">
        <v>7</v>
      </c>
    </row>
    <row r="1978" spans="1:9">
      <c r="A1978" t="n">
        <v>13068</v>
      </c>
      <c r="B1978" s="39" t="n">
        <v>26</v>
      </c>
      <c r="C1978" s="7" t="n">
        <v>4</v>
      </c>
      <c r="D1978" s="7" t="n">
        <v>17</v>
      </c>
      <c r="E1978" s="7" t="n">
        <v>7217</v>
      </c>
      <c r="F1978" s="7" t="s">
        <v>123</v>
      </c>
      <c r="G1978" s="7" t="n">
        <v>2</v>
      </c>
      <c r="H1978" s="7" t="n">
        <v>0</v>
      </c>
    </row>
    <row r="1979" spans="1:9">
      <c r="A1979" t="s">
        <v>4</v>
      </c>
      <c r="B1979" s="4" t="s">
        <v>5</v>
      </c>
    </row>
    <row r="1980" spans="1:9">
      <c r="A1980" t="n">
        <v>13138</v>
      </c>
      <c r="B1980" s="34" t="n">
        <v>28</v>
      </c>
    </row>
    <row r="1981" spans="1:9">
      <c r="A1981" t="s">
        <v>4</v>
      </c>
      <c r="B1981" s="4" t="s">
        <v>5</v>
      </c>
      <c r="C1981" s="4" t="s">
        <v>7</v>
      </c>
      <c r="D1981" s="4" t="s">
        <v>7</v>
      </c>
      <c r="E1981" s="4" t="s">
        <v>11</v>
      </c>
      <c r="F1981" s="4" t="s">
        <v>11</v>
      </c>
      <c r="G1981" s="4" t="s">
        <v>11</v>
      </c>
      <c r="H1981" s="4" t="s">
        <v>11</v>
      </c>
      <c r="I1981" s="4" t="s">
        <v>11</v>
      </c>
      <c r="J1981" s="4" t="s">
        <v>11</v>
      </c>
      <c r="K1981" s="4" t="s">
        <v>11</v>
      </c>
      <c r="L1981" s="4" t="s">
        <v>11</v>
      </c>
      <c r="M1981" s="4" t="s">
        <v>11</v>
      </c>
      <c r="N1981" s="4" t="s">
        <v>11</v>
      </c>
      <c r="O1981" s="4" t="s">
        <v>11</v>
      </c>
      <c r="P1981" s="4" t="s">
        <v>11</v>
      </c>
      <c r="Q1981" s="4" t="s">
        <v>11</v>
      </c>
      <c r="R1981" s="4" t="s">
        <v>11</v>
      </c>
      <c r="S1981" s="4" t="s">
        <v>11</v>
      </c>
      <c r="T1981" s="4" t="s">
        <v>11</v>
      </c>
    </row>
    <row r="1982" spans="1:9">
      <c r="A1982" t="n">
        <v>13139</v>
      </c>
      <c r="B1982" s="45" t="n">
        <v>154</v>
      </c>
      <c r="C1982" s="7" t="n">
        <v>0</v>
      </c>
      <c r="D1982" s="7" t="n">
        <v>1</v>
      </c>
      <c r="E1982" s="7" t="n">
        <v>5</v>
      </c>
      <c r="F1982" s="7" t="n">
        <v>2</v>
      </c>
      <c r="G1982" s="7" t="n">
        <v>65533</v>
      </c>
      <c r="H1982" s="7" t="n">
        <v>65533</v>
      </c>
      <c r="I1982" s="7" t="n">
        <v>65533</v>
      </c>
      <c r="J1982" s="7" t="n">
        <v>65533</v>
      </c>
      <c r="K1982" s="7" t="n">
        <v>65533</v>
      </c>
      <c r="L1982" s="7" t="n">
        <v>65533</v>
      </c>
      <c r="M1982" s="7" t="n">
        <v>65533</v>
      </c>
      <c r="N1982" s="7" t="n">
        <v>65533</v>
      </c>
      <c r="O1982" s="7" t="n">
        <v>65533</v>
      </c>
      <c r="P1982" s="7" t="n">
        <v>65533</v>
      </c>
      <c r="Q1982" s="7" t="n">
        <v>65533</v>
      </c>
      <c r="R1982" s="7" t="n">
        <v>65533</v>
      </c>
      <c r="S1982" s="7" t="n">
        <v>65533</v>
      </c>
      <c r="T1982" s="7" t="n">
        <v>65533</v>
      </c>
    </row>
    <row r="1983" spans="1:9">
      <c r="A1983" t="s">
        <v>4</v>
      </c>
      <c r="B1983" s="4" t="s">
        <v>5</v>
      </c>
      <c r="C1983" s="4" t="s">
        <v>7</v>
      </c>
      <c r="D1983" s="4" t="s">
        <v>7</v>
      </c>
      <c r="E1983" s="4" t="s">
        <v>7</v>
      </c>
      <c r="F1983" s="4" t="s">
        <v>14</v>
      </c>
      <c r="G1983" s="4" t="s">
        <v>7</v>
      </c>
      <c r="H1983" s="4" t="s">
        <v>7</v>
      </c>
      <c r="I1983" s="4" t="s">
        <v>7</v>
      </c>
      <c r="J1983" s="4" t="s">
        <v>7</v>
      </c>
      <c r="K1983" s="4" t="s">
        <v>14</v>
      </c>
      <c r="L1983" s="4" t="s">
        <v>7</v>
      </c>
      <c r="M1983" s="4" t="s">
        <v>7</v>
      </c>
      <c r="N1983" s="4" t="s">
        <v>7</v>
      </c>
      <c r="O1983" s="4" t="s">
        <v>15</v>
      </c>
    </row>
    <row r="1984" spans="1:9">
      <c r="A1984" t="n">
        <v>13174</v>
      </c>
      <c r="B1984" s="12" t="n">
        <v>5</v>
      </c>
      <c r="C1984" s="7" t="n">
        <v>35</v>
      </c>
      <c r="D1984" s="7" t="n">
        <v>30</v>
      </c>
      <c r="E1984" s="7" t="n">
        <v>0</v>
      </c>
      <c r="F1984" s="7" t="n">
        <v>5</v>
      </c>
      <c r="G1984" s="7" t="n">
        <v>2</v>
      </c>
      <c r="H1984" s="7" t="n">
        <v>35</v>
      </c>
      <c r="I1984" s="7" t="n">
        <v>30</v>
      </c>
      <c r="J1984" s="7" t="n">
        <v>0</v>
      </c>
      <c r="K1984" s="7" t="n">
        <v>2</v>
      </c>
      <c r="L1984" s="7" t="n">
        <v>2</v>
      </c>
      <c r="M1984" s="7" t="n">
        <v>11</v>
      </c>
      <c r="N1984" s="7" t="n">
        <v>1</v>
      </c>
      <c r="O1984" s="13" t="n">
        <f t="normal" ca="1">A2058</f>
        <v>0</v>
      </c>
    </row>
    <row r="1985" spans="1:20">
      <c r="A1985" t="s">
        <v>4</v>
      </c>
      <c r="B1985" s="4" t="s">
        <v>5</v>
      </c>
      <c r="C1985" s="4" t="s">
        <v>11</v>
      </c>
      <c r="D1985" s="4" t="s">
        <v>7</v>
      </c>
    </row>
    <row r="1986" spans="1:20">
      <c r="A1986" t="n">
        <v>13197</v>
      </c>
      <c r="B1986" s="41" t="n">
        <v>89</v>
      </c>
      <c r="C1986" s="7" t="n">
        <v>65533</v>
      </c>
      <c r="D1986" s="7" t="n">
        <v>1</v>
      </c>
    </row>
    <row r="1987" spans="1:20">
      <c r="A1987" t="s">
        <v>4</v>
      </c>
      <c r="B1987" s="4" t="s">
        <v>5</v>
      </c>
      <c r="C1987" s="4" t="s">
        <v>11</v>
      </c>
    </row>
    <row r="1988" spans="1:20">
      <c r="A1988" t="n">
        <v>13201</v>
      </c>
      <c r="B1988" s="38" t="n">
        <v>16</v>
      </c>
      <c r="C1988" s="7" t="n">
        <v>500</v>
      </c>
    </row>
    <row r="1989" spans="1:20">
      <c r="A1989" t="s">
        <v>4</v>
      </c>
      <c r="B1989" s="4" t="s">
        <v>5</v>
      </c>
      <c r="C1989" s="4" t="s">
        <v>7</v>
      </c>
      <c r="D1989" s="4" t="s">
        <v>11</v>
      </c>
      <c r="E1989" s="4" t="s">
        <v>13</v>
      </c>
    </row>
    <row r="1990" spans="1:20">
      <c r="A1990" t="n">
        <v>13204</v>
      </c>
      <c r="B1990" s="27" t="n">
        <v>58</v>
      </c>
      <c r="C1990" s="7" t="n">
        <v>101</v>
      </c>
      <c r="D1990" s="7" t="n">
        <v>1000</v>
      </c>
      <c r="E1990" s="7" t="n">
        <v>1</v>
      </c>
    </row>
    <row r="1991" spans="1:20">
      <c r="A1991" t="s">
        <v>4</v>
      </c>
      <c r="B1991" s="4" t="s">
        <v>5</v>
      </c>
      <c r="C1991" s="4" t="s">
        <v>7</v>
      </c>
      <c r="D1991" s="4" t="s">
        <v>11</v>
      </c>
    </row>
    <row r="1992" spans="1:20">
      <c r="A1992" t="n">
        <v>13212</v>
      </c>
      <c r="B1992" s="27" t="n">
        <v>58</v>
      </c>
      <c r="C1992" s="7" t="n">
        <v>254</v>
      </c>
      <c r="D1992" s="7" t="n">
        <v>0</v>
      </c>
    </row>
    <row r="1993" spans="1:20">
      <c r="A1993" t="s">
        <v>4</v>
      </c>
      <c r="B1993" s="4" t="s">
        <v>5</v>
      </c>
      <c r="C1993" s="4" t="s">
        <v>11</v>
      </c>
      <c r="D1993" s="4" t="s">
        <v>14</v>
      </c>
    </row>
    <row r="1994" spans="1:20">
      <c r="A1994" t="n">
        <v>13216</v>
      </c>
      <c r="B1994" s="54" t="n">
        <v>43</v>
      </c>
      <c r="C1994" s="7" t="n">
        <v>61440</v>
      </c>
      <c r="D1994" s="7" t="n">
        <v>128</v>
      </c>
    </row>
    <row r="1995" spans="1:20">
      <c r="A1995" t="s">
        <v>4</v>
      </c>
      <c r="B1995" s="4" t="s">
        <v>5</v>
      </c>
      <c r="C1995" s="4" t="s">
        <v>11</v>
      </c>
      <c r="D1995" s="4" t="s">
        <v>14</v>
      </c>
    </row>
    <row r="1996" spans="1:20">
      <c r="A1996" t="n">
        <v>13223</v>
      </c>
      <c r="B1996" s="54" t="n">
        <v>43</v>
      </c>
      <c r="C1996" s="7" t="n">
        <v>61440</v>
      </c>
      <c r="D1996" s="7" t="n">
        <v>32</v>
      </c>
    </row>
    <row r="1997" spans="1:20">
      <c r="A1997" t="s">
        <v>4</v>
      </c>
      <c r="B1997" s="4" t="s">
        <v>5</v>
      </c>
      <c r="C1997" s="4" t="s">
        <v>11</v>
      </c>
      <c r="D1997" s="4" t="s">
        <v>14</v>
      </c>
    </row>
    <row r="1998" spans="1:20">
      <c r="A1998" t="n">
        <v>13230</v>
      </c>
      <c r="B1998" s="54" t="n">
        <v>43</v>
      </c>
      <c r="C1998" s="7" t="n">
        <v>61441</v>
      </c>
      <c r="D1998" s="7" t="n">
        <v>128</v>
      </c>
    </row>
    <row r="1999" spans="1:20">
      <c r="A1999" t="s">
        <v>4</v>
      </c>
      <c r="B1999" s="4" t="s">
        <v>5</v>
      </c>
      <c r="C1999" s="4" t="s">
        <v>11</v>
      </c>
      <c r="D1999" s="4" t="s">
        <v>14</v>
      </c>
    </row>
    <row r="2000" spans="1:20">
      <c r="A2000" t="n">
        <v>13237</v>
      </c>
      <c r="B2000" s="54" t="n">
        <v>43</v>
      </c>
      <c r="C2000" s="7" t="n">
        <v>61441</v>
      </c>
      <c r="D2000" s="7" t="n">
        <v>32</v>
      </c>
    </row>
    <row r="2001" spans="1:5">
      <c r="A2001" t="s">
        <v>4</v>
      </c>
      <c r="B2001" s="4" t="s">
        <v>5</v>
      </c>
      <c r="C2001" s="4" t="s">
        <v>11</v>
      </c>
      <c r="D2001" s="4" t="s">
        <v>14</v>
      </c>
    </row>
    <row r="2002" spans="1:5">
      <c r="A2002" t="n">
        <v>13244</v>
      </c>
      <c r="B2002" s="54" t="n">
        <v>43</v>
      </c>
      <c r="C2002" s="7" t="n">
        <v>61442</v>
      </c>
      <c r="D2002" s="7" t="n">
        <v>128</v>
      </c>
    </row>
    <row r="2003" spans="1:5">
      <c r="A2003" t="s">
        <v>4</v>
      </c>
      <c r="B2003" s="4" t="s">
        <v>5</v>
      </c>
      <c r="C2003" s="4" t="s">
        <v>11</v>
      </c>
      <c r="D2003" s="4" t="s">
        <v>14</v>
      </c>
    </row>
    <row r="2004" spans="1:5">
      <c r="A2004" t="n">
        <v>13251</v>
      </c>
      <c r="B2004" s="54" t="n">
        <v>43</v>
      </c>
      <c r="C2004" s="7" t="n">
        <v>61442</v>
      </c>
      <c r="D2004" s="7" t="n">
        <v>32</v>
      </c>
    </row>
    <row r="2005" spans="1:5">
      <c r="A2005" t="s">
        <v>4</v>
      </c>
      <c r="B2005" s="4" t="s">
        <v>5</v>
      </c>
      <c r="C2005" s="4" t="s">
        <v>11</v>
      </c>
      <c r="D2005" s="4" t="s">
        <v>14</v>
      </c>
    </row>
    <row r="2006" spans="1:5">
      <c r="A2006" t="n">
        <v>13258</v>
      </c>
      <c r="B2006" s="54" t="n">
        <v>43</v>
      </c>
      <c r="C2006" s="7" t="n">
        <v>61443</v>
      </c>
      <c r="D2006" s="7" t="n">
        <v>128</v>
      </c>
    </row>
    <row r="2007" spans="1:5">
      <c r="A2007" t="s">
        <v>4</v>
      </c>
      <c r="B2007" s="4" t="s">
        <v>5</v>
      </c>
      <c r="C2007" s="4" t="s">
        <v>11</v>
      </c>
      <c r="D2007" s="4" t="s">
        <v>14</v>
      </c>
    </row>
    <row r="2008" spans="1:5">
      <c r="A2008" t="n">
        <v>13265</v>
      </c>
      <c r="B2008" s="54" t="n">
        <v>43</v>
      </c>
      <c r="C2008" s="7" t="n">
        <v>61443</v>
      </c>
      <c r="D2008" s="7" t="n">
        <v>32</v>
      </c>
    </row>
    <row r="2009" spans="1:5">
      <c r="A2009" t="s">
        <v>4</v>
      </c>
      <c r="B2009" s="4" t="s">
        <v>5</v>
      </c>
      <c r="C2009" s="4" t="s">
        <v>11</v>
      </c>
      <c r="D2009" s="4" t="s">
        <v>14</v>
      </c>
    </row>
    <row r="2010" spans="1:5">
      <c r="A2010" t="n">
        <v>13272</v>
      </c>
      <c r="B2010" s="54" t="n">
        <v>43</v>
      </c>
      <c r="C2010" s="7" t="n">
        <v>61444</v>
      </c>
      <c r="D2010" s="7" t="n">
        <v>128</v>
      </c>
    </row>
    <row r="2011" spans="1:5">
      <c r="A2011" t="s">
        <v>4</v>
      </c>
      <c r="B2011" s="4" t="s">
        <v>5</v>
      </c>
      <c r="C2011" s="4" t="s">
        <v>11</v>
      </c>
      <c r="D2011" s="4" t="s">
        <v>14</v>
      </c>
    </row>
    <row r="2012" spans="1:5">
      <c r="A2012" t="n">
        <v>13279</v>
      </c>
      <c r="B2012" s="54" t="n">
        <v>43</v>
      </c>
      <c r="C2012" s="7" t="n">
        <v>61444</v>
      </c>
      <c r="D2012" s="7" t="n">
        <v>32</v>
      </c>
    </row>
    <row r="2013" spans="1:5">
      <c r="A2013" t="s">
        <v>4</v>
      </c>
      <c r="B2013" s="4" t="s">
        <v>5</v>
      </c>
      <c r="C2013" s="4" t="s">
        <v>11</v>
      </c>
      <c r="D2013" s="4" t="s">
        <v>14</v>
      </c>
    </row>
    <row r="2014" spans="1:5">
      <c r="A2014" t="n">
        <v>13286</v>
      </c>
      <c r="B2014" s="54" t="n">
        <v>43</v>
      </c>
      <c r="C2014" s="7" t="n">
        <v>61445</v>
      </c>
      <c r="D2014" s="7" t="n">
        <v>128</v>
      </c>
    </row>
    <row r="2015" spans="1:5">
      <c r="A2015" t="s">
        <v>4</v>
      </c>
      <c r="B2015" s="4" t="s">
        <v>5</v>
      </c>
      <c r="C2015" s="4" t="s">
        <v>11</v>
      </c>
      <c r="D2015" s="4" t="s">
        <v>14</v>
      </c>
    </row>
    <row r="2016" spans="1:5">
      <c r="A2016" t="n">
        <v>13293</v>
      </c>
      <c r="B2016" s="54" t="n">
        <v>43</v>
      </c>
      <c r="C2016" s="7" t="n">
        <v>61445</v>
      </c>
      <c r="D2016" s="7" t="n">
        <v>32</v>
      </c>
    </row>
    <row r="2017" spans="1:4">
      <c r="A2017" t="s">
        <v>4</v>
      </c>
      <c r="B2017" s="4" t="s">
        <v>5</v>
      </c>
      <c r="C2017" s="4" t="s">
        <v>7</v>
      </c>
      <c r="D2017" s="4" t="s">
        <v>7</v>
      </c>
      <c r="E2017" s="4" t="s">
        <v>13</v>
      </c>
      <c r="F2017" s="4" t="s">
        <v>13</v>
      </c>
      <c r="G2017" s="4" t="s">
        <v>13</v>
      </c>
      <c r="H2017" s="4" t="s">
        <v>11</v>
      </c>
    </row>
    <row r="2018" spans="1:4">
      <c r="A2018" t="n">
        <v>13300</v>
      </c>
      <c r="B2018" s="29" t="n">
        <v>45</v>
      </c>
      <c r="C2018" s="7" t="n">
        <v>2</v>
      </c>
      <c r="D2018" s="7" t="n">
        <v>3</v>
      </c>
      <c r="E2018" s="7" t="n">
        <v>1.97000002861023</v>
      </c>
      <c r="F2018" s="7" t="n">
        <v>1.30999994277954</v>
      </c>
      <c r="G2018" s="7" t="n">
        <v>-6.6100001335144</v>
      </c>
      <c r="H2018" s="7" t="n">
        <v>0</v>
      </c>
    </row>
    <row r="2019" spans="1:4">
      <c r="A2019" t="s">
        <v>4</v>
      </c>
      <c r="B2019" s="4" t="s">
        <v>5</v>
      </c>
      <c r="C2019" s="4" t="s">
        <v>7</v>
      </c>
      <c r="D2019" s="4" t="s">
        <v>7</v>
      </c>
      <c r="E2019" s="4" t="s">
        <v>13</v>
      </c>
      <c r="F2019" s="4" t="s">
        <v>13</v>
      </c>
      <c r="G2019" s="4" t="s">
        <v>13</v>
      </c>
      <c r="H2019" s="4" t="s">
        <v>11</v>
      </c>
      <c r="I2019" s="4" t="s">
        <v>7</v>
      </c>
    </row>
    <row r="2020" spans="1:4">
      <c r="A2020" t="n">
        <v>13317</v>
      </c>
      <c r="B2020" s="29" t="n">
        <v>45</v>
      </c>
      <c r="C2020" s="7" t="n">
        <v>4</v>
      </c>
      <c r="D2020" s="7" t="n">
        <v>3</v>
      </c>
      <c r="E2020" s="7" t="n">
        <v>9.84000015258789</v>
      </c>
      <c r="F2020" s="7" t="n">
        <v>57.7000007629395</v>
      </c>
      <c r="G2020" s="7" t="n">
        <v>0</v>
      </c>
      <c r="H2020" s="7" t="n">
        <v>0</v>
      </c>
      <c r="I2020" s="7" t="n">
        <v>0</v>
      </c>
    </row>
    <row r="2021" spans="1:4">
      <c r="A2021" t="s">
        <v>4</v>
      </c>
      <c r="B2021" s="4" t="s">
        <v>5</v>
      </c>
      <c r="C2021" s="4" t="s">
        <v>7</v>
      </c>
      <c r="D2021" s="4" t="s">
        <v>7</v>
      </c>
      <c r="E2021" s="4" t="s">
        <v>13</v>
      </c>
      <c r="F2021" s="4" t="s">
        <v>11</v>
      </c>
    </row>
    <row r="2022" spans="1:4">
      <c r="A2022" t="n">
        <v>13335</v>
      </c>
      <c r="B2022" s="29" t="n">
        <v>45</v>
      </c>
      <c r="C2022" s="7" t="n">
        <v>5</v>
      </c>
      <c r="D2022" s="7" t="n">
        <v>3</v>
      </c>
      <c r="E2022" s="7" t="n">
        <v>12.8999996185303</v>
      </c>
      <c r="F2022" s="7" t="n">
        <v>0</v>
      </c>
    </row>
    <row r="2023" spans="1:4">
      <c r="A2023" t="s">
        <v>4</v>
      </c>
      <c r="B2023" s="4" t="s">
        <v>5</v>
      </c>
      <c r="C2023" s="4" t="s">
        <v>7</v>
      </c>
      <c r="D2023" s="4" t="s">
        <v>7</v>
      </c>
      <c r="E2023" s="4" t="s">
        <v>13</v>
      </c>
      <c r="F2023" s="4" t="s">
        <v>11</v>
      </c>
    </row>
    <row r="2024" spans="1:4">
      <c r="A2024" t="n">
        <v>13344</v>
      </c>
      <c r="B2024" s="29" t="n">
        <v>45</v>
      </c>
      <c r="C2024" s="7" t="n">
        <v>11</v>
      </c>
      <c r="D2024" s="7" t="n">
        <v>3</v>
      </c>
      <c r="E2024" s="7" t="n">
        <v>38</v>
      </c>
      <c r="F2024" s="7" t="n">
        <v>0</v>
      </c>
    </row>
    <row r="2025" spans="1:4">
      <c r="A2025" t="s">
        <v>4</v>
      </c>
      <c r="B2025" s="4" t="s">
        <v>5</v>
      </c>
      <c r="C2025" s="4" t="s">
        <v>7</v>
      </c>
      <c r="D2025" s="4" t="s">
        <v>7</v>
      </c>
      <c r="E2025" s="4" t="s">
        <v>13</v>
      </c>
      <c r="F2025" s="4" t="s">
        <v>13</v>
      </c>
      <c r="G2025" s="4" t="s">
        <v>13</v>
      </c>
      <c r="H2025" s="4" t="s">
        <v>11</v>
      </c>
    </row>
    <row r="2026" spans="1:4">
      <c r="A2026" t="n">
        <v>13353</v>
      </c>
      <c r="B2026" s="29" t="n">
        <v>45</v>
      </c>
      <c r="C2026" s="7" t="n">
        <v>2</v>
      </c>
      <c r="D2026" s="7" t="n">
        <v>3</v>
      </c>
      <c r="E2026" s="7" t="n">
        <v>2.24000000953674</v>
      </c>
      <c r="F2026" s="7" t="n">
        <v>1.30999994277954</v>
      </c>
      <c r="G2026" s="7" t="n">
        <v>-6.53000020980835</v>
      </c>
      <c r="H2026" s="7" t="n">
        <v>16000</v>
      </c>
    </row>
    <row r="2027" spans="1:4">
      <c r="A2027" t="s">
        <v>4</v>
      </c>
      <c r="B2027" s="4" t="s">
        <v>5</v>
      </c>
      <c r="C2027" s="4" t="s">
        <v>7</v>
      </c>
      <c r="D2027" s="4" t="s">
        <v>7</v>
      </c>
      <c r="E2027" s="4" t="s">
        <v>13</v>
      </c>
      <c r="F2027" s="4" t="s">
        <v>13</v>
      </c>
      <c r="G2027" s="4" t="s">
        <v>13</v>
      </c>
      <c r="H2027" s="4" t="s">
        <v>11</v>
      </c>
      <c r="I2027" s="4" t="s">
        <v>7</v>
      </c>
    </row>
    <row r="2028" spans="1:4">
      <c r="A2028" t="n">
        <v>13370</v>
      </c>
      <c r="B2028" s="29" t="n">
        <v>45</v>
      </c>
      <c r="C2028" s="7" t="n">
        <v>4</v>
      </c>
      <c r="D2028" s="7" t="n">
        <v>3</v>
      </c>
      <c r="E2028" s="7" t="n">
        <v>6.09000015258789</v>
      </c>
      <c r="F2028" s="7" t="n">
        <v>47.8600006103516</v>
      </c>
      <c r="G2028" s="7" t="n">
        <v>0</v>
      </c>
      <c r="H2028" s="7" t="n">
        <v>16000</v>
      </c>
      <c r="I2028" s="7" t="n">
        <v>1</v>
      </c>
    </row>
    <row r="2029" spans="1:4">
      <c r="A2029" t="s">
        <v>4</v>
      </c>
      <c r="B2029" s="4" t="s">
        <v>5</v>
      </c>
      <c r="C2029" s="4" t="s">
        <v>11</v>
      </c>
    </row>
    <row r="2030" spans="1:4">
      <c r="A2030" t="n">
        <v>13388</v>
      </c>
      <c r="B2030" s="38" t="n">
        <v>16</v>
      </c>
      <c r="C2030" s="7" t="n">
        <v>2000</v>
      </c>
    </row>
    <row r="2031" spans="1:4">
      <c r="A2031" t="s">
        <v>4</v>
      </c>
      <c r="B2031" s="4" t="s">
        <v>5</v>
      </c>
      <c r="C2031" s="4" t="s">
        <v>7</v>
      </c>
      <c r="D2031" s="4" t="s">
        <v>11</v>
      </c>
    </row>
    <row r="2032" spans="1:4">
      <c r="A2032" t="n">
        <v>13391</v>
      </c>
      <c r="B2032" s="27" t="n">
        <v>58</v>
      </c>
      <c r="C2032" s="7" t="n">
        <v>255</v>
      </c>
      <c r="D2032" s="7" t="n">
        <v>0</v>
      </c>
    </row>
    <row r="2033" spans="1:9">
      <c r="A2033" t="s">
        <v>4</v>
      </c>
      <c r="B2033" s="4" t="s">
        <v>5</v>
      </c>
      <c r="C2033" s="4" t="s">
        <v>7</v>
      </c>
      <c r="D2033" s="4" t="s">
        <v>11</v>
      </c>
      <c r="E2033" s="4" t="s">
        <v>11</v>
      </c>
      <c r="F2033" s="4" t="s">
        <v>7</v>
      </c>
    </row>
    <row r="2034" spans="1:9">
      <c r="A2034" t="n">
        <v>13395</v>
      </c>
      <c r="B2034" s="32" t="n">
        <v>25</v>
      </c>
      <c r="C2034" s="7" t="n">
        <v>1</v>
      </c>
      <c r="D2034" s="7" t="n">
        <v>260</v>
      </c>
      <c r="E2034" s="7" t="n">
        <v>640</v>
      </c>
      <c r="F2034" s="7" t="n">
        <v>1</v>
      </c>
    </row>
    <row r="2035" spans="1:9">
      <c r="A2035" t="s">
        <v>4</v>
      </c>
      <c r="B2035" s="4" t="s">
        <v>5</v>
      </c>
      <c r="C2035" s="4" t="s">
        <v>7</v>
      </c>
      <c r="D2035" s="4" t="s">
        <v>7</v>
      </c>
      <c r="E2035" s="4" t="s">
        <v>7</v>
      </c>
      <c r="F2035" s="4" t="s">
        <v>14</v>
      </c>
      <c r="G2035" s="4" t="s">
        <v>7</v>
      </c>
      <c r="H2035" s="4" t="s">
        <v>7</v>
      </c>
      <c r="I2035" s="4" t="s">
        <v>15</v>
      </c>
    </row>
    <row r="2036" spans="1:9">
      <c r="A2036" t="n">
        <v>13402</v>
      </c>
      <c r="B2036" s="12" t="n">
        <v>5</v>
      </c>
      <c r="C2036" s="7" t="n">
        <v>35</v>
      </c>
      <c r="D2036" s="7" t="n">
        <v>30</v>
      </c>
      <c r="E2036" s="7" t="n">
        <v>0</v>
      </c>
      <c r="F2036" s="7" t="n">
        <v>5</v>
      </c>
      <c r="G2036" s="7" t="n">
        <v>2</v>
      </c>
      <c r="H2036" s="7" t="n">
        <v>1</v>
      </c>
      <c r="I2036" s="13" t="n">
        <f t="normal" ca="1">A2048</f>
        <v>0</v>
      </c>
    </row>
    <row r="2037" spans="1:9">
      <c r="A2037" t="s">
        <v>4</v>
      </c>
      <c r="B2037" s="4" t="s">
        <v>5</v>
      </c>
      <c r="C2037" s="4" t="s">
        <v>7</v>
      </c>
      <c r="D2037" s="4" t="s">
        <v>11</v>
      </c>
      <c r="E2037" s="4" t="s">
        <v>8</v>
      </c>
    </row>
    <row r="2038" spans="1:9">
      <c r="A2038" t="n">
        <v>13416</v>
      </c>
      <c r="B2038" s="37" t="n">
        <v>51</v>
      </c>
      <c r="C2038" s="7" t="n">
        <v>4</v>
      </c>
      <c r="D2038" s="7" t="n">
        <v>5</v>
      </c>
      <c r="E2038" s="7" t="s">
        <v>124</v>
      </c>
    </row>
    <row r="2039" spans="1:9">
      <c r="A2039" t="s">
        <v>4</v>
      </c>
      <c r="B2039" s="4" t="s">
        <v>5</v>
      </c>
      <c r="C2039" s="4" t="s">
        <v>11</v>
      </c>
    </row>
    <row r="2040" spans="1:9">
      <c r="A2040" t="n">
        <v>13430</v>
      </c>
      <c r="B2040" s="38" t="n">
        <v>16</v>
      </c>
      <c r="C2040" s="7" t="n">
        <v>0</v>
      </c>
    </row>
    <row r="2041" spans="1:9">
      <c r="A2041" t="s">
        <v>4</v>
      </c>
      <c r="B2041" s="4" t="s">
        <v>5</v>
      </c>
      <c r="C2041" s="4" t="s">
        <v>11</v>
      </c>
      <c r="D2041" s="4" t="s">
        <v>7</v>
      </c>
      <c r="E2041" s="4" t="s">
        <v>14</v>
      </c>
      <c r="F2041" s="4" t="s">
        <v>64</v>
      </c>
      <c r="G2041" s="4" t="s">
        <v>7</v>
      </c>
      <c r="H2041" s="4" t="s">
        <v>7</v>
      </c>
    </row>
    <row r="2042" spans="1:9">
      <c r="A2042" t="n">
        <v>13433</v>
      </c>
      <c r="B2042" s="39" t="n">
        <v>26</v>
      </c>
      <c r="C2042" s="7" t="n">
        <v>5</v>
      </c>
      <c r="D2042" s="7" t="n">
        <v>17</v>
      </c>
      <c r="E2042" s="7" t="n">
        <v>3207</v>
      </c>
      <c r="F2042" s="7" t="s">
        <v>125</v>
      </c>
      <c r="G2042" s="7" t="n">
        <v>2</v>
      </c>
      <c r="H2042" s="7" t="n">
        <v>0</v>
      </c>
    </row>
    <row r="2043" spans="1:9">
      <c r="A2043" t="s">
        <v>4</v>
      </c>
      <c r="B2043" s="4" t="s">
        <v>5</v>
      </c>
    </row>
    <row r="2044" spans="1:9">
      <c r="A2044" t="n">
        <v>13513</v>
      </c>
      <c r="B2044" s="34" t="n">
        <v>28</v>
      </c>
    </row>
    <row r="2045" spans="1:9">
      <c r="A2045" t="s">
        <v>4</v>
      </c>
      <c r="B2045" s="4" t="s">
        <v>5</v>
      </c>
      <c r="C2045" s="4" t="s">
        <v>15</v>
      </c>
    </row>
    <row r="2046" spans="1:9">
      <c r="A2046" t="n">
        <v>13514</v>
      </c>
      <c r="B2046" s="16" t="n">
        <v>3</v>
      </c>
      <c r="C2046" s="13" t="n">
        <f t="normal" ca="1">A2058</f>
        <v>0</v>
      </c>
    </row>
    <row r="2047" spans="1:9">
      <c r="A2047" t="s">
        <v>4</v>
      </c>
      <c r="B2047" s="4" t="s">
        <v>5</v>
      </c>
      <c r="C2047" s="4" t="s">
        <v>7</v>
      </c>
      <c r="D2047" s="4" t="s">
        <v>7</v>
      </c>
      <c r="E2047" s="4" t="s">
        <v>7</v>
      </c>
      <c r="F2047" s="4" t="s">
        <v>14</v>
      </c>
      <c r="G2047" s="4" t="s">
        <v>7</v>
      </c>
      <c r="H2047" s="4" t="s">
        <v>7</v>
      </c>
      <c r="I2047" s="4" t="s">
        <v>15</v>
      </c>
    </row>
    <row r="2048" spans="1:9">
      <c r="A2048" t="n">
        <v>13519</v>
      </c>
      <c r="B2048" s="12" t="n">
        <v>5</v>
      </c>
      <c r="C2048" s="7" t="n">
        <v>35</v>
      </c>
      <c r="D2048" s="7" t="n">
        <v>30</v>
      </c>
      <c r="E2048" s="7" t="n">
        <v>0</v>
      </c>
      <c r="F2048" s="7" t="n">
        <v>2</v>
      </c>
      <c r="G2048" s="7" t="n">
        <v>2</v>
      </c>
      <c r="H2048" s="7" t="n">
        <v>1</v>
      </c>
      <c r="I2048" s="13" t="n">
        <f t="normal" ca="1">A2058</f>
        <v>0</v>
      </c>
    </row>
    <row r="2049" spans="1:9">
      <c r="A2049" t="s">
        <v>4</v>
      </c>
      <c r="B2049" s="4" t="s">
        <v>5</v>
      </c>
      <c r="C2049" s="4" t="s">
        <v>7</v>
      </c>
      <c r="D2049" s="4" t="s">
        <v>11</v>
      </c>
      <c r="E2049" s="4" t="s">
        <v>8</v>
      </c>
    </row>
    <row r="2050" spans="1:9">
      <c r="A2050" t="n">
        <v>13533</v>
      </c>
      <c r="B2050" s="37" t="n">
        <v>51</v>
      </c>
      <c r="C2050" s="7" t="n">
        <v>4</v>
      </c>
      <c r="D2050" s="7" t="n">
        <v>2</v>
      </c>
      <c r="E2050" s="7" t="s">
        <v>121</v>
      </c>
    </row>
    <row r="2051" spans="1:9">
      <c r="A2051" t="s">
        <v>4</v>
      </c>
      <c r="B2051" s="4" t="s">
        <v>5</v>
      </c>
      <c r="C2051" s="4" t="s">
        <v>11</v>
      </c>
    </row>
    <row r="2052" spans="1:9">
      <c r="A2052" t="n">
        <v>13547</v>
      </c>
      <c r="B2052" s="38" t="n">
        <v>16</v>
      </c>
      <c r="C2052" s="7" t="n">
        <v>0</v>
      </c>
    </row>
    <row r="2053" spans="1:9">
      <c r="A2053" t="s">
        <v>4</v>
      </c>
      <c r="B2053" s="4" t="s">
        <v>5</v>
      </c>
      <c r="C2053" s="4" t="s">
        <v>11</v>
      </c>
      <c r="D2053" s="4" t="s">
        <v>7</v>
      </c>
      <c r="E2053" s="4" t="s">
        <v>14</v>
      </c>
      <c r="F2053" s="4" t="s">
        <v>64</v>
      </c>
      <c r="G2053" s="4" t="s">
        <v>7</v>
      </c>
      <c r="H2053" s="4" t="s">
        <v>7</v>
      </c>
    </row>
    <row r="2054" spans="1:9">
      <c r="A2054" t="n">
        <v>13550</v>
      </c>
      <c r="B2054" s="39" t="n">
        <v>26</v>
      </c>
      <c r="C2054" s="7" t="n">
        <v>2</v>
      </c>
      <c r="D2054" s="7" t="n">
        <v>17</v>
      </c>
      <c r="E2054" s="7" t="n">
        <v>6219</v>
      </c>
      <c r="F2054" s="7" t="s">
        <v>126</v>
      </c>
      <c r="G2054" s="7" t="n">
        <v>2</v>
      </c>
      <c r="H2054" s="7" t="n">
        <v>0</v>
      </c>
    </row>
    <row r="2055" spans="1:9">
      <c r="A2055" t="s">
        <v>4</v>
      </c>
      <c r="B2055" s="4" t="s">
        <v>5</v>
      </c>
    </row>
    <row r="2056" spans="1:9">
      <c r="A2056" t="n">
        <v>13620</v>
      </c>
      <c r="B2056" s="34" t="n">
        <v>28</v>
      </c>
    </row>
    <row r="2057" spans="1:9">
      <c r="A2057" t="s">
        <v>4</v>
      </c>
      <c r="B2057" s="4" t="s">
        <v>5</v>
      </c>
      <c r="C2057" s="4" t="s">
        <v>7</v>
      </c>
      <c r="D2057" s="4" t="s">
        <v>7</v>
      </c>
      <c r="E2057" s="4" t="s">
        <v>11</v>
      </c>
      <c r="F2057" s="4" t="s">
        <v>11</v>
      </c>
      <c r="G2057" s="4" t="s">
        <v>11</v>
      </c>
      <c r="H2057" s="4" t="s">
        <v>11</v>
      </c>
      <c r="I2057" s="4" t="s">
        <v>11</v>
      </c>
      <c r="J2057" s="4" t="s">
        <v>11</v>
      </c>
      <c r="K2057" s="4" t="s">
        <v>11</v>
      </c>
      <c r="L2057" s="4" t="s">
        <v>11</v>
      </c>
      <c r="M2057" s="4" t="s">
        <v>11</v>
      </c>
      <c r="N2057" s="4" t="s">
        <v>11</v>
      </c>
      <c r="O2057" s="4" t="s">
        <v>11</v>
      </c>
      <c r="P2057" s="4" t="s">
        <v>11</v>
      </c>
      <c r="Q2057" s="4" t="s">
        <v>11</v>
      </c>
      <c r="R2057" s="4" t="s">
        <v>11</v>
      </c>
      <c r="S2057" s="4" t="s">
        <v>11</v>
      </c>
      <c r="T2057" s="4" t="s">
        <v>11</v>
      </c>
    </row>
    <row r="2058" spans="1:9">
      <c r="A2058" t="n">
        <v>13621</v>
      </c>
      <c r="B2058" s="45" t="n">
        <v>154</v>
      </c>
      <c r="C2058" s="7" t="n">
        <v>0</v>
      </c>
      <c r="D2058" s="7" t="n">
        <v>1</v>
      </c>
      <c r="E2058" s="7" t="n">
        <v>3</v>
      </c>
      <c r="F2058" s="7" t="n">
        <v>6</v>
      </c>
      <c r="G2058" s="7" t="n">
        <v>65533</v>
      </c>
      <c r="H2058" s="7" t="n">
        <v>65533</v>
      </c>
      <c r="I2058" s="7" t="n">
        <v>65533</v>
      </c>
      <c r="J2058" s="7" t="n">
        <v>65533</v>
      </c>
      <c r="K2058" s="7" t="n">
        <v>65533</v>
      </c>
      <c r="L2058" s="7" t="n">
        <v>65533</v>
      </c>
      <c r="M2058" s="7" t="n">
        <v>65533</v>
      </c>
      <c r="N2058" s="7" t="n">
        <v>65533</v>
      </c>
      <c r="O2058" s="7" t="n">
        <v>65533</v>
      </c>
      <c r="P2058" s="7" t="n">
        <v>65533</v>
      </c>
      <c r="Q2058" s="7" t="n">
        <v>65533</v>
      </c>
      <c r="R2058" s="7" t="n">
        <v>65533</v>
      </c>
      <c r="S2058" s="7" t="n">
        <v>65533</v>
      </c>
      <c r="T2058" s="7" t="n">
        <v>65533</v>
      </c>
    </row>
    <row r="2059" spans="1:9">
      <c r="A2059" t="s">
        <v>4</v>
      </c>
      <c r="B2059" s="4" t="s">
        <v>5</v>
      </c>
      <c r="C2059" s="4" t="s">
        <v>7</v>
      </c>
      <c r="D2059" s="4" t="s">
        <v>7</v>
      </c>
      <c r="E2059" s="4" t="s">
        <v>7</v>
      </c>
      <c r="F2059" s="4" t="s">
        <v>14</v>
      </c>
      <c r="G2059" s="4" t="s">
        <v>7</v>
      </c>
      <c r="H2059" s="4" t="s">
        <v>7</v>
      </c>
      <c r="I2059" s="4" t="s">
        <v>7</v>
      </c>
      <c r="J2059" s="4" t="s">
        <v>7</v>
      </c>
      <c r="K2059" s="4" t="s">
        <v>14</v>
      </c>
      <c r="L2059" s="4" t="s">
        <v>7</v>
      </c>
      <c r="M2059" s="4" t="s">
        <v>7</v>
      </c>
      <c r="N2059" s="4" t="s">
        <v>7</v>
      </c>
      <c r="O2059" s="4" t="s">
        <v>15</v>
      </c>
    </row>
    <row r="2060" spans="1:9">
      <c r="A2060" t="n">
        <v>13656</v>
      </c>
      <c r="B2060" s="12" t="n">
        <v>5</v>
      </c>
      <c r="C2060" s="7" t="n">
        <v>35</v>
      </c>
      <c r="D2060" s="7" t="n">
        <v>30</v>
      </c>
      <c r="E2060" s="7" t="n">
        <v>0</v>
      </c>
      <c r="F2060" s="7" t="n">
        <v>3</v>
      </c>
      <c r="G2060" s="7" t="n">
        <v>2</v>
      </c>
      <c r="H2060" s="7" t="n">
        <v>35</v>
      </c>
      <c r="I2060" s="7" t="n">
        <v>30</v>
      </c>
      <c r="J2060" s="7" t="n">
        <v>0</v>
      </c>
      <c r="K2060" s="7" t="n">
        <v>6</v>
      </c>
      <c r="L2060" s="7" t="n">
        <v>2</v>
      </c>
      <c r="M2060" s="7" t="n">
        <v>11</v>
      </c>
      <c r="N2060" s="7" t="n">
        <v>1</v>
      </c>
      <c r="O2060" s="13" t="n">
        <f t="normal" ca="1">A2134</f>
        <v>0</v>
      </c>
    </row>
    <row r="2061" spans="1:9">
      <c r="A2061" t="s">
        <v>4</v>
      </c>
      <c r="B2061" s="4" t="s">
        <v>5</v>
      </c>
      <c r="C2061" s="4" t="s">
        <v>11</v>
      </c>
      <c r="D2061" s="4" t="s">
        <v>7</v>
      </c>
    </row>
    <row r="2062" spans="1:9">
      <c r="A2062" t="n">
        <v>13679</v>
      </c>
      <c r="B2062" s="41" t="n">
        <v>89</v>
      </c>
      <c r="C2062" s="7" t="n">
        <v>65533</v>
      </c>
      <c r="D2062" s="7" t="n">
        <v>1</v>
      </c>
    </row>
    <row r="2063" spans="1:9">
      <c r="A2063" t="s">
        <v>4</v>
      </c>
      <c r="B2063" s="4" t="s">
        <v>5</v>
      </c>
      <c r="C2063" s="4" t="s">
        <v>11</v>
      </c>
    </row>
    <row r="2064" spans="1:9">
      <c r="A2064" t="n">
        <v>13683</v>
      </c>
      <c r="B2064" s="38" t="n">
        <v>16</v>
      </c>
      <c r="C2064" s="7" t="n">
        <v>500</v>
      </c>
    </row>
    <row r="2065" spans="1:20">
      <c r="A2065" t="s">
        <v>4</v>
      </c>
      <c r="B2065" s="4" t="s">
        <v>5</v>
      </c>
      <c r="C2065" s="4" t="s">
        <v>7</v>
      </c>
      <c r="D2065" s="4" t="s">
        <v>11</v>
      </c>
      <c r="E2065" s="4" t="s">
        <v>13</v>
      </c>
    </row>
    <row r="2066" spans="1:20">
      <c r="A2066" t="n">
        <v>13686</v>
      </c>
      <c r="B2066" s="27" t="n">
        <v>58</v>
      </c>
      <c r="C2066" s="7" t="n">
        <v>101</v>
      </c>
      <c r="D2066" s="7" t="n">
        <v>1000</v>
      </c>
      <c r="E2066" s="7" t="n">
        <v>1</v>
      </c>
    </row>
    <row r="2067" spans="1:20">
      <c r="A2067" t="s">
        <v>4</v>
      </c>
      <c r="B2067" s="4" t="s">
        <v>5</v>
      </c>
      <c r="C2067" s="4" t="s">
        <v>7</v>
      </c>
      <c r="D2067" s="4" t="s">
        <v>11</v>
      </c>
    </row>
    <row r="2068" spans="1:20">
      <c r="A2068" t="n">
        <v>13694</v>
      </c>
      <c r="B2068" s="27" t="n">
        <v>58</v>
      </c>
      <c r="C2068" s="7" t="n">
        <v>254</v>
      </c>
      <c r="D2068" s="7" t="n">
        <v>0</v>
      </c>
    </row>
    <row r="2069" spans="1:20">
      <c r="A2069" t="s">
        <v>4</v>
      </c>
      <c r="B2069" s="4" t="s">
        <v>5</v>
      </c>
      <c r="C2069" s="4" t="s">
        <v>11</v>
      </c>
      <c r="D2069" s="4" t="s">
        <v>14</v>
      </c>
    </row>
    <row r="2070" spans="1:20">
      <c r="A2070" t="n">
        <v>13698</v>
      </c>
      <c r="B2070" s="54" t="n">
        <v>43</v>
      </c>
      <c r="C2070" s="7" t="n">
        <v>61440</v>
      </c>
      <c r="D2070" s="7" t="n">
        <v>128</v>
      </c>
    </row>
    <row r="2071" spans="1:20">
      <c r="A2071" t="s">
        <v>4</v>
      </c>
      <c r="B2071" s="4" t="s">
        <v>5</v>
      </c>
      <c r="C2071" s="4" t="s">
        <v>11</v>
      </c>
      <c r="D2071" s="4" t="s">
        <v>14</v>
      </c>
    </row>
    <row r="2072" spans="1:20">
      <c r="A2072" t="n">
        <v>13705</v>
      </c>
      <c r="B2072" s="54" t="n">
        <v>43</v>
      </c>
      <c r="C2072" s="7" t="n">
        <v>61440</v>
      </c>
      <c r="D2072" s="7" t="n">
        <v>32</v>
      </c>
    </row>
    <row r="2073" spans="1:20">
      <c r="A2073" t="s">
        <v>4</v>
      </c>
      <c r="B2073" s="4" t="s">
        <v>5</v>
      </c>
      <c r="C2073" s="4" t="s">
        <v>11</v>
      </c>
      <c r="D2073" s="4" t="s">
        <v>14</v>
      </c>
    </row>
    <row r="2074" spans="1:20">
      <c r="A2074" t="n">
        <v>13712</v>
      </c>
      <c r="B2074" s="54" t="n">
        <v>43</v>
      </c>
      <c r="C2074" s="7" t="n">
        <v>61441</v>
      </c>
      <c r="D2074" s="7" t="n">
        <v>128</v>
      </c>
    </row>
    <row r="2075" spans="1:20">
      <c r="A2075" t="s">
        <v>4</v>
      </c>
      <c r="B2075" s="4" t="s">
        <v>5</v>
      </c>
      <c r="C2075" s="4" t="s">
        <v>11</v>
      </c>
      <c r="D2075" s="4" t="s">
        <v>14</v>
      </c>
    </row>
    <row r="2076" spans="1:20">
      <c r="A2076" t="n">
        <v>13719</v>
      </c>
      <c r="B2076" s="54" t="n">
        <v>43</v>
      </c>
      <c r="C2076" s="7" t="n">
        <v>61441</v>
      </c>
      <c r="D2076" s="7" t="n">
        <v>32</v>
      </c>
    </row>
    <row r="2077" spans="1:20">
      <c r="A2077" t="s">
        <v>4</v>
      </c>
      <c r="B2077" s="4" t="s">
        <v>5</v>
      </c>
      <c r="C2077" s="4" t="s">
        <v>11</v>
      </c>
      <c r="D2077" s="4" t="s">
        <v>14</v>
      </c>
    </row>
    <row r="2078" spans="1:20">
      <c r="A2078" t="n">
        <v>13726</v>
      </c>
      <c r="B2078" s="54" t="n">
        <v>43</v>
      </c>
      <c r="C2078" s="7" t="n">
        <v>61442</v>
      </c>
      <c r="D2078" s="7" t="n">
        <v>128</v>
      </c>
    </row>
    <row r="2079" spans="1:20">
      <c r="A2079" t="s">
        <v>4</v>
      </c>
      <c r="B2079" s="4" t="s">
        <v>5</v>
      </c>
      <c r="C2079" s="4" t="s">
        <v>11</v>
      </c>
      <c r="D2079" s="4" t="s">
        <v>14</v>
      </c>
    </row>
    <row r="2080" spans="1:20">
      <c r="A2080" t="n">
        <v>13733</v>
      </c>
      <c r="B2080" s="54" t="n">
        <v>43</v>
      </c>
      <c r="C2080" s="7" t="n">
        <v>61442</v>
      </c>
      <c r="D2080" s="7" t="n">
        <v>32</v>
      </c>
    </row>
    <row r="2081" spans="1:5">
      <c r="A2081" t="s">
        <v>4</v>
      </c>
      <c r="B2081" s="4" t="s">
        <v>5</v>
      </c>
      <c r="C2081" s="4" t="s">
        <v>11</v>
      </c>
      <c r="D2081" s="4" t="s">
        <v>14</v>
      </c>
    </row>
    <row r="2082" spans="1:5">
      <c r="A2082" t="n">
        <v>13740</v>
      </c>
      <c r="B2082" s="54" t="n">
        <v>43</v>
      </c>
      <c r="C2082" s="7" t="n">
        <v>61443</v>
      </c>
      <c r="D2082" s="7" t="n">
        <v>128</v>
      </c>
    </row>
    <row r="2083" spans="1:5">
      <c r="A2083" t="s">
        <v>4</v>
      </c>
      <c r="B2083" s="4" t="s">
        <v>5</v>
      </c>
      <c r="C2083" s="4" t="s">
        <v>11</v>
      </c>
      <c r="D2083" s="4" t="s">
        <v>14</v>
      </c>
    </row>
    <row r="2084" spans="1:5">
      <c r="A2084" t="n">
        <v>13747</v>
      </c>
      <c r="B2084" s="54" t="n">
        <v>43</v>
      </c>
      <c r="C2084" s="7" t="n">
        <v>61443</v>
      </c>
      <c r="D2084" s="7" t="n">
        <v>32</v>
      </c>
    </row>
    <row r="2085" spans="1:5">
      <c r="A2085" t="s">
        <v>4</v>
      </c>
      <c r="B2085" s="4" t="s">
        <v>5</v>
      </c>
      <c r="C2085" s="4" t="s">
        <v>11</v>
      </c>
      <c r="D2085" s="4" t="s">
        <v>14</v>
      </c>
    </row>
    <row r="2086" spans="1:5">
      <c r="A2086" t="n">
        <v>13754</v>
      </c>
      <c r="B2086" s="54" t="n">
        <v>43</v>
      </c>
      <c r="C2086" s="7" t="n">
        <v>61444</v>
      </c>
      <c r="D2086" s="7" t="n">
        <v>128</v>
      </c>
    </row>
    <row r="2087" spans="1:5">
      <c r="A2087" t="s">
        <v>4</v>
      </c>
      <c r="B2087" s="4" t="s">
        <v>5</v>
      </c>
      <c r="C2087" s="4" t="s">
        <v>11</v>
      </c>
      <c r="D2087" s="4" t="s">
        <v>14</v>
      </c>
    </row>
    <row r="2088" spans="1:5">
      <c r="A2088" t="n">
        <v>13761</v>
      </c>
      <c r="B2088" s="54" t="n">
        <v>43</v>
      </c>
      <c r="C2088" s="7" t="n">
        <v>61444</v>
      </c>
      <c r="D2088" s="7" t="n">
        <v>32</v>
      </c>
    </row>
    <row r="2089" spans="1:5">
      <c r="A2089" t="s">
        <v>4</v>
      </c>
      <c r="B2089" s="4" t="s">
        <v>5</v>
      </c>
      <c r="C2089" s="4" t="s">
        <v>11</v>
      </c>
      <c r="D2089" s="4" t="s">
        <v>14</v>
      </c>
    </row>
    <row r="2090" spans="1:5">
      <c r="A2090" t="n">
        <v>13768</v>
      </c>
      <c r="B2090" s="54" t="n">
        <v>43</v>
      </c>
      <c r="C2090" s="7" t="n">
        <v>61445</v>
      </c>
      <c r="D2090" s="7" t="n">
        <v>128</v>
      </c>
    </row>
    <row r="2091" spans="1:5">
      <c r="A2091" t="s">
        <v>4</v>
      </c>
      <c r="B2091" s="4" t="s">
        <v>5</v>
      </c>
      <c r="C2091" s="4" t="s">
        <v>11</v>
      </c>
      <c r="D2091" s="4" t="s">
        <v>14</v>
      </c>
    </row>
    <row r="2092" spans="1:5">
      <c r="A2092" t="n">
        <v>13775</v>
      </c>
      <c r="B2092" s="54" t="n">
        <v>43</v>
      </c>
      <c r="C2092" s="7" t="n">
        <v>61445</v>
      </c>
      <c r="D2092" s="7" t="n">
        <v>32</v>
      </c>
    </row>
    <row r="2093" spans="1:5">
      <c r="A2093" t="s">
        <v>4</v>
      </c>
      <c r="B2093" s="4" t="s">
        <v>5</v>
      </c>
      <c r="C2093" s="4" t="s">
        <v>7</v>
      </c>
      <c r="D2093" s="4" t="s">
        <v>7</v>
      </c>
      <c r="E2093" s="4" t="s">
        <v>13</v>
      </c>
      <c r="F2093" s="4" t="s">
        <v>13</v>
      </c>
      <c r="G2093" s="4" t="s">
        <v>13</v>
      </c>
      <c r="H2093" s="4" t="s">
        <v>11</v>
      </c>
    </row>
    <row r="2094" spans="1:5">
      <c r="A2094" t="n">
        <v>13782</v>
      </c>
      <c r="B2094" s="29" t="n">
        <v>45</v>
      </c>
      <c r="C2094" s="7" t="n">
        <v>2</v>
      </c>
      <c r="D2094" s="7" t="n">
        <v>3</v>
      </c>
      <c r="E2094" s="7" t="n">
        <v>-7.59999990463257</v>
      </c>
      <c r="F2094" s="7" t="n">
        <v>4.03000020980835</v>
      </c>
      <c r="G2094" s="7" t="n">
        <v>-46.9099998474121</v>
      </c>
      <c r="H2094" s="7" t="n">
        <v>0</v>
      </c>
    </row>
    <row r="2095" spans="1:5">
      <c r="A2095" t="s">
        <v>4</v>
      </c>
      <c r="B2095" s="4" t="s">
        <v>5</v>
      </c>
      <c r="C2095" s="4" t="s">
        <v>7</v>
      </c>
      <c r="D2095" s="4" t="s">
        <v>7</v>
      </c>
      <c r="E2095" s="4" t="s">
        <v>13</v>
      </c>
      <c r="F2095" s="4" t="s">
        <v>13</v>
      </c>
      <c r="G2095" s="4" t="s">
        <v>13</v>
      </c>
      <c r="H2095" s="4" t="s">
        <v>11</v>
      </c>
      <c r="I2095" s="4" t="s">
        <v>7</v>
      </c>
    </row>
    <row r="2096" spans="1:5">
      <c r="A2096" t="n">
        <v>13799</v>
      </c>
      <c r="B2096" s="29" t="n">
        <v>45</v>
      </c>
      <c r="C2096" s="7" t="n">
        <v>4</v>
      </c>
      <c r="D2096" s="7" t="n">
        <v>3</v>
      </c>
      <c r="E2096" s="7" t="n">
        <v>5</v>
      </c>
      <c r="F2096" s="7" t="n">
        <v>11.3900003433228</v>
      </c>
      <c r="G2096" s="7" t="n">
        <v>0</v>
      </c>
      <c r="H2096" s="7" t="n">
        <v>0</v>
      </c>
      <c r="I2096" s="7" t="n">
        <v>0</v>
      </c>
    </row>
    <row r="2097" spans="1:9">
      <c r="A2097" t="s">
        <v>4</v>
      </c>
      <c r="B2097" s="4" t="s">
        <v>5</v>
      </c>
      <c r="C2097" s="4" t="s">
        <v>7</v>
      </c>
      <c r="D2097" s="4" t="s">
        <v>7</v>
      </c>
      <c r="E2097" s="4" t="s">
        <v>13</v>
      </c>
      <c r="F2097" s="4" t="s">
        <v>11</v>
      </c>
    </row>
    <row r="2098" spans="1:9">
      <c r="A2098" t="n">
        <v>13817</v>
      </c>
      <c r="B2098" s="29" t="n">
        <v>45</v>
      </c>
      <c r="C2098" s="7" t="n">
        <v>5</v>
      </c>
      <c r="D2098" s="7" t="n">
        <v>3</v>
      </c>
      <c r="E2098" s="7" t="n">
        <v>8.10000038146973</v>
      </c>
      <c r="F2098" s="7" t="n">
        <v>0</v>
      </c>
    </row>
    <row r="2099" spans="1:9">
      <c r="A2099" t="s">
        <v>4</v>
      </c>
      <c r="B2099" s="4" t="s">
        <v>5</v>
      </c>
      <c r="C2099" s="4" t="s">
        <v>7</v>
      </c>
      <c r="D2099" s="4" t="s">
        <v>7</v>
      </c>
      <c r="E2099" s="4" t="s">
        <v>13</v>
      </c>
      <c r="F2099" s="4" t="s">
        <v>11</v>
      </c>
    </row>
    <row r="2100" spans="1:9">
      <c r="A2100" t="n">
        <v>13826</v>
      </c>
      <c r="B2100" s="29" t="n">
        <v>45</v>
      </c>
      <c r="C2100" s="7" t="n">
        <v>11</v>
      </c>
      <c r="D2100" s="7" t="n">
        <v>3</v>
      </c>
      <c r="E2100" s="7" t="n">
        <v>38</v>
      </c>
      <c r="F2100" s="7" t="n">
        <v>0</v>
      </c>
    </row>
    <row r="2101" spans="1:9">
      <c r="A2101" t="s">
        <v>4</v>
      </c>
      <c r="B2101" s="4" t="s">
        <v>5</v>
      </c>
      <c r="C2101" s="4" t="s">
        <v>7</v>
      </c>
      <c r="D2101" s="4" t="s">
        <v>7</v>
      </c>
      <c r="E2101" s="4" t="s">
        <v>13</v>
      </c>
      <c r="F2101" s="4" t="s">
        <v>13</v>
      </c>
      <c r="G2101" s="4" t="s">
        <v>13</v>
      </c>
      <c r="H2101" s="4" t="s">
        <v>11</v>
      </c>
      <c r="I2101" s="4" t="s">
        <v>7</v>
      </c>
    </row>
    <row r="2102" spans="1:9">
      <c r="A2102" t="n">
        <v>13835</v>
      </c>
      <c r="B2102" s="29" t="n">
        <v>45</v>
      </c>
      <c r="C2102" s="7" t="n">
        <v>4</v>
      </c>
      <c r="D2102" s="7" t="n">
        <v>3</v>
      </c>
      <c r="E2102" s="7" t="n">
        <v>0.25</v>
      </c>
      <c r="F2102" s="7" t="n">
        <v>355.5</v>
      </c>
      <c r="G2102" s="7" t="n">
        <v>0</v>
      </c>
      <c r="H2102" s="7" t="n">
        <v>16000</v>
      </c>
      <c r="I2102" s="7" t="n">
        <v>1</v>
      </c>
    </row>
    <row r="2103" spans="1:9">
      <c r="A2103" t="s">
        <v>4</v>
      </c>
      <c r="B2103" s="4" t="s">
        <v>5</v>
      </c>
      <c r="C2103" s="4" t="s">
        <v>11</v>
      </c>
    </row>
    <row r="2104" spans="1:9">
      <c r="A2104" t="n">
        <v>13853</v>
      </c>
      <c r="B2104" s="38" t="n">
        <v>16</v>
      </c>
      <c r="C2104" s="7" t="n">
        <v>2000</v>
      </c>
    </row>
    <row r="2105" spans="1:9">
      <c r="A2105" t="s">
        <v>4</v>
      </c>
      <c r="B2105" s="4" t="s">
        <v>5</v>
      </c>
      <c r="C2105" s="4" t="s">
        <v>7</v>
      </c>
      <c r="D2105" s="4" t="s">
        <v>11</v>
      </c>
    </row>
    <row r="2106" spans="1:9">
      <c r="A2106" t="n">
        <v>13856</v>
      </c>
      <c r="B2106" s="27" t="n">
        <v>58</v>
      </c>
      <c r="C2106" s="7" t="n">
        <v>255</v>
      </c>
      <c r="D2106" s="7" t="n">
        <v>0</v>
      </c>
    </row>
    <row r="2107" spans="1:9">
      <c r="A2107" t="s">
        <v>4</v>
      </c>
      <c r="B2107" s="4" t="s">
        <v>5</v>
      </c>
      <c r="C2107" s="4" t="s">
        <v>7</v>
      </c>
      <c r="D2107" s="4" t="s">
        <v>11</v>
      </c>
      <c r="E2107" s="4" t="s">
        <v>11</v>
      </c>
      <c r="F2107" s="4" t="s">
        <v>7</v>
      </c>
    </row>
    <row r="2108" spans="1:9">
      <c r="A2108" t="n">
        <v>13860</v>
      </c>
      <c r="B2108" s="32" t="n">
        <v>25</v>
      </c>
      <c r="C2108" s="7" t="n">
        <v>1</v>
      </c>
      <c r="D2108" s="7" t="n">
        <v>60</v>
      </c>
      <c r="E2108" s="7" t="n">
        <v>640</v>
      </c>
      <c r="F2108" s="7" t="n">
        <v>1</v>
      </c>
    </row>
    <row r="2109" spans="1:9">
      <c r="A2109" t="s">
        <v>4</v>
      </c>
      <c r="B2109" s="4" t="s">
        <v>5</v>
      </c>
      <c r="C2109" s="4" t="s">
        <v>7</v>
      </c>
      <c r="D2109" s="4" t="s">
        <v>7</v>
      </c>
      <c r="E2109" s="4" t="s">
        <v>7</v>
      </c>
      <c r="F2109" s="4" t="s">
        <v>14</v>
      </c>
      <c r="G2109" s="4" t="s">
        <v>7</v>
      </c>
      <c r="H2109" s="4" t="s">
        <v>7</v>
      </c>
      <c r="I2109" s="4" t="s">
        <v>15</v>
      </c>
    </row>
    <row r="2110" spans="1:9">
      <c r="A2110" t="n">
        <v>13867</v>
      </c>
      <c r="B2110" s="12" t="n">
        <v>5</v>
      </c>
      <c r="C2110" s="7" t="n">
        <v>35</v>
      </c>
      <c r="D2110" s="7" t="n">
        <v>30</v>
      </c>
      <c r="E2110" s="7" t="n">
        <v>0</v>
      </c>
      <c r="F2110" s="7" t="n">
        <v>3</v>
      </c>
      <c r="G2110" s="7" t="n">
        <v>2</v>
      </c>
      <c r="H2110" s="7" t="n">
        <v>1</v>
      </c>
      <c r="I2110" s="13" t="n">
        <f t="normal" ca="1">A2122</f>
        <v>0</v>
      </c>
    </row>
    <row r="2111" spans="1:9">
      <c r="A2111" t="s">
        <v>4</v>
      </c>
      <c r="B2111" s="4" t="s">
        <v>5</v>
      </c>
      <c r="C2111" s="4" t="s">
        <v>7</v>
      </c>
      <c r="D2111" s="4" t="s">
        <v>11</v>
      </c>
      <c r="E2111" s="4" t="s">
        <v>8</v>
      </c>
    </row>
    <row r="2112" spans="1:9">
      <c r="A2112" t="n">
        <v>13881</v>
      </c>
      <c r="B2112" s="37" t="n">
        <v>51</v>
      </c>
      <c r="C2112" s="7" t="n">
        <v>4</v>
      </c>
      <c r="D2112" s="7" t="n">
        <v>3</v>
      </c>
      <c r="E2112" s="7" t="s">
        <v>127</v>
      </c>
    </row>
    <row r="2113" spans="1:9">
      <c r="A2113" t="s">
        <v>4</v>
      </c>
      <c r="B2113" s="4" t="s">
        <v>5</v>
      </c>
      <c r="C2113" s="4" t="s">
        <v>11</v>
      </c>
    </row>
    <row r="2114" spans="1:9">
      <c r="A2114" t="n">
        <v>13894</v>
      </c>
      <c r="B2114" s="38" t="n">
        <v>16</v>
      </c>
      <c r="C2114" s="7" t="n">
        <v>0</v>
      </c>
    </row>
    <row r="2115" spans="1:9">
      <c r="A2115" t="s">
        <v>4</v>
      </c>
      <c r="B2115" s="4" t="s">
        <v>5</v>
      </c>
      <c r="C2115" s="4" t="s">
        <v>11</v>
      </c>
      <c r="D2115" s="4" t="s">
        <v>7</v>
      </c>
      <c r="E2115" s="4" t="s">
        <v>14</v>
      </c>
      <c r="F2115" s="4" t="s">
        <v>64</v>
      </c>
      <c r="G2115" s="4" t="s">
        <v>7</v>
      </c>
      <c r="H2115" s="4" t="s">
        <v>7</v>
      </c>
    </row>
    <row r="2116" spans="1:9">
      <c r="A2116" t="n">
        <v>13897</v>
      </c>
      <c r="B2116" s="39" t="n">
        <v>26</v>
      </c>
      <c r="C2116" s="7" t="n">
        <v>3</v>
      </c>
      <c r="D2116" s="7" t="n">
        <v>17</v>
      </c>
      <c r="E2116" s="7" t="n">
        <v>2207</v>
      </c>
      <c r="F2116" s="7" t="s">
        <v>128</v>
      </c>
      <c r="G2116" s="7" t="n">
        <v>2</v>
      </c>
      <c r="H2116" s="7" t="n">
        <v>0</v>
      </c>
    </row>
    <row r="2117" spans="1:9">
      <c r="A2117" t="s">
        <v>4</v>
      </c>
      <c r="B2117" s="4" t="s">
        <v>5</v>
      </c>
    </row>
    <row r="2118" spans="1:9">
      <c r="A2118" t="n">
        <v>13948</v>
      </c>
      <c r="B2118" s="34" t="n">
        <v>28</v>
      </c>
    </row>
    <row r="2119" spans="1:9">
      <c r="A2119" t="s">
        <v>4</v>
      </c>
      <c r="B2119" s="4" t="s">
        <v>5</v>
      </c>
      <c r="C2119" s="4" t="s">
        <v>15</v>
      </c>
    </row>
    <row r="2120" spans="1:9">
      <c r="A2120" t="n">
        <v>13949</v>
      </c>
      <c r="B2120" s="16" t="n">
        <v>3</v>
      </c>
      <c r="C2120" s="13" t="n">
        <f t="normal" ca="1">A2132</f>
        <v>0</v>
      </c>
    </row>
    <row r="2121" spans="1:9">
      <c r="A2121" t="s">
        <v>4</v>
      </c>
      <c r="B2121" s="4" t="s">
        <v>5</v>
      </c>
      <c r="C2121" s="4" t="s">
        <v>7</v>
      </c>
      <c r="D2121" s="4" t="s">
        <v>7</v>
      </c>
      <c r="E2121" s="4" t="s">
        <v>7</v>
      </c>
      <c r="F2121" s="4" t="s">
        <v>14</v>
      </c>
      <c r="G2121" s="4" t="s">
        <v>7</v>
      </c>
      <c r="H2121" s="4" t="s">
        <v>7</v>
      </c>
      <c r="I2121" s="4" t="s">
        <v>15</v>
      </c>
    </row>
    <row r="2122" spans="1:9">
      <c r="A2122" t="n">
        <v>13954</v>
      </c>
      <c r="B2122" s="12" t="n">
        <v>5</v>
      </c>
      <c r="C2122" s="7" t="n">
        <v>35</v>
      </c>
      <c r="D2122" s="7" t="n">
        <v>30</v>
      </c>
      <c r="E2122" s="7" t="n">
        <v>0</v>
      </c>
      <c r="F2122" s="7" t="n">
        <v>6</v>
      </c>
      <c r="G2122" s="7" t="n">
        <v>2</v>
      </c>
      <c r="H2122" s="7" t="n">
        <v>1</v>
      </c>
      <c r="I2122" s="13" t="n">
        <f t="normal" ca="1">A2132</f>
        <v>0</v>
      </c>
    </row>
    <row r="2123" spans="1:9">
      <c r="A2123" t="s">
        <v>4</v>
      </c>
      <c r="B2123" s="4" t="s">
        <v>5</v>
      </c>
      <c r="C2123" s="4" t="s">
        <v>7</v>
      </c>
      <c r="D2123" s="4" t="s">
        <v>11</v>
      </c>
      <c r="E2123" s="4" t="s">
        <v>8</v>
      </c>
    </row>
    <row r="2124" spans="1:9">
      <c r="A2124" t="n">
        <v>13968</v>
      </c>
      <c r="B2124" s="37" t="n">
        <v>51</v>
      </c>
      <c r="C2124" s="7" t="n">
        <v>4</v>
      </c>
      <c r="D2124" s="7" t="n">
        <v>6</v>
      </c>
      <c r="E2124" s="7" t="s">
        <v>127</v>
      </c>
    </row>
    <row r="2125" spans="1:9">
      <c r="A2125" t="s">
        <v>4</v>
      </c>
      <c r="B2125" s="4" t="s">
        <v>5</v>
      </c>
      <c r="C2125" s="4" t="s">
        <v>11</v>
      </c>
    </row>
    <row r="2126" spans="1:9">
      <c r="A2126" t="n">
        <v>13981</v>
      </c>
      <c r="B2126" s="38" t="n">
        <v>16</v>
      </c>
      <c r="C2126" s="7" t="n">
        <v>0</v>
      </c>
    </row>
    <row r="2127" spans="1:9">
      <c r="A2127" t="s">
        <v>4</v>
      </c>
      <c r="B2127" s="4" t="s">
        <v>5</v>
      </c>
      <c r="C2127" s="4" t="s">
        <v>11</v>
      </c>
      <c r="D2127" s="4" t="s">
        <v>7</v>
      </c>
      <c r="E2127" s="4" t="s">
        <v>14</v>
      </c>
      <c r="F2127" s="4" t="s">
        <v>64</v>
      </c>
      <c r="G2127" s="4" t="s">
        <v>7</v>
      </c>
      <c r="H2127" s="4" t="s">
        <v>7</v>
      </c>
    </row>
    <row r="2128" spans="1:9">
      <c r="A2128" t="n">
        <v>13984</v>
      </c>
      <c r="B2128" s="39" t="n">
        <v>26</v>
      </c>
      <c r="C2128" s="7" t="n">
        <v>6</v>
      </c>
      <c r="D2128" s="7" t="n">
        <v>17</v>
      </c>
      <c r="E2128" s="7" t="n">
        <v>8208</v>
      </c>
      <c r="F2128" s="7" t="s">
        <v>129</v>
      </c>
      <c r="G2128" s="7" t="n">
        <v>2</v>
      </c>
      <c r="H2128" s="7" t="n">
        <v>0</v>
      </c>
    </row>
    <row r="2129" spans="1:9">
      <c r="A2129" t="s">
        <v>4</v>
      </c>
      <c r="B2129" s="4" t="s">
        <v>5</v>
      </c>
    </row>
    <row r="2130" spans="1:9">
      <c r="A2130" t="n">
        <v>14055</v>
      </c>
      <c r="B2130" s="34" t="n">
        <v>28</v>
      </c>
    </row>
    <row r="2131" spans="1:9">
      <c r="A2131" t="s">
        <v>4</v>
      </c>
      <c r="B2131" s="4" t="s">
        <v>5</v>
      </c>
      <c r="C2131" s="4" t="s">
        <v>11</v>
      </c>
    </row>
    <row r="2132" spans="1:9">
      <c r="A2132" t="n">
        <v>14056</v>
      </c>
      <c r="B2132" s="38" t="n">
        <v>16</v>
      </c>
      <c r="C2132" s="7" t="n">
        <v>500</v>
      </c>
    </row>
    <row r="2133" spans="1:9">
      <c r="A2133" t="s">
        <v>4</v>
      </c>
      <c r="B2133" s="4" t="s">
        <v>5</v>
      </c>
      <c r="C2133" s="4" t="s">
        <v>7</v>
      </c>
      <c r="D2133" s="4" t="s">
        <v>11</v>
      </c>
      <c r="E2133" s="4" t="s">
        <v>11</v>
      </c>
      <c r="F2133" s="4" t="s">
        <v>7</v>
      </c>
    </row>
    <row r="2134" spans="1:9">
      <c r="A2134" t="n">
        <v>14059</v>
      </c>
      <c r="B2134" s="32" t="n">
        <v>25</v>
      </c>
      <c r="C2134" s="7" t="n">
        <v>1</v>
      </c>
      <c r="D2134" s="7" t="n">
        <v>65535</v>
      </c>
      <c r="E2134" s="7" t="n">
        <v>65535</v>
      </c>
      <c r="F2134" s="7" t="n">
        <v>0</v>
      </c>
    </row>
    <row r="2135" spans="1:9">
      <c r="A2135" t="s">
        <v>4</v>
      </c>
      <c r="B2135" s="4" t="s">
        <v>5</v>
      </c>
      <c r="C2135" s="4" t="s">
        <v>7</v>
      </c>
      <c r="D2135" s="4" t="s">
        <v>11</v>
      </c>
      <c r="E2135" s="4" t="s">
        <v>13</v>
      </c>
    </row>
    <row r="2136" spans="1:9">
      <c r="A2136" t="n">
        <v>14066</v>
      </c>
      <c r="B2136" s="27" t="n">
        <v>58</v>
      </c>
      <c r="C2136" s="7" t="n">
        <v>0</v>
      </c>
      <c r="D2136" s="7" t="n">
        <v>2000</v>
      </c>
      <c r="E2136" s="7" t="n">
        <v>1</v>
      </c>
    </row>
    <row r="2137" spans="1:9">
      <c r="A2137" t="s">
        <v>4</v>
      </c>
      <c r="B2137" s="4" t="s">
        <v>5</v>
      </c>
      <c r="C2137" s="4" t="s">
        <v>7</v>
      </c>
      <c r="D2137" s="4" t="s">
        <v>11</v>
      </c>
    </row>
    <row r="2138" spans="1:9">
      <c r="A2138" t="n">
        <v>14074</v>
      </c>
      <c r="B2138" s="27" t="n">
        <v>58</v>
      </c>
      <c r="C2138" s="7" t="n">
        <v>255</v>
      </c>
      <c r="D2138" s="7" t="n">
        <v>0</v>
      </c>
    </row>
    <row r="2139" spans="1:9">
      <c r="A2139" t="s">
        <v>4</v>
      </c>
      <c r="B2139" s="4" t="s">
        <v>5</v>
      </c>
      <c r="C2139" s="4" t="s">
        <v>7</v>
      </c>
      <c r="D2139" s="4" t="s">
        <v>13</v>
      </c>
      <c r="E2139" s="4" t="s">
        <v>11</v>
      </c>
      <c r="F2139" s="4" t="s">
        <v>7</v>
      </c>
    </row>
    <row r="2140" spans="1:9">
      <c r="A2140" t="n">
        <v>14078</v>
      </c>
      <c r="B2140" s="17" t="n">
        <v>49</v>
      </c>
      <c r="C2140" s="7" t="n">
        <v>3</v>
      </c>
      <c r="D2140" s="7" t="n">
        <v>1</v>
      </c>
      <c r="E2140" s="7" t="n">
        <v>1000</v>
      </c>
      <c r="F2140" s="7" t="n">
        <v>0</v>
      </c>
    </row>
    <row r="2141" spans="1:9">
      <c r="A2141" t="s">
        <v>4</v>
      </c>
      <c r="B2141" s="4" t="s">
        <v>5</v>
      </c>
      <c r="C2141" s="4" t="s">
        <v>11</v>
      </c>
      <c r="D2141" s="4" t="s">
        <v>14</v>
      </c>
    </row>
    <row r="2142" spans="1:9">
      <c r="A2142" t="n">
        <v>14087</v>
      </c>
      <c r="B2142" s="55" t="n">
        <v>44</v>
      </c>
      <c r="C2142" s="7" t="n">
        <v>61440</v>
      </c>
      <c r="D2142" s="7" t="n">
        <v>128</v>
      </c>
    </row>
    <row r="2143" spans="1:9">
      <c r="A2143" t="s">
        <v>4</v>
      </c>
      <c r="B2143" s="4" t="s">
        <v>5</v>
      </c>
      <c r="C2143" s="4" t="s">
        <v>11</v>
      </c>
      <c r="D2143" s="4" t="s">
        <v>14</v>
      </c>
    </row>
    <row r="2144" spans="1:9">
      <c r="A2144" t="n">
        <v>14094</v>
      </c>
      <c r="B2144" s="55" t="n">
        <v>44</v>
      </c>
      <c r="C2144" s="7" t="n">
        <v>61440</v>
      </c>
      <c r="D2144" s="7" t="n">
        <v>32</v>
      </c>
    </row>
    <row r="2145" spans="1:6">
      <c r="A2145" t="s">
        <v>4</v>
      </c>
      <c r="B2145" s="4" t="s">
        <v>5</v>
      </c>
      <c r="C2145" s="4" t="s">
        <v>11</v>
      </c>
      <c r="D2145" s="4" t="s">
        <v>14</v>
      </c>
    </row>
    <row r="2146" spans="1:6">
      <c r="A2146" t="n">
        <v>14101</v>
      </c>
      <c r="B2146" s="55" t="n">
        <v>44</v>
      </c>
      <c r="C2146" s="7" t="n">
        <v>61441</v>
      </c>
      <c r="D2146" s="7" t="n">
        <v>128</v>
      </c>
    </row>
    <row r="2147" spans="1:6">
      <c r="A2147" t="s">
        <v>4</v>
      </c>
      <c r="B2147" s="4" t="s">
        <v>5</v>
      </c>
      <c r="C2147" s="4" t="s">
        <v>11</v>
      </c>
      <c r="D2147" s="4" t="s">
        <v>14</v>
      </c>
    </row>
    <row r="2148" spans="1:6">
      <c r="A2148" t="n">
        <v>14108</v>
      </c>
      <c r="B2148" s="55" t="n">
        <v>44</v>
      </c>
      <c r="C2148" s="7" t="n">
        <v>61441</v>
      </c>
      <c r="D2148" s="7" t="n">
        <v>32</v>
      </c>
    </row>
    <row r="2149" spans="1:6">
      <c r="A2149" t="s">
        <v>4</v>
      </c>
      <c r="B2149" s="4" t="s">
        <v>5</v>
      </c>
      <c r="C2149" s="4" t="s">
        <v>11</v>
      </c>
      <c r="D2149" s="4" t="s">
        <v>14</v>
      </c>
    </row>
    <row r="2150" spans="1:6">
      <c r="A2150" t="n">
        <v>14115</v>
      </c>
      <c r="B2150" s="55" t="n">
        <v>44</v>
      </c>
      <c r="C2150" s="7" t="n">
        <v>61442</v>
      </c>
      <c r="D2150" s="7" t="n">
        <v>128</v>
      </c>
    </row>
    <row r="2151" spans="1:6">
      <c r="A2151" t="s">
        <v>4</v>
      </c>
      <c r="B2151" s="4" t="s">
        <v>5</v>
      </c>
      <c r="C2151" s="4" t="s">
        <v>11</v>
      </c>
      <c r="D2151" s="4" t="s">
        <v>14</v>
      </c>
    </row>
    <row r="2152" spans="1:6">
      <c r="A2152" t="n">
        <v>14122</v>
      </c>
      <c r="B2152" s="55" t="n">
        <v>44</v>
      </c>
      <c r="C2152" s="7" t="n">
        <v>61442</v>
      </c>
      <c r="D2152" s="7" t="n">
        <v>32</v>
      </c>
    </row>
    <row r="2153" spans="1:6">
      <c r="A2153" t="s">
        <v>4</v>
      </c>
      <c r="B2153" s="4" t="s">
        <v>5</v>
      </c>
      <c r="C2153" s="4" t="s">
        <v>11</v>
      </c>
      <c r="D2153" s="4" t="s">
        <v>14</v>
      </c>
    </row>
    <row r="2154" spans="1:6">
      <c r="A2154" t="n">
        <v>14129</v>
      </c>
      <c r="B2154" s="55" t="n">
        <v>44</v>
      </c>
      <c r="C2154" s="7" t="n">
        <v>61443</v>
      </c>
      <c r="D2154" s="7" t="n">
        <v>128</v>
      </c>
    </row>
    <row r="2155" spans="1:6">
      <c r="A2155" t="s">
        <v>4</v>
      </c>
      <c r="B2155" s="4" t="s">
        <v>5</v>
      </c>
      <c r="C2155" s="4" t="s">
        <v>11</v>
      </c>
      <c r="D2155" s="4" t="s">
        <v>14</v>
      </c>
    </row>
    <row r="2156" spans="1:6">
      <c r="A2156" t="n">
        <v>14136</v>
      </c>
      <c r="B2156" s="55" t="n">
        <v>44</v>
      </c>
      <c r="C2156" s="7" t="n">
        <v>61443</v>
      </c>
      <c r="D2156" s="7" t="n">
        <v>32</v>
      </c>
    </row>
    <row r="2157" spans="1:6">
      <c r="A2157" t="s">
        <v>4</v>
      </c>
      <c r="B2157" s="4" t="s">
        <v>5</v>
      </c>
      <c r="C2157" s="4" t="s">
        <v>11</v>
      </c>
      <c r="D2157" s="4" t="s">
        <v>14</v>
      </c>
    </row>
    <row r="2158" spans="1:6">
      <c r="A2158" t="n">
        <v>14143</v>
      </c>
      <c r="B2158" s="55" t="n">
        <v>44</v>
      </c>
      <c r="C2158" s="7" t="n">
        <v>61444</v>
      </c>
      <c r="D2158" s="7" t="n">
        <v>128</v>
      </c>
    </row>
    <row r="2159" spans="1:6">
      <c r="A2159" t="s">
        <v>4</v>
      </c>
      <c r="B2159" s="4" t="s">
        <v>5</v>
      </c>
      <c r="C2159" s="4" t="s">
        <v>11</v>
      </c>
      <c r="D2159" s="4" t="s">
        <v>14</v>
      </c>
    </row>
    <row r="2160" spans="1:6">
      <c r="A2160" t="n">
        <v>14150</v>
      </c>
      <c r="B2160" s="55" t="n">
        <v>44</v>
      </c>
      <c r="C2160" s="7" t="n">
        <v>61444</v>
      </c>
      <c r="D2160" s="7" t="n">
        <v>32</v>
      </c>
    </row>
    <row r="2161" spans="1:4">
      <c r="A2161" t="s">
        <v>4</v>
      </c>
      <c r="B2161" s="4" t="s">
        <v>5</v>
      </c>
      <c r="C2161" s="4" t="s">
        <v>11</v>
      </c>
      <c r="D2161" s="4" t="s">
        <v>14</v>
      </c>
    </row>
    <row r="2162" spans="1:4">
      <c r="A2162" t="n">
        <v>14157</v>
      </c>
      <c r="B2162" s="55" t="n">
        <v>44</v>
      </c>
      <c r="C2162" s="7" t="n">
        <v>61445</v>
      </c>
      <c r="D2162" s="7" t="n">
        <v>128</v>
      </c>
    </row>
    <row r="2163" spans="1:4">
      <c r="A2163" t="s">
        <v>4</v>
      </c>
      <c r="B2163" s="4" t="s">
        <v>5</v>
      </c>
      <c r="C2163" s="4" t="s">
        <v>11</v>
      </c>
      <c r="D2163" s="4" t="s">
        <v>14</v>
      </c>
    </row>
    <row r="2164" spans="1:4">
      <c r="A2164" t="n">
        <v>14164</v>
      </c>
      <c r="B2164" s="55" t="n">
        <v>44</v>
      </c>
      <c r="C2164" s="7" t="n">
        <v>61445</v>
      </c>
      <c r="D2164" s="7" t="n">
        <v>32</v>
      </c>
    </row>
    <row r="2165" spans="1:4">
      <c r="A2165" t="s">
        <v>4</v>
      </c>
      <c r="B2165" s="4" t="s">
        <v>5</v>
      </c>
      <c r="C2165" s="4" t="s">
        <v>11</v>
      </c>
    </row>
    <row r="2166" spans="1:4">
      <c r="A2166" t="n">
        <v>14171</v>
      </c>
      <c r="B2166" s="42" t="n">
        <v>12</v>
      </c>
      <c r="C2166" s="7" t="n">
        <v>4875</v>
      </c>
    </row>
    <row r="2167" spans="1:4">
      <c r="A2167" t="s">
        <v>4</v>
      </c>
      <c r="B2167" s="4" t="s">
        <v>5</v>
      </c>
      <c r="C2167" s="4" t="s">
        <v>11</v>
      </c>
      <c r="D2167" s="4" t="s">
        <v>13</v>
      </c>
      <c r="E2167" s="4" t="s">
        <v>13</v>
      </c>
      <c r="F2167" s="4" t="s">
        <v>13</v>
      </c>
      <c r="G2167" s="4" t="s">
        <v>13</v>
      </c>
    </row>
    <row r="2168" spans="1:4">
      <c r="A2168" t="n">
        <v>14174</v>
      </c>
      <c r="B2168" s="50" t="n">
        <v>46</v>
      </c>
      <c r="C2168" s="7" t="n">
        <v>61456</v>
      </c>
      <c r="D2168" s="7" t="n">
        <v>-7.80999994277954</v>
      </c>
      <c r="E2168" s="7" t="n">
        <v>2</v>
      </c>
      <c r="F2168" s="7" t="n">
        <v>-39.2900009155273</v>
      </c>
      <c r="G2168" s="7" t="n">
        <v>180</v>
      </c>
    </row>
    <row r="2169" spans="1:4">
      <c r="A2169" t="s">
        <v>4</v>
      </c>
      <c r="B2169" s="4" t="s">
        <v>5</v>
      </c>
      <c r="C2169" s="4" t="s">
        <v>7</v>
      </c>
      <c r="D2169" s="4" t="s">
        <v>7</v>
      </c>
      <c r="E2169" s="4" t="s">
        <v>13</v>
      </c>
      <c r="F2169" s="4" t="s">
        <v>13</v>
      </c>
      <c r="G2169" s="4" t="s">
        <v>13</v>
      </c>
      <c r="H2169" s="4" t="s">
        <v>11</v>
      </c>
      <c r="I2169" s="4" t="s">
        <v>7</v>
      </c>
    </row>
    <row r="2170" spans="1:4">
      <c r="A2170" t="n">
        <v>14193</v>
      </c>
      <c r="B2170" s="29" t="n">
        <v>45</v>
      </c>
      <c r="C2170" s="7" t="n">
        <v>4</v>
      </c>
      <c r="D2170" s="7" t="n">
        <v>3</v>
      </c>
      <c r="E2170" s="7" t="n">
        <v>5</v>
      </c>
      <c r="F2170" s="7" t="n">
        <v>359.850006103516</v>
      </c>
      <c r="G2170" s="7" t="n">
        <v>0</v>
      </c>
      <c r="H2170" s="7" t="n">
        <v>0</v>
      </c>
      <c r="I2170" s="7" t="n">
        <v>1</v>
      </c>
    </row>
    <row r="2171" spans="1:4">
      <c r="A2171" t="s">
        <v>4</v>
      </c>
      <c r="B2171" s="4" t="s">
        <v>5</v>
      </c>
      <c r="C2171" s="4" t="s">
        <v>7</v>
      </c>
      <c r="D2171" s="4" t="s">
        <v>8</v>
      </c>
    </row>
    <row r="2172" spans="1:4">
      <c r="A2172" t="n">
        <v>14211</v>
      </c>
      <c r="B2172" s="6" t="n">
        <v>2</v>
      </c>
      <c r="C2172" s="7" t="n">
        <v>10</v>
      </c>
      <c r="D2172" s="7" t="s">
        <v>130</v>
      </c>
    </row>
    <row r="2173" spans="1:4">
      <c r="A2173" t="s">
        <v>4</v>
      </c>
      <c r="B2173" s="4" t="s">
        <v>5</v>
      </c>
      <c r="C2173" s="4" t="s">
        <v>11</v>
      </c>
    </row>
    <row r="2174" spans="1:4">
      <c r="A2174" t="n">
        <v>14226</v>
      </c>
      <c r="B2174" s="38" t="n">
        <v>16</v>
      </c>
      <c r="C2174" s="7" t="n">
        <v>0</v>
      </c>
    </row>
    <row r="2175" spans="1:4">
      <c r="A2175" t="s">
        <v>4</v>
      </c>
      <c r="B2175" s="4" t="s">
        <v>5</v>
      </c>
      <c r="C2175" s="4" t="s">
        <v>7</v>
      </c>
      <c r="D2175" s="4" t="s">
        <v>11</v>
      </c>
    </row>
    <row r="2176" spans="1:4">
      <c r="A2176" t="n">
        <v>14229</v>
      </c>
      <c r="B2176" s="27" t="n">
        <v>58</v>
      </c>
      <c r="C2176" s="7" t="n">
        <v>105</v>
      </c>
      <c r="D2176" s="7" t="n">
        <v>300</v>
      </c>
    </row>
    <row r="2177" spans="1:9">
      <c r="A2177" t="s">
        <v>4</v>
      </c>
      <c r="B2177" s="4" t="s">
        <v>5</v>
      </c>
      <c r="C2177" s="4" t="s">
        <v>13</v>
      </c>
      <c r="D2177" s="4" t="s">
        <v>11</v>
      </c>
    </row>
    <row r="2178" spans="1:9">
      <c r="A2178" t="n">
        <v>14233</v>
      </c>
      <c r="B2178" s="36" t="n">
        <v>103</v>
      </c>
      <c r="C2178" s="7" t="n">
        <v>1</v>
      </c>
      <c r="D2178" s="7" t="n">
        <v>300</v>
      </c>
    </row>
    <row r="2179" spans="1:9">
      <c r="A2179" t="s">
        <v>4</v>
      </c>
      <c r="B2179" s="4" t="s">
        <v>5</v>
      </c>
      <c r="C2179" s="4" t="s">
        <v>7</v>
      </c>
      <c r="D2179" s="4" t="s">
        <v>11</v>
      </c>
    </row>
    <row r="2180" spans="1:9">
      <c r="A2180" t="n">
        <v>14240</v>
      </c>
      <c r="B2180" s="48" t="n">
        <v>72</v>
      </c>
      <c r="C2180" s="7" t="n">
        <v>4</v>
      </c>
      <c r="D2180" s="7" t="n">
        <v>0</v>
      </c>
    </row>
    <row r="2181" spans="1:9">
      <c r="A2181" t="s">
        <v>4</v>
      </c>
      <c r="B2181" s="4" t="s">
        <v>5</v>
      </c>
      <c r="C2181" s="4" t="s">
        <v>14</v>
      </c>
    </row>
    <row r="2182" spans="1:9">
      <c r="A2182" t="n">
        <v>14244</v>
      </c>
      <c r="B2182" s="40" t="n">
        <v>15</v>
      </c>
      <c r="C2182" s="7" t="n">
        <v>1073741824</v>
      </c>
    </row>
    <row r="2183" spans="1:9">
      <c r="A2183" t="s">
        <v>4</v>
      </c>
      <c r="B2183" s="4" t="s">
        <v>5</v>
      </c>
      <c r="C2183" s="4" t="s">
        <v>7</v>
      </c>
    </row>
    <row r="2184" spans="1:9">
      <c r="A2184" t="n">
        <v>14249</v>
      </c>
      <c r="B2184" s="47" t="n">
        <v>64</v>
      </c>
      <c r="C2184" s="7" t="n">
        <v>3</v>
      </c>
    </row>
    <row r="2185" spans="1:9">
      <c r="A2185" t="s">
        <v>4</v>
      </c>
      <c r="B2185" s="4" t="s">
        <v>5</v>
      </c>
      <c r="C2185" s="4" t="s">
        <v>7</v>
      </c>
    </row>
    <row r="2186" spans="1:9">
      <c r="A2186" t="n">
        <v>14251</v>
      </c>
      <c r="B2186" s="11" t="n">
        <v>74</v>
      </c>
      <c r="C2186" s="7" t="n">
        <v>67</v>
      </c>
    </row>
    <row r="2187" spans="1:9">
      <c r="A2187" t="s">
        <v>4</v>
      </c>
      <c r="B2187" s="4" t="s">
        <v>5</v>
      </c>
      <c r="C2187" s="4" t="s">
        <v>7</v>
      </c>
      <c r="D2187" s="4" t="s">
        <v>7</v>
      </c>
      <c r="E2187" s="4" t="s">
        <v>11</v>
      </c>
    </row>
    <row r="2188" spans="1:9">
      <c r="A2188" t="n">
        <v>14253</v>
      </c>
      <c r="B2188" s="29" t="n">
        <v>45</v>
      </c>
      <c r="C2188" s="7" t="n">
        <v>8</v>
      </c>
      <c r="D2188" s="7" t="n">
        <v>1</v>
      </c>
      <c r="E2188" s="7" t="n">
        <v>0</v>
      </c>
    </row>
    <row r="2189" spans="1:9">
      <c r="A2189" t="s">
        <v>4</v>
      </c>
      <c r="B2189" s="4" t="s">
        <v>5</v>
      </c>
      <c r="C2189" s="4" t="s">
        <v>11</v>
      </c>
    </row>
    <row r="2190" spans="1:9">
      <c r="A2190" t="n">
        <v>14258</v>
      </c>
      <c r="B2190" s="14" t="n">
        <v>13</v>
      </c>
      <c r="C2190" s="7" t="n">
        <v>6409</v>
      </c>
    </row>
    <row r="2191" spans="1:9">
      <c r="A2191" t="s">
        <v>4</v>
      </c>
      <c r="B2191" s="4" t="s">
        <v>5</v>
      </c>
      <c r="C2191" s="4" t="s">
        <v>11</v>
      </c>
    </row>
    <row r="2192" spans="1:9">
      <c r="A2192" t="n">
        <v>14261</v>
      </c>
      <c r="B2192" s="14" t="n">
        <v>13</v>
      </c>
      <c r="C2192" s="7" t="n">
        <v>6408</v>
      </c>
    </row>
    <row r="2193" spans="1:5">
      <c r="A2193" t="s">
        <v>4</v>
      </c>
      <c r="B2193" s="4" t="s">
        <v>5</v>
      </c>
      <c r="C2193" s="4" t="s">
        <v>11</v>
      </c>
    </row>
    <row r="2194" spans="1:5">
      <c r="A2194" t="n">
        <v>14264</v>
      </c>
      <c r="B2194" s="42" t="n">
        <v>12</v>
      </c>
      <c r="C2194" s="7" t="n">
        <v>6464</v>
      </c>
    </row>
    <row r="2195" spans="1:5">
      <c r="A2195" t="s">
        <v>4</v>
      </c>
      <c r="B2195" s="4" t="s">
        <v>5</v>
      </c>
      <c r="C2195" s="4" t="s">
        <v>11</v>
      </c>
    </row>
    <row r="2196" spans="1:5">
      <c r="A2196" t="n">
        <v>14267</v>
      </c>
      <c r="B2196" s="14" t="n">
        <v>13</v>
      </c>
      <c r="C2196" s="7" t="n">
        <v>6465</v>
      </c>
    </row>
    <row r="2197" spans="1:5">
      <c r="A2197" t="s">
        <v>4</v>
      </c>
      <c r="B2197" s="4" t="s">
        <v>5</v>
      </c>
      <c r="C2197" s="4" t="s">
        <v>11</v>
      </c>
    </row>
    <row r="2198" spans="1:5">
      <c r="A2198" t="n">
        <v>14270</v>
      </c>
      <c r="B2198" s="14" t="n">
        <v>13</v>
      </c>
      <c r="C2198" s="7" t="n">
        <v>6466</v>
      </c>
    </row>
    <row r="2199" spans="1:5">
      <c r="A2199" t="s">
        <v>4</v>
      </c>
      <c r="B2199" s="4" t="s">
        <v>5</v>
      </c>
      <c r="C2199" s="4" t="s">
        <v>11</v>
      </c>
    </row>
    <row r="2200" spans="1:5">
      <c r="A2200" t="n">
        <v>14273</v>
      </c>
      <c r="B2200" s="14" t="n">
        <v>13</v>
      </c>
      <c r="C2200" s="7" t="n">
        <v>6467</v>
      </c>
    </row>
    <row r="2201" spans="1:5">
      <c r="A2201" t="s">
        <v>4</v>
      </c>
      <c r="B2201" s="4" t="s">
        <v>5</v>
      </c>
      <c r="C2201" s="4" t="s">
        <v>11</v>
      </c>
    </row>
    <row r="2202" spans="1:5">
      <c r="A2202" t="n">
        <v>14276</v>
      </c>
      <c r="B2202" s="14" t="n">
        <v>13</v>
      </c>
      <c r="C2202" s="7" t="n">
        <v>6468</v>
      </c>
    </row>
    <row r="2203" spans="1:5">
      <c r="A2203" t="s">
        <v>4</v>
      </c>
      <c r="B2203" s="4" t="s">
        <v>5</v>
      </c>
      <c r="C2203" s="4" t="s">
        <v>11</v>
      </c>
    </row>
    <row r="2204" spans="1:5">
      <c r="A2204" t="n">
        <v>14279</v>
      </c>
      <c r="B2204" s="14" t="n">
        <v>13</v>
      </c>
      <c r="C2204" s="7" t="n">
        <v>6469</v>
      </c>
    </row>
    <row r="2205" spans="1:5">
      <c r="A2205" t="s">
        <v>4</v>
      </c>
      <c r="B2205" s="4" t="s">
        <v>5</v>
      </c>
      <c r="C2205" s="4" t="s">
        <v>11</v>
      </c>
    </row>
    <row r="2206" spans="1:5">
      <c r="A2206" t="n">
        <v>14282</v>
      </c>
      <c r="B2206" s="14" t="n">
        <v>13</v>
      </c>
      <c r="C2206" s="7" t="n">
        <v>6470</v>
      </c>
    </row>
    <row r="2207" spans="1:5">
      <c r="A2207" t="s">
        <v>4</v>
      </c>
      <c r="B2207" s="4" t="s">
        <v>5</v>
      </c>
      <c r="C2207" s="4" t="s">
        <v>11</v>
      </c>
    </row>
    <row r="2208" spans="1:5">
      <c r="A2208" t="n">
        <v>14285</v>
      </c>
      <c r="B2208" s="14" t="n">
        <v>13</v>
      </c>
      <c r="C2208" s="7" t="n">
        <v>6471</v>
      </c>
    </row>
    <row r="2209" spans="1:3">
      <c r="A2209" t="s">
        <v>4</v>
      </c>
      <c r="B2209" s="4" t="s">
        <v>5</v>
      </c>
      <c r="C2209" s="4" t="s">
        <v>7</v>
      </c>
    </row>
    <row r="2210" spans="1:3">
      <c r="A2210" t="n">
        <v>14288</v>
      </c>
      <c r="B2210" s="11" t="n">
        <v>74</v>
      </c>
      <c r="C2210" s="7" t="n">
        <v>18</v>
      </c>
    </row>
    <row r="2211" spans="1:3">
      <c r="A2211" t="s">
        <v>4</v>
      </c>
      <c r="B2211" s="4" t="s">
        <v>5</v>
      </c>
      <c r="C2211" s="4" t="s">
        <v>7</v>
      </c>
    </row>
    <row r="2212" spans="1:3">
      <c r="A2212" t="n">
        <v>14290</v>
      </c>
      <c r="B2212" s="11" t="n">
        <v>74</v>
      </c>
      <c r="C2212" s="7" t="n">
        <v>45</v>
      </c>
    </row>
    <row r="2213" spans="1:3">
      <c r="A2213" t="s">
        <v>4</v>
      </c>
      <c r="B2213" s="4" t="s">
        <v>5</v>
      </c>
      <c r="C2213" s="4" t="s">
        <v>11</v>
      </c>
    </row>
    <row r="2214" spans="1:3">
      <c r="A2214" t="n">
        <v>14292</v>
      </c>
      <c r="B2214" s="38" t="n">
        <v>16</v>
      </c>
      <c r="C2214" s="7" t="n">
        <v>0</v>
      </c>
    </row>
    <row r="2215" spans="1:3">
      <c r="A2215" t="s">
        <v>4</v>
      </c>
      <c r="B2215" s="4" t="s">
        <v>5</v>
      </c>
      <c r="C2215" s="4" t="s">
        <v>7</v>
      </c>
      <c r="D2215" s="4" t="s">
        <v>7</v>
      </c>
      <c r="E2215" s="4" t="s">
        <v>7</v>
      </c>
      <c r="F2215" s="4" t="s">
        <v>7</v>
      </c>
    </row>
    <row r="2216" spans="1:3">
      <c r="A2216" t="n">
        <v>14295</v>
      </c>
      <c r="B2216" s="9" t="n">
        <v>14</v>
      </c>
      <c r="C2216" s="7" t="n">
        <v>0</v>
      </c>
      <c r="D2216" s="7" t="n">
        <v>8</v>
      </c>
      <c r="E2216" s="7" t="n">
        <v>0</v>
      </c>
      <c r="F2216" s="7" t="n">
        <v>0</v>
      </c>
    </row>
    <row r="2217" spans="1:3">
      <c r="A2217" t="s">
        <v>4</v>
      </c>
      <c r="B2217" s="4" t="s">
        <v>5</v>
      </c>
      <c r="C2217" s="4" t="s">
        <v>7</v>
      </c>
      <c r="D2217" s="4" t="s">
        <v>8</v>
      </c>
    </row>
    <row r="2218" spans="1:3">
      <c r="A2218" t="n">
        <v>14300</v>
      </c>
      <c r="B2218" s="6" t="n">
        <v>2</v>
      </c>
      <c r="C2218" s="7" t="n">
        <v>11</v>
      </c>
      <c r="D2218" s="7" t="s">
        <v>19</v>
      </c>
    </row>
    <row r="2219" spans="1:3">
      <c r="A2219" t="s">
        <v>4</v>
      </c>
      <c r="B2219" s="4" t="s">
        <v>5</v>
      </c>
      <c r="C2219" s="4" t="s">
        <v>11</v>
      </c>
    </row>
    <row r="2220" spans="1:3">
      <c r="A2220" t="n">
        <v>14314</v>
      </c>
      <c r="B2220" s="38" t="n">
        <v>16</v>
      </c>
      <c r="C2220" s="7" t="n">
        <v>0</v>
      </c>
    </row>
    <row r="2221" spans="1:3">
      <c r="A2221" t="s">
        <v>4</v>
      </c>
      <c r="B2221" s="4" t="s">
        <v>5</v>
      </c>
      <c r="C2221" s="4" t="s">
        <v>7</v>
      </c>
      <c r="D2221" s="4" t="s">
        <v>8</v>
      </c>
    </row>
    <row r="2222" spans="1:3">
      <c r="A2222" t="n">
        <v>14317</v>
      </c>
      <c r="B2222" s="6" t="n">
        <v>2</v>
      </c>
      <c r="C2222" s="7" t="n">
        <v>11</v>
      </c>
      <c r="D2222" s="7" t="s">
        <v>131</v>
      </c>
    </row>
    <row r="2223" spans="1:3">
      <c r="A2223" t="s">
        <v>4</v>
      </c>
      <c r="B2223" s="4" t="s">
        <v>5</v>
      </c>
      <c r="C2223" s="4" t="s">
        <v>11</v>
      </c>
    </row>
    <row r="2224" spans="1:3">
      <c r="A2224" t="n">
        <v>14326</v>
      </c>
      <c r="B2224" s="38" t="n">
        <v>16</v>
      </c>
      <c r="C2224" s="7" t="n">
        <v>0</v>
      </c>
    </row>
    <row r="2225" spans="1:6">
      <c r="A2225" t="s">
        <v>4</v>
      </c>
      <c r="B2225" s="4" t="s">
        <v>5</v>
      </c>
      <c r="C2225" s="4" t="s">
        <v>14</v>
      </c>
    </row>
    <row r="2226" spans="1:6">
      <c r="A2226" t="n">
        <v>14329</v>
      </c>
      <c r="B2226" s="40" t="n">
        <v>15</v>
      </c>
      <c r="C2226" s="7" t="n">
        <v>2048</v>
      </c>
    </row>
    <row r="2227" spans="1:6">
      <c r="A2227" t="s">
        <v>4</v>
      </c>
      <c r="B2227" s="4" t="s">
        <v>5</v>
      </c>
      <c r="C2227" s="4" t="s">
        <v>7</v>
      </c>
      <c r="D2227" s="4" t="s">
        <v>8</v>
      </c>
    </row>
    <row r="2228" spans="1:6">
      <c r="A2228" t="n">
        <v>14334</v>
      </c>
      <c r="B2228" s="6" t="n">
        <v>2</v>
      </c>
      <c r="C2228" s="7" t="n">
        <v>10</v>
      </c>
      <c r="D2228" s="7" t="s">
        <v>81</v>
      </c>
    </row>
    <row r="2229" spans="1:6">
      <c r="A2229" t="s">
        <v>4</v>
      </c>
      <c r="B2229" s="4" t="s">
        <v>5</v>
      </c>
      <c r="C2229" s="4" t="s">
        <v>11</v>
      </c>
    </row>
    <row r="2230" spans="1:6">
      <c r="A2230" t="n">
        <v>14352</v>
      </c>
      <c r="B2230" s="38" t="n">
        <v>16</v>
      </c>
      <c r="C2230" s="7" t="n">
        <v>0</v>
      </c>
    </row>
    <row r="2231" spans="1:6">
      <c r="A2231" t="s">
        <v>4</v>
      </c>
      <c r="B2231" s="4" t="s">
        <v>5</v>
      </c>
      <c r="C2231" s="4" t="s">
        <v>7</v>
      </c>
      <c r="D2231" s="4" t="s">
        <v>8</v>
      </c>
    </row>
    <row r="2232" spans="1:6">
      <c r="A2232" t="n">
        <v>14355</v>
      </c>
      <c r="B2232" s="6" t="n">
        <v>2</v>
      </c>
      <c r="C2232" s="7" t="n">
        <v>10</v>
      </c>
      <c r="D2232" s="7" t="s">
        <v>82</v>
      </c>
    </row>
    <row r="2233" spans="1:6">
      <c r="A2233" t="s">
        <v>4</v>
      </c>
      <c r="B2233" s="4" t="s">
        <v>5</v>
      </c>
      <c r="C2233" s="4" t="s">
        <v>11</v>
      </c>
    </row>
    <row r="2234" spans="1:6">
      <c r="A2234" t="n">
        <v>14374</v>
      </c>
      <c r="B2234" s="38" t="n">
        <v>16</v>
      </c>
      <c r="C2234" s="7" t="n">
        <v>0</v>
      </c>
    </row>
    <row r="2235" spans="1:6">
      <c r="A2235" t="s">
        <v>4</v>
      </c>
      <c r="B2235" s="4" t="s">
        <v>5</v>
      </c>
      <c r="C2235" s="4" t="s">
        <v>7</v>
      </c>
      <c r="D2235" s="4" t="s">
        <v>11</v>
      </c>
      <c r="E2235" s="4" t="s">
        <v>13</v>
      </c>
    </row>
    <row r="2236" spans="1:6">
      <c r="A2236" t="n">
        <v>14377</v>
      </c>
      <c r="B2236" s="27" t="n">
        <v>58</v>
      </c>
      <c r="C2236" s="7" t="n">
        <v>100</v>
      </c>
      <c r="D2236" s="7" t="n">
        <v>300</v>
      </c>
      <c r="E2236" s="7" t="n">
        <v>1</v>
      </c>
    </row>
    <row r="2237" spans="1:6">
      <c r="A2237" t="s">
        <v>4</v>
      </c>
      <c r="B2237" s="4" t="s">
        <v>5</v>
      </c>
      <c r="C2237" s="4" t="s">
        <v>7</v>
      </c>
      <c r="D2237" s="4" t="s">
        <v>11</v>
      </c>
    </row>
    <row r="2238" spans="1:6">
      <c r="A2238" t="n">
        <v>14385</v>
      </c>
      <c r="B2238" s="27" t="n">
        <v>58</v>
      </c>
      <c r="C2238" s="7" t="n">
        <v>255</v>
      </c>
      <c r="D2238" s="7" t="n">
        <v>0</v>
      </c>
    </row>
    <row r="2239" spans="1:6">
      <c r="A2239" t="s">
        <v>4</v>
      </c>
      <c r="B2239" s="4" t="s">
        <v>5</v>
      </c>
      <c r="C2239" s="4" t="s">
        <v>7</v>
      </c>
    </row>
    <row r="2240" spans="1:6">
      <c r="A2240" t="n">
        <v>14389</v>
      </c>
      <c r="B2240" s="31" t="n">
        <v>23</v>
      </c>
      <c r="C2240" s="7" t="n">
        <v>0</v>
      </c>
    </row>
    <row r="2241" spans="1:5">
      <c r="A2241" t="s">
        <v>4</v>
      </c>
      <c r="B2241" s="4" t="s">
        <v>5</v>
      </c>
    </row>
    <row r="2242" spans="1:5">
      <c r="A2242" t="n">
        <v>14391</v>
      </c>
      <c r="B2242" s="5" t="n">
        <v>1</v>
      </c>
    </row>
    <row r="2243" spans="1:5" s="3" customFormat="1" customHeight="0">
      <c r="A2243" s="3" t="s">
        <v>2</v>
      </c>
      <c r="B2243" s="3" t="s">
        <v>132</v>
      </c>
    </row>
    <row r="2244" spans="1:5">
      <c r="A2244" t="s">
        <v>4</v>
      </c>
      <c r="B2244" s="4" t="s">
        <v>5</v>
      </c>
      <c r="C2244" s="4" t="s">
        <v>7</v>
      </c>
      <c r="D2244" s="4" t="s">
        <v>7</v>
      </c>
      <c r="E2244" s="4" t="s">
        <v>11</v>
      </c>
      <c r="F2244" s="4" t="s">
        <v>11</v>
      </c>
      <c r="G2244" s="4" t="s">
        <v>11</v>
      </c>
      <c r="H2244" s="4" t="s">
        <v>11</v>
      </c>
      <c r="I2244" s="4" t="s">
        <v>11</v>
      </c>
      <c r="J2244" s="4" t="s">
        <v>11</v>
      </c>
      <c r="K2244" s="4" t="s">
        <v>11</v>
      </c>
      <c r="L2244" s="4" t="s">
        <v>11</v>
      </c>
      <c r="M2244" s="4" t="s">
        <v>11</v>
      </c>
      <c r="N2244" s="4" t="s">
        <v>11</v>
      </c>
      <c r="O2244" s="4" t="s">
        <v>11</v>
      </c>
      <c r="P2244" s="4" t="s">
        <v>11</v>
      </c>
      <c r="Q2244" s="4" t="s">
        <v>11</v>
      </c>
      <c r="R2244" s="4" t="s">
        <v>11</v>
      </c>
      <c r="S2244" s="4" t="s">
        <v>11</v>
      </c>
    </row>
    <row r="2245" spans="1:5">
      <c r="A2245" t="n">
        <v>14392</v>
      </c>
      <c r="B2245" s="56" t="n">
        <v>161</v>
      </c>
      <c r="C2245" s="7" t="n">
        <v>2</v>
      </c>
      <c r="D2245" s="7" t="n">
        <v>3</v>
      </c>
      <c r="E2245" s="7" t="n">
        <v>9726</v>
      </c>
      <c r="F2245" s="7" t="n">
        <v>10224</v>
      </c>
      <c r="G2245" s="7" t="n">
        <v>10225</v>
      </c>
      <c r="H2245" s="7" t="n">
        <v>0</v>
      </c>
      <c r="I2245" s="7" t="n">
        <v>0</v>
      </c>
      <c r="J2245" s="7" t="n">
        <v>0</v>
      </c>
      <c r="K2245" s="7" t="n">
        <v>0</v>
      </c>
      <c r="L2245" s="7" t="n">
        <v>0</v>
      </c>
      <c r="M2245" s="7" t="n">
        <v>0</v>
      </c>
      <c r="N2245" s="7" t="n">
        <v>0</v>
      </c>
      <c r="O2245" s="7" t="n">
        <v>0</v>
      </c>
      <c r="P2245" s="7" t="n">
        <v>0</v>
      </c>
      <c r="Q2245" s="7" t="n">
        <v>0</v>
      </c>
      <c r="R2245" s="7" t="n">
        <v>0</v>
      </c>
      <c r="S2245" s="7" t="n">
        <v>0</v>
      </c>
    </row>
    <row r="2246" spans="1:5">
      <c r="A2246" t="s">
        <v>4</v>
      </c>
      <c r="B2246" s="4" t="s">
        <v>5</v>
      </c>
      <c r="C2246" s="4" t="s">
        <v>7</v>
      </c>
      <c r="D2246" s="4" t="s">
        <v>13</v>
      </c>
      <c r="E2246" s="4" t="s">
        <v>13</v>
      </c>
      <c r="F2246" s="4" t="s">
        <v>13</v>
      </c>
    </row>
    <row r="2247" spans="1:5">
      <c r="A2247" t="n">
        <v>14425</v>
      </c>
      <c r="B2247" s="56" t="n">
        <v>161</v>
      </c>
      <c r="C2247" s="7" t="n">
        <v>3</v>
      </c>
      <c r="D2247" s="7" t="n">
        <v>1</v>
      </c>
      <c r="E2247" s="7" t="n">
        <v>1.60000002384186</v>
      </c>
      <c r="F2247" s="7" t="n">
        <v>0.0900000035762787</v>
      </c>
    </row>
    <row r="2248" spans="1:5">
      <c r="A2248" t="s">
        <v>4</v>
      </c>
      <c r="B2248" s="4" t="s">
        <v>5</v>
      </c>
      <c r="C2248" s="4" t="s">
        <v>7</v>
      </c>
      <c r="D2248" s="4" t="s">
        <v>11</v>
      </c>
      <c r="E2248" s="4" t="s">
        <v>7</v>
      </c>
      <c r="F2248" s="4" t="s">
        <v>7</v>
      </c>
      <c r="G2248" s="4" t="s">
        <v>7</v>
      </c>
      <c r="H2248" s="4" t="s">
        <v>7</v>
      </c>
      <c r="I2248" s="4" t="s">
        <v>7</v>
      </c>
      <c r="J2248" s="4" t="s">
        <v>7</v>
      </c>
      <c r="K2248" s="4" t="s">
        <v>7</v>
      </c>
      <c r="L2248" s="4" t="s">
        <v>7</v>
      </c>
      <c r="M2248" s="4" t="s">
        <v>7</v>
      </c>
      <c r="N2248" s="4" t="s">
        <v>7</v>
      </c>
      <c r="O2248" s="4" t="s">
        <v>7</v>
      </c>
      <c r="P2248" s="4" t="s">
        <v>7</v>
      </c>
      <c r="Q2248" s="4" t="s">
        <v>7</v>
      </c>
      <c r="R2248" s="4" t="s">
        <v>7</v>
      </c>
      <c r="S2248" s="4" t="s">
        <v>7</v>
      </c>
      <c r="T2248" s="4" t="s">
        <v>7</v>
      </c>
    </row>
    <row r="2249" spans="1:5">
      <c r="A2249" t="n">
        <v>14439</v>
      </c>
      <c r="B2249" s="56" t="n">
        <v>161</v>
      </c>
      <c r="C2249" s="7" t="n">
        <v>0</v>
      </c>
      <c r="D2249" s="7" t="n">
        <v>5000</v>
      </c>
      <c r="E2249" s="7" t="n">
        <v>0</v>
      </c>
      <c r="F2249" s="7" t="n">
        <v>1</v>
      </c>
      <c r="G2249" s="7" t="n">
        <v>0</v>
      </c>
      <c r="H2249" s="7" t="n">
        <v>0</v>
      </c>
      <c r="I2249" s="7" t="n">
        <v>0</v>
      </c>
      <c r="J2249" s="7" t="n">
        <v>0</v>
      </c>
      <c r="K2249" s="7" t="n">
        <v>0</v>
      </c>
      <c r="L2249" s="7" t="n">
        <v>0</v>
      </c>
      <c r="M2249" s="7" t="n">
        <v>0</v>
      </c>
      <c r="N2249" s="7" t="n">
        <v>0</v>
      </c>
      <c r="O2249" s="7" t="n">
        <v>0</v>
      </c>
      <c r="P2249" s="7" t="n">
        <v>0</v>
      </c>
      <c r="Q2249" s="7" t="n">
        <v>0</v>
      </c>
      <c r="R2249" s="7" t="n">
        <v>0</v>
      </c>
      <c r="S2249" s="7" t="n">
        <v>0</v>
      </c>
      <c r="T2249" s="7" t="n">
        <v>0</v>
      </c>
    </row>
    <row r="2250" spans="1:5">
      <c r="A2250" t="s">
        <v>4</v>
      </c>
      <c r="B2250" s="4" t="s">
        <v>5</v>
      </c>
      <c r="C2250" s="4" t="s">
        <v>7</v>
      </c>
      <c r="D2250" s="4" t="s">
        <v>13</v>
      </c>
      <c r="E2250" s="4" t="s">
        <v>13</v>
      </c>
      <c r="F2250" s="4" t="s">
        <v>13</v>
      </c>
    </row>
    <row r="2251" spans="1:5">
      <c r="A2251" t="n">
        <v>14459</v>
      </c>
      <c r="B2251" s="56" t="n">
        <v>161</v>
      </c>
      <c r="C2251" s="7" t="n">
        <v>3</v>
      </c>
      <c r="D2251" s="7" t="n">
        <v>1</v>
      </c>
      <c r="E2251" s="7" t="n">
        <v>1.60000002384186</v>
      </c>
      <c r="F2251" s="7" t="n">
        <v>0.0299999993294477</v>
      </c>
    </row>
    <row r="2252" spans="1:5">
      <c r="A2252" t="s">
        <v>4</v>
      </c>
      <c r="B2252" s="4" t="s">
        <v>5</v>
      </c>
      <c r="C2252" s="4" t="s">
        <v>7</v>
      </c>
      <c r="D2252" s="4" t="s">
        <v>11</v>
      </c>
      <c r="E2252" s="4" t="s">
        <v>7</v>
      </c>
      <c r="F2252" s="4" t="s">
        <v>7</v>
      </c>
      <c r="G2252" s="4" t="s">
        <v>7</v>
      </c>
      <c r="H2252" s="4" t="s">
        <v>7</v>
      </c>
      <c r="I2252" s="4" t="s">
        <v>7</v>
      </c>
      <c r="J2252" s="4" t="s">
        <v>7</v>
      </c>
      <c r="K2252" s="4" t="s">
        <v>7</v>
      </c>
      <c r="L2252" s="4" t="s">
        <v>7</v>
      </c>
      <c r="M2252" s="4" t="s">
        <v>7</v>
      </c>
      <c r="N2252" s="4" t="s">
        <v>7</v>
      </c>
      <c r="O2252" s="4" t="s">
        <v>7</v>
      </c>
      <c r="P2252" s="4" t="s">
        <v>7</v>
      </c>
      <c r="Q2252" s="4" t="s">
        <v>7</v>
      </c>
      <c r="R2252" s="4" t="s">
        <v>7</v>
      </c>
      <c r="S2252" s="4" t="s">
        <v>7</v>
      </c>
      <c r="T2252" s="4" t="s">
        <v>7</v>
      </c>
    </row>
    <row r="2253" spans="1:5">
      <c r="A2253" t="n">
        <v>14473</v>
      </c>
      <c r="B2253" s="56" t="n">
        <v>161</v>
      </c>
      <c r="C2253" s="7" t="n">
        <v>0</v>
      </c>
      <c r="D2253" s="7" t="n">
        <v>5002</v>
      </c>
      <c r="E2253" s="7" t="n">
        <v>0</v>
      </c>
      <c r="F2253" s="7" t="n">
        <v>0</v>
      </c>
      <c r="G2253" s="7" t="n">
        <v>2</v>
      </c>
      <c r="H2253" s="7" t="n">
        <v>0</v>
      </c>
      <c r="I2253" s="7" t="n">
        <v>0</v>
      </c>
      <c r="J2253" s="7" t="n">
        <v>0</v>
      </c>
      <c r="K2253" s="7" t="n">
        <v>0</v>
      </c>
      <c r="L2253" s="7" t="n">
        <v>0</v>
      </c>
      <c r="M2253" s="7" t="n">
        <v>0</v>
      </c>
      <c r="N2253" s="7" t="n">
        <v>0</v>
      </c>
      <c r="O2253" s="7" t="n">
        <v>0</v>
      </c>
      <c r="P2253" s="7" t="n">
        <v>0</v>
      </c>
      <c r="Q2253" s="7" t="n">
        <v>0</v>
      </c>
      <c r="R2253" s="7" t="n">
        <v>0</v>
      </c>
      <c r="S2253" s="7" t="n">
        <v>0</v>
      </c>
      <c r="T2253" s="7" t="n">
        <v>0</v>
      </c>
    </row>
    <row r="2254" spans="1:5">
      <c r="A2254" t="s">
        <v>4</v>
      </c>
      <c r="B2254" s="4" t="s">
        <v>5</v>
      </c>
      <c r="C2254" s="4" t="s">
        <v>7</v>
      </c>
      <c r="D2254" s="4" t="s">
        <v>13</v>
      </c>
      <c r="E2254" s="4" t="s">
        <v>13</v>
      </c>
      <c r="F2254" s="4" t="s">
        <v>13</v>
      </c>
    </row>
    <row r="2255" spans="1:5">
      <c r="A2255" t="n">
        <v>14493</v>
      </c>
      <c r="B2255" s="56" t="n">
        <v>161</v>
      </c>
      <c r="C2255" s="7" t="n">
        <v>3</v>
      </c>
      <c r="D2255" s="7" t="n">
        <v>1</v>
      </c>
      <c r="E2255" s="7" t="n">
        <v>1.60000002384186</v>
      </c>
      <c r="F2255" s="7" t="n">
        <v>0.0299999993294477</v>
      </c>
    </row>
    <row r="2256" spans="1:5">
      <c r="A2256" t="s">
        <v>4</v>
      </c>
      <c r="B2256" s="4" t="s">
        <v>5</v>
      </c>
      <c r="C2256" s="4" t="s">
        <v>7</v>
      </c>
      <c r="D2256" s="4" t="s">
        <v>11</v>
      </c>
      <c r="E2256" s="4" t="s">
        <v>7</v>
      </c>
      <c r="F2256" s="4" t="s">
        <v>7</v>
      </c>
      <c r="G2256" s="4" t="s">
        <v>7</v>
      </c>
      <c r="H2256" s="4" t="s">
        <v>7</v>
      </c>
      <c r="I2256" s="4" t="s">
        <v>7</v>
      </c>
      <c r="J2256" s="4" t="s">
        <v>7</v>
      </c>
      <c r="K2256" s="4" t="s">
        <v>7</v>
      </c>
      <c r="L2256" s="4" t="s">
        <v>7</v>
      </c>
      <c r="M2256" s="4" t="s">
        <v>7</v>
      </c>
      <c r="N2256" s="4" t="s">
        <v>7</v>
      </c>
      <c r="O2256" s="4" t="s">
        <v>7</v>
      </c>
      <c r="P2256" s="4" t="s">
        <v>7</v>
      </c>
      <c r="Q2256" s="4" t="s">
        <v>7</v>
      </c>
      <c r="R2256" s="4" t="s">
        <v>7</v>
      </c>
      <c r="S2256" s="4" t="s">
        <v>7</v>
      </c>
      <c r="T2256" s="4" t="s">
        <v>7</v>
      </c>
    </row>
    <row r="2257" spans="1:20">
      <c r="A2257" t="n">
        <v>14507</v>
      </c>
      <c r="B2257" s="56" t="n">
        <v>161</v>
      </c>
      <c r="C2257" s="7" t="n">
        <v>0</v>
      </c>
      <c r="D2257" s="7" t="n">
        <v>5003</v>
      </c>
      <c r="E2257" s="7" t="n">
        <v>0</v>
      </c>
      <c r="F2257" s="7" t="n">
        <v>1</v>
      </c>
      <c r="G2257" s="7" t="n">
        <v>2</v>
      </c>
      <c r="H2257" s="7" t="n">
        <v>3</v>
      </c>
      <c r="I2257" s="7" t="n">
        <v>0</v>
      </c>
      <c r="J2257" s="7" t="n">
        <v>0</v>
      </c>
      <c r="K2257" s="7" t="n">
        <v>0</v>
      </c>
      <c r="L2257" s="7" t="n">
        <v>0</v>
      </c>
      <c r="M2257" s="7" t="n">
        <v>0</v>
      </c>
      <c r="N2257" s="7" t="n">
        <v>0</v>
      </c>
      <c r="O2257" s="7" t="n">
        <v>0</v>
      </c>
      <c r="P2257" s="7" t="n">
        <v>0</v>
      </c>
      <c r="Q2257" s="7" t="n">
        <v>0</v>
      </c>
      <c r="R2257" s="7" t="n">
        <v>0</v>
      </c>
      <c r="S2257" s="7" t="n">
        <v>0</v>
      </c>
      <c r="T2257" s="7" t="n">
        <v>0</v>
      </c>
    </row>
    <row r="2258" spans="1:20">
      <c r="A2258" t="s">
        <v>4</v>
      </c>
      <c r="B2258" s="4" t="s">
        <v>5</v>
      </c>
      <c r="C2258" s="4" t="s">
        <v>7</v>
      </c>
      <c r="D2258" s="4" t="s">
        <v>13</v>
      </c>
      <c r="E2258" s="4" t="s">
        <v>13</v>
      </c>
      <c r="F2258" s="4" t="s">
        <v>13</v>
      </c>
    </row>
    <row r="2259" spans="1:20">
      <c r="A2259" t="n">
        <v>14527</v>
      </c>
      <c r="B2259" s="56" t="n">
        <v>161</v>
      </c>
      <c r="C2259" s="7" t="n">
        <v>3</v>
      </c>
      <c r="D2259" s="7" t="n">
        <v>1</v>
      </c>
      <c r="E2259" s="7" t="n">
        <v>1.60000002384186</v>
      </c>
      <c r="F2259" s="7" t="n">
        <v>0.0900000035762787</v>
      </c>
    </row>
    <row r="2260" spans="1:20">
      <c r="A2260" t="s">
        <v>4</v>
      </c>
      <c r="B2260" s="4" t="s">
        <v>5</v>
      </c>
      <c r="C2260" s="4" t="s">
        <v>7</v>
      </c>
      <c r="D2260" s="4" t="s">
        <v>11</v>
      </c>
      <c r="E2260" s="4" t="s">
        <v>7</v>
      </c>
      <c r="F2260" s="4" t="s">
        <v>7</v>
      </c>
      <c r="G2260" s="4" t="s">
        <v>7</v>
      </c>
      <c r="H2260" s="4" t="s">
        <v>7</v>
      </c>
      <c r="I2260" s="4" t="s">
        <v>7</v>
      </c>
      <c r="J2260" s="4" t="s">
        <v>7</v>
      </c>
      <c r="K2260" s="4" t="s">
        <v>7</v>
      </c>
      <c r="L2260" s="4" t="s">
        <v>7</v>
      </c>
      <c r="M2260" s="4" t="s">
        <v>7</v>
      </c>
      <c r="N2260" s="4" t="s">
        <v>7</v>
      </c>
      <c r="O2260" s="4" t="s">
        <v>7</v>
      </c>
      <c r="P2260" s="4" t="s">
        <v>7</v>
      </c>
      <c r="Q2260" s="4" t="s">
        <v>7</v>
      </c>
      <c r="R2260" s="4" t="s">
        <v>7</v>
      </c>
      <c r="S2260" s="4" t="s">
        <v>7</v>
      </c>
      <c r="T2260" s="4" t="s">
        <v>7</v>
      </c>
    </row>
    <row r="2261" spans="1:20">
      <c r="A2261" t="n">
        <v>14541</v>
      </c>
      <c r="B2261" s="56" t="n">
        <v>161</v>
      </c>
      <c r="C2261" s="7" t="n">
        <v>0</v>
      </c>
      <c r="D2261" s="7" t="n">
        <v>5004</v>
      </c>
      <c r="E2261" s="7" t="n">
        <v>0</v>
      </c>
      <c r="F2261" s="7" t="n">
        <v>1</v>
      </c>
      <c r="G2261" s="7" t="n">
        <v>2</v>
      </c>
      <c r="H2261" s="7" t="n">
        <v>0</v>
      </c>
      <c r="I2261" s="7" t="n">
        <v>0</v>
      </c>
      <c r="J2261" s="7" t="n">
        <v>0</v>
      </c>
      <c r="K2261" s="7" t="n">
        <v>0</v>
      </c>
      <c r="L2261" s="7" t="n">
        <v>0</v>
      </c>
      <c r="M2261" s="7" t="n">
        <v>0</v>
      </c>
      <c r="N2261" s="7" t="n">
        <v>0</v>
      </c>
      <c r="O2261" s="7" t="n">
        <v>0</v>
      </c>
      <c r="P2261" s="7" t="n">
        <v>0</v>
      </c>
      <c r="Q2261" s="7" t="n">
        <v>0</v>
      </c>
      <c r="R2261" s="7" t="n">
        <v>0</v>
      </c>
      <c r="S2261" s="7" t="n">
        <v>0</v>
      </c>
      <c r="T2261" s="7" t="n">
        <v>0</v>
      </c>
    </row>
    <row r="2262" spans="1:20">
      <c r="A2262" t="s">
        <v>4</v>
      </c>
      <c r="B2262" s="4" t="s">
        <v>5</v>
      </c>
      <c r="C2262" s="4" t="s">
        <v>7</v>
      </c>
      <c r="D2262" s="4" t="s">
        <v>13</v>
      </c>
      <c r="E2262" s="4" t="s">
        <v>13</v>
      </c>
      <c r="F2262" s="4" t="s">
        <v>13</v>
      </c>
    </row>
    <row r="2263" spans="1:20">
      <c r="A2263" t="n">
        <v>14561</v>
      </c>
      <c r="B2263" s="56" t="n">
        <v>161</v>
      </c>
      <c r="C2263" s="7" t="n">
        <v>3</v>
      </c>
      <c r="D2263" s="7" t="n">
        <v>1</v>
      </c>
      <c r="E2263" s="7" t="n">
        <v>1.60000002384186</v>
      </c>
      <c r="F2263" s="7" t="n">
        <v>0.0900000035762787</v>
      </c>
    </row>
    <row r="2264" spans="1:20">
      <c r="A2264" t="s">
        <v>4</v>
      </c>
      <c r="B2264" s="4" t="s">
        <v>5</v>
      </c>
      <c r="C2264" s="4" t="s">
        <v>7</v>
      </c>
      <c r="D2264" s="4" t="s">
        <v>11</v>
      </c>
      <c r="E2264" s="4" t="s">
        <v>7</v>
      </c>
      <c r="F2264" s="4" t="s">
        <v>7</v>
      </c>
      <c r="G2264" s="4" t="s">
        <v>7</v>
      </c>
      <c r="H2264" s="4" t="s">
        <v>7</v>
      </c>
      <c r="I2264" s="4" t="s">
        <v>7</v>
      </c>
      <c r="J2264" s="4" t="s">
        <v>7</v>
      </c>
      <c r="K2264" s="4" t="s">
        <v>7</v>
      </c>
      <c r="L2264" s="4" t="s">
        <v>7</v>
      </c>
      <c r="M2264" s="4" t="s">
        <v>7</v>
      </c>
      <c r="N2264" s="4" t="s">
        <v>7</v>
      </c>
      <c r="O2264" s="4" t="s">
        <v>7</v>
      </c>
      <c r="P2264" s="4" t="s">
        <v>7</v>
      </c>
      <c r="Q2264" s="4" t="s">
        <v>7</v>
      </c>
      <c r="R2264" s="4" t="s">
        <v>7</v>
      </c>
      <c r="S2264" s="4" t="s">
        <v>7</v>
      </c>
      <c r="T2264" s="4" t="s">
        <v>7</v>
      </c>
    </row>
    <row r="2265" spans="1:20">
      <c r="A2265" t="n">
        <v>14575</v>
      </c>
      <c r="B2265" s="56" t="n">
        <v>161</v>
      </c>
      <c r="C2265" s="7" t="n">
        <v>0</v>
      </c>
      <c r="D2265" s="7" t="n">
        <v>5005</v>
      </c>
      <c r="E2265" s="7" t="n">
        <v>0</v>
      </c>
      <c r="F2265" s="7" t="n">
        <v>1</v>
      </c>
      <c r="G2265" s="7" t="n">
        <v>2</v>
      </c>
      <c r="H2265" s="7" t="n">
        <v>0</v>
      </c>
      <c r="I2265" s="7" t="n">
        <v>0</v>
      </c>
      <c r="J2265" s="7" t="n">
        <v>0</v>
      </c>
      <c r="K2265" s="7" t="n">
        <v>0</v>
      </c>
      <c r="L2265" s="7" t="n">
        <v>0</v>
      </c>
      <c r="M2265" s="7" t="n">
        <v>0</v>
      </c>
      <c r="N2265" s="7" t="n">
        <v>0</v>
      </c>
      <c r="O2265" s="7" t="n">
        <v>0</v>
      </c>
      <c r="P2265" s="7" t="n">
        <v>0</v>
      </c>
      <c r="Q2265" s="7" t="n">
        <v>0</v>
      </c>
      <c r="R2265" s="7" t="n">
        <v>0</v>
      </c>
      <c r="S2265" s="7" t="n">
        <v>0</v>
      </c>
      <c r="T2265" s="7" t="n">
        <v>0</v>
      </c>
    </row>
    <row r="2266" spans="1:20">
      <c r="A2266" t="s">
        <v>4</v>
      </c>
      <c r="B2266" s="4" t="s">
        <v>5</v>
      </c>
      <c r="C2266" s="4" t="s">
        <v>7</v>
      </c>
      <c r="D2266" s="4" t="s">
        <v>13</v>
      </c>
      <c r="E2266" s="4" t="s">
        <v>13</v>
      </c>
      <c r="F2266" s="4" t="s">
        <v>13</v>
      </c>
    </row>
    <row r="2267" spans="1:20">
      <c r="A2267" t="n">
        <v>14595</v>
      </c>
      <c r="B2267" s="56" t="n">
        <v>161</v>
      </c>
      <c r="C2267" s="7" t="n">
        <v>3</v>
      </c>
      <c r="D2267" s="7" t="n">
        <v>1</v>
      </c>
      <c r="E2267" s="7" t="n">
        <v>1.60000002384186</v>
      </c>
      <c r="F2267" s="7" t="n">
        <v>0.0299999993294477</v>
      </c>
    </row>
    <row r="2268" spans="1:20">
      <c r="A2268" t="s">
        <v>4</v>
      </c>
      <c r="B2268" s="4" t="s">
        <v>5</v>
      </c>
      <c r="C2268" s="4" t="s">
        <v>7</v>
      </c>
      <c r="D2268" s="4" t="s">
        <v>11</v>
      </c>
      <c r="E2268" s="4" t="s">
        <v>7</v>
      </c>
      <c r="F2268" s="4" t="s">
        <v>7</v>
      </c>
      <c r="G2268" s="4" t="s">
        <v>7</v>
      </c>
      <c r="H2268" s="4" t="s">
        <v>7</v>
      </c>
      <c r="I2268" s="4" t="s">
        <v>7</v>
      </c>
      <c r="J2268" s="4" t="s">
        <v>7</v>
      </c>
      <c r="K2268" s="4" t="s">
        <v>7</v>
      </c>
      <c r="L2268" s="4" t="s">
        <v>7</v>
      </c>
      <c r="M2268" s="4" t="s">
        <v>7</v>
      </c>
      <c r="N2268" s="4" t="s">
        <v>7</v>
      </c>
      <c r="O2268" s="4" t="s">
        <v>7</v>
      </c>
      <c r="P2268" s="4" t="s">
        <v>7</v>
      </c>
      <c r="Q2268" s="4" t="s">
        <v>7</v>
      </c>
      <c r="R2268" s="4" t="s">
        <v>7</v>
      </c>
      <c r="S2268" s="4" t="s">
        <v>7</v>
      </c>
      <c r="T2268" s="4" t="s">
        <v>7</v>
      </c>
    </row>
    <row r="2269" spans="1:20">
      <c r="A2269" t="n">
        <v>14609</v>
      </c>
      <c r="B2269" s="56" t="n">
        <v>161</v>
      </c>
      <c r="C2269" s="7" t="n">
        <v>0</v>
      </c>
      <c r="D2269" s="7" t="n">
        <v>5006</v>
      </c>
      <c r="E2269" s="7" t="n">
        <v>0</v>
      </c>
      <c r="F2269" s="7" t="n">
        <v>1</v>
      </c>
      <c r="G2269" s="7" t="n">
        <v>2</v>
      </c>
      <c r="H2269" s="7" t="n">
        <v>0</v>
      </c>
      <c r="I2269" s="7" t="n">
        <v>0</v>
      </c>
      <c r="J2269" s="7" t="n">
        <v>0</v>
      </c>
      <c r="K2269" s="7" t="n">
        <v>0</v>
      </c>
      <c r="L2269" s="7" t="n">
        <v>0</v>
      </c>
      <c r="M2269" s="7" t="n">
        <v>0</v>
      </c>
      <c r="N2269" s="7" t="n">
        <v>0</v>
      </c>
      <c r="O2269" s="7" t="n">
        <v>0</v>
      </c>
      <c r="P2269" s="7" t="n">
        <v>0</v>
      </c>
      <c r="Q2269" s="7" t="n">
        <v>0</v>
      </c>
      <c r="R2269" s="7" t="n">
        <v>0</v>
      </c>
      <c r="S2269" s="7" t="n">
        <v>0</v>
      </c>
      <c r="T2269" s="7" t="n">
        <v>0</v>
      </c>
    </row>
    <row r="2270" spans="1:20">
      <c r="A2270" t="s">
        <v>4</v>
      </c>
      <c r="B2270" s="4" t="s">
        <v>5</v>
      </c>
      <c r="C2270" s="4" t="s">
        <v>7</v>
      </c>
      <c r="D2270" s="4" t="s">
        <v>13</v>
      </c>
      <c r="E2270" s="4" t="s">
        <v>13</v>
      </c>
      <c r="F2270" s="4" t="s">
        <v>13</v>
      </c>
    </row>
    <row r="2271" spans="1:20">
      <c r="A2271" t="n">
        <v>14629</v>
      </c>
      <c r="B2271" s="56" t="n">
        <v>161</v>
      </c>
      <c r="C2271" s="7" t="n">
        <v>3</v>
      </c>
      <c r="D2271" s="7" t="n">
        <v>1</v>
      </c>
      <c r="E2271" s="7" t="n">
        <v>1.60000002384186</v>
      </c>
      <c r="F2271" s="7" t="n">
        <v>0.0900000035762787</v>
      </c>
    </row>
    <row r="2272" spans="1:20">
      <c r="A2272" t="s">
        <v>4</v>
      </c>
      <c r="B2272" s="4" t="s">
        <v>5</v>
      </c>
      <c r="C2272" s="4" t="s">
        <v>7</v>
      </c>
      <c r="D2272" s="4" t="s">
        <v>11</v>
      </c>
      <c r="E2272" s="4" t="s">
        <v>7</v>
      </c>
      <c r="F2272" s="4" t="s">
        <v>7</v>
      </c>
      <c r="G2272" s="4" t="s">
        <v>7</v>
      </c>
      <c r="H2272" s="4" t="s">
        <v>7</v>
      </c>
      <c r="I2272" s="4" t="s">
        <v>7</v>
      </c>
      <c r="J2272" s="4" t="s">
        <v>7</v>
      </c>
      <c r="K2272" s="4" t="s">
        <v>7</v>
      </c>
      <c r="L2272" s="4" t="s">
        <v>7</v>
      </c>
      <c r="M2272" s="4" t="s">
        <v>7</v>
      </c>
      <c r="N2272" s="4" t="s">
        <v>7</v>
      </c>
      <c r="O2272" s="4" t="s">
        <v>7</v>
      </c>
      <c r="P2272" s="4" t="s">
        <v>7</v>
      </c>
      <c r="Q2272" s="4" t="s">
        <v>7</v>
      </c>
      <c r="R2272" s="4" t="s">
        <v>7</v>
      </c>
      <c r="S2272" s="4" t="s">
        <v>7</v>
      </c>
      <c r="T2272" s="4" t="s">
        <v>7</v>
      </c>
    </row>
    <row r="2273" spans="1:20">
      <c r="A2273" t="n">
        <v>14643</v>
      </c>
      <c r="B2273" s="56" t="n">
        <v>161</v>
      </c>
      <c r="C2273" s="7" t="n">
        <v>0</v>
      </c>
      <c r="D2273" s="7" t="n">
        <v>5007</v>
      </c>
      <c r="E2273" s="7" t="n">
        <v>0</v>
      </c>
      <c r="F2273" s="7" t="n">
        <v>1</v>
      </c>
      <c r="G2273" s="7" t="n">
        <v>0</v>
      </c>
      <c r="H2273" s="7" t="n">
        <v>0</v>
      </c>
      <c r="I2273" s="7" t="n">
        <v>0</v>
      </c>
      <c r="J2273" s="7" t="n">
        <v>0</v>
      </c>
      <c r="K2273" s="7" t="n">
        <v>0</v>
      </c>
      <c r="L2273" s="7" t="n">
        <v>0</v>
      </c>
      <c r="M2273" s="7" t="n">
        <v>0</v>
      </c>
      <c r="N2273" s="7" t="n">
        <v>0</v>
      </c>
      <c r="O2273" s="7" t="n">
        <v>0</v>
      </c>
      <c r="P2273" s="7" t="n">
        <v>0</v>
      </c>
      <c r="Q2273" s="7" t="n">
        <v>0</v>
      </c>
      <c r="R2273" s="7" t="n">
        <v>0</v>
      </c>
      <c r="S2273" s="7" t="n">
        <v>0</v>
      </c>
      <c r="T2273" s="7" t="n">
        <v>0</v>
      </c>
    </row>
    <row r="2274" spans="1:20">
      <c r="A2274" t="s">
        <v>4</v>
      </c>
      <c r="B2274" s="4" t="s">
        <v>5</v>
      </c>
      <c r="C2274" s="4" t="s">
        <v>7</v>
      </c>
      <c r="D2274" s="4" t="s">
        <v>13</v>
      </c>
      <c r="E2274" s="4" t="s">
        <v>13</v>
      </c>
      <c r="F2274" s="4" t="s">
        <v>13</v>
      </c>
    </row>
    <row r="2275" spans="1:20">
      <c r="A2275" t="n">
        <v>14663</v>
      </c>
      <c r="B2275" s="56" t="n">
        <v>161</v>
      </c>
      <c r="C2275" s="7" t="n">
        <v>3</v>
      </c>
      <c r="D2275" s="7" t="n">
        <v>1</v>
      </c>
      <c r="E2275" s="7" t="n">
        <v>1.60000002384186</v>
      </c>
      <c r="F2275" s="7" t="n">
        <v>0.0900000035762787</v>
      </c>
    </row>
    <row r="2276" spans="1:20">
      <c r="A2276" t="s">
        <v>4</v>
      </c>
      <c r="B2276" s="4" t="s">
        <v>5</v>
      </c>
      <c r="C2276" s="4" t="s">
        <v>7</v>
      </c>
      <c r="D2276" s="4" t="s">
        <v>11</v>
      </c>
      <c r="E2276" s="4" t="s">
        <v>7</v>
      </c>
      <c r="F2276" s="4" t="s">
        <v>7</v>
      </c>
      <c r="G2276" s="4" t="s">
        <v>7</v>
      </c>
      <c r="H2276" s="4" t="s">
        <v>7</v>
      </c>
      <c r="I2276" s="4" t="s">
        <v>7</v>
      </c>
      <c r="J2276" s="4" t="s">
        <v>7</v>
      </c>
      <c r="K2276" s="4" t="s">
        <v>7</v>
      </c>
      <c r="L2276" s="4" t="s">
        <v>7</v>
      </c>
      <c r="M2276" s="4" t="s">
        <v>7</v>
      </c>
      <c r="N2276" s="4" t="s">
        <v>7</v>
      </c>
      <c r="O2276" s="4" t="s">
        <v>7</v>
      </c>
      <c r="P2276" s="4" t="s">
        <v>7</v>
      </c>
      <c r="Q2276" s="4" t="s">
        <v>7</v>
      </c>
      <c r="R2276" s="4" t="s">
        <v>7</v>
      </c>
      <c r="S2276" s="4" t="s">
        <v>7</v>
      </c>
      <c r="T2276" s="4" t="s">
        <v>7</v>
      </c>
    </row>
    <row r="2277" spans="1:20">
      <c r="A2277" t="n">
        <v>14677</v>
      </c>
      <c r="B2277" s="56" t="n">
        <v>161</v>
      </c>
      <c r="C2277" s="7" t="n">
        <v>0</v>
      </c>
      <c r="D2277" s="7" t="n">
        <v>5008</v>
      </c>
      <c r="E2277" s="7" t="n">
        <v>0</v>
      </c>
      <c r="F2277" s="7" t="n">
        <v>1</v>
      </c>
      <c r="G2277" s="7" t="n">
        <v>2</v>
      </c>
      <c r="H2277" s="7" t="n">
        <v>0</v>
      </c>
      <c r="I2277" s="7" t="n">
        <v>0</v>
      </c>
      <c r="J2277" s="7" t="n">
        <v>0</v>
      </c>
      <c r="K2277" s="7" t="n">
        <v>0</v>
      </c>
      <c r="L2277" s="7" t="n">
        <v>0</v>
      </c>
      <c r="M2277" s="7" t="n">
        <v>0</v>
      </c>
      <c r="N2277" s="7" t="n">
        <v>0</v>
      </c>
      <c r="O2277" s="7" t="n">
        <v>0</v>
      </c>
      <c r="P2277" s="7" t="n">
        <v>0</v>
      </c>
      <c r="Q2277" s="7" t="n">
        <v>0</v>
      </c>
      <c r="R2277" s="7" t="n">
        <v>0</v>
      </c>
      <c r="S2277" s="7" t="n">
        <v>0</v>
      </c>
      <c r="T2277" s="7" t="n">
        <v>0</v>
      </c>
    </row>
    <row r="2278" spans="1:20">
      <c r="A2278" t="s">
        <v>4</v>
      </c>
      <c r="B2278" s="4" t="s">
        <v>5</v>
      </c>
      <c r="C2278" s="4" t="s">
        <v>7</v>
      </c>
      <c r="D2278" s="4" t="s">
        <v>13</v>
      </c>
      <c r="E2278" s="4" t="s">
        <v>13</v>
      </c>
      <c r="F2278" s="4" t="s">
        <v>13</v>
      </c>
    </row>
    <row r="2279" spans="1:20">
      <c r="A2279" t="n">
        <v>14697</v>
      </c>
      <c r="B2279" s="56" t="n">
        <v>161</v>
      </c>
      <c r="C2279" s="7" t="n">
        <v>3</v>
      </c>
      <c r="D2279" s="7" t="n">
        <v>1</v>
      </c>
      <c r="E2279" s="7" t="n">
        <v>1.60000002384186</v>
      </c>
      <c r="F2279" s="7" t="n">
        <v>0.0900000035762787</v>
      </c>
    </row>
    <row r="2280" spans="1:20">
      <c r="A2280" t="s">
        <v>4</v>
      </c>
      <c r="B2280" s="4" t="s">
        <v>5</v>
      </c>
      <c r="C2280" s="4" t="s">
        <v>7</v>
      </c>
      <c r="D2280" s="4" t="s">
        <v>11</v>
      </c>
      <c r="E2280" s="4" t="s">
        <v>7</v>
      </c>
      <c r="F2280" s="4" t="s">
        <v>7</v>
      </c>
      <c r="G2280" s="4" t="s">
        <v>7</v>
      </c>
      <c r="H2280" s="4" t="s">
        <v>7</v>
      </c>
      <c r="I2280" s="4" t="s">
        <v>7</v>
      </c>
      <c r="J2280" s="4" t="s">
        <v>7</v>
      </c>
      <c r="K2280" s="4" t="s">
        <v>7</v>
      </c>
      <c r="L2280" s="4" t="s">
        <v>7</v>
      </c>
      <c r="M2280" s="4" t="s">
        <v>7</v>
      </c>
      <c r="N2280" s="4" t="s">
        <v>7</v>
      </c>
      <c r="O2280" s="4" t="s">
        <v>7</v>
      </c>
      <c r="P2280" s="4" t="s">
        <v>7</v>
      </c>
      <c r="Q2280" s="4" t="s">
        <v>7</v>
      </c>
      <c r="R2280" s="4" t="s">
        <v>7</v>
      </c>
      <c r="S2280" s="4" t="s">
        <v>7</v>
      </c>
      <c r="T2280" s="4" t="s">
        <v>7</v>
      </c>
    </row>
    <row r="2281" spans="1:20">
      <c r="A2281" t="n">
        <v>14711</v>
      </c>
      <c r="B2281" s="56" t="n">
        <v>161</v>
      </c>
      <c r="C2281" s="7" t="n">
        <v>0</v>
      </c>
      <c r="D2281" s="7" t="n">
        <v>5010</v>
      </c>
      <c r="E2281" s="7" t="n">
        <v>0</v>
      </c>
      <c r="F2281" s="7" t="n">
        <v>1</v>
      </c>
      <c r="G2281" s="7" t="n">
        <v>0</v>
      </c>
      <c r="H2281" s="7" t="n">
        <v>0</v>
      </c>
      <c r="I2281" s="7" t="n">
        <v>0</v>
      </c>
      <c r="J2281" s="7" t="n">
        <v>0</v>
      </c>
      <c r="K2281" s="7" t="n">
        <v>0</v>
      </c>
      <c r="L2281" s="7" t="n">
        <v>0</v>
      </c>
      <c r="M2281" s="7" t="n">
        <v>0</v>
      </c>
      <c r="N2281" s="7" t="n">
        <v>0</v>
      </c>
      <c r="O2281" s="7" t="n">
        <v>0</v>
      </c>
      <c r="P2281" s="7" t="n">
        <v>0</v>
      </c>
      <c r="Q2281" s="7" t="n">
        <v>0</v>
      </c>
      <c r="R2281" s="7" t="n">
        <v>0</v>
      </c>
      <c r="S2281" s="7" t="n">
        <v>0</v>
      </c>
      <c r="T2281" s="7" t="n">
        <v>0</v>
      </c>
    </row>
    <row r="2282" spans="1:20">
      <c r="A2282" t="s">
        <v>4</v>
      </c>
      <c r="B2282" s="4" t="s">
        <v>5</v>
      </c>
      <c r="C2282" s="4" t="s">
        <v>7</v>
      </c>
      <c r="D2282" s="4" t="s">
        <v>13</v>
      </c>
      <c r="E2282" s="4" t="s">
        <v>13</v>
      </c>
      <c r="F2282" s="4" t="s">
        <v>13</v>
      </c>
    </row>
    <row r="2283" spans="1:20">
      <c r="A2283" t="n">
        <v>14731</v>
      </c>
      <c r="B2283" s="56" t="n">
        <v>161</v>
      </c>
      <c r="C2283" s="7" t="n">
        <v>3</v>
      </c>
      <c r="D2283" s="7" t="n">
        <v>1</v>
      </c>
      <c r="E2283" s="7" t="n">
        <v>1.60000002384186</v>
      </c>
      <c r="F2283" s="7" t="n">
        <v>0.0299999993294477</v>
      </c>
    </row>
    <row r="2284" spans="1:20">
      <c r="A2284" t="s">
        <v>4</v>
      </c>
      <c r="B2284" s="4" t="s">
        <v>5</v>
      </c>
      <c r="C2284" s="4" t="s">
        <v>7</v>
      </c>
      <c r="D2284" s="4" t="s">
        <v>11</v>
      </c>
      <c r="E2284" s="4" t="s">
        <v>7</v>
      </c>
      <c r="F2284" s="4" t="s">
        <v>7</v>
      </c>
      <c r="G2284" s="4" t="s">
        <v>7</v>
      </c>
      <c r="H2284" s="4" t="s">
        <v>7</v>
      </c>
      <c r="I2284" s="4" t="s">
        <v>7</v>
      </c>
      <c r="J2284" s="4" t="s">
        <v>7</v>
      </c>
      <c r="K2284" s="4" t="s">
        <v>7</v>
      </c>
      <c r="L2284" s="4" t="s">
        <v>7</v>
      </c>
      <c r="M2284" s="4" t="s">
        <v>7</v>
      </c>
      <c r="N2284" s="4" t="s">
        <v>7</v>
      </c>
      <c r="O2284" s="4" t="s">
        <v>7</v>
      </c>
      <c r="P2284" s="4" t="s">
        <v>7</v>
      </c>
      <c r="Q2284" s="4" t="s">
        <v>7</v>
      </c>
      <c r="R2284" s="4" t="s">
        <v>7</v>
      </c>
      <c r="S2284" s="4" t="s">
        <v>7</v>
      </c>
      <c r="T2284" s="4" t="s">
        <v>7</v>
      </c>
    </row>
    <row r="2285" spans="1:20">
      <c r="A2285" t="n">
        <v>14745</v>
      </c>
      <c r="B2285" s="56" t="n">
        <v>161</v>
      </c>
      <c r="C2285" s="7" t="n">
        <v>0</v>
      </c>
      <c r="D2285" s="7" t="n">
        <v>5011</v>
      </c>
      <c r="E2285" s="7" t="n">
        <v>0</v>
      </c>
      <c r="F2285" s="7" t="n">
        <v>1</v>
      </c>
      <c r="G2285" s="7" t="n">
        <v>2</v>
      </c>
      <c r="H2285" s="7" t="n">
        <v>0</v>
      </c>
      <c r="I2285" s="7" t="n">
        <v>0</v>
      </c>
      <c r="J2285" s="7" t="n">
        <v>0</v>
      </c>
      <c r="K2285" s="7" t="n">
        <v>0</v>
      </c>
      <c r="L2285" s="7" t="n">
        <v>0</v>
      </c>
      <c r="M2285" s="7" t="n">
        <v>0</v>
      </c>
      <c r="N2285" s="7" t="n">
        <v>0</v>
      </c>
      <c r="O2285" s="7" t="n">
        <v>0</v>
      </c>
      <c r="P2285" s="7" t="n">
        <v>0</v>
      </c>
      <c r="Q2285" s="7" t="n">
        <v>0</v>
      </c>
      <c r="R2285" s="7" t="n">
        <v>0</v>
      </c>
      <c r="S2285" s="7" t="n">
        <v>0</v>
      </c>
      <c r="T2285" s="7" t="n">
        <v>0</v>
      </c>
    </row>
    <row r="2286" spans="1:20">
      <c r="A2286" t="s">
        <v>4</v>
      </c>
      <c r="B2286" s="4" t="s">
        <v>5</v>
      </c>
      <c r="C2286" s="4" t="s">
        <v>7</v>
      </c>
      <c r="D2286" s="4" t="s">
        <v>13</v>
      </c>
      <c r="E2286" s="4" t="s">
        <v>13</v>
      </c>
      <c r="F2286" s="4" t="s">
        <v>13</v>
      </c>
    </row>
    <row r="2287" spans="1:20">
      <c r="A2287" t="n">
        <v>14765</v>
      </c>
      <c r="B2287" s="56" t="n">
        <v>161</v>
      </c>
      <c r="C2287" s="7" t="n">
        <v>3</v>
      </c>
      <c r="D2287" s="7" t="n">
        <v>1</v>
      </c>
      <c r="E2287" s="7" t="n">
        <v>1.60000002384186</v>
      </c>
      <c r="F2287" s="7" t="n">
        <v>0.0299999993294477</v>
      </c>
    </row>
    <row r="2288" spans="1:20">
      <c r="A2288" t="s">
        <v>4</v>
      </c>
      <c r="B2288" s="4" t="s">
        <v>5</v>
      </c>
      <c r="C2288" s="4" t="s">
        <v>7</v>
      </c>
      <c r="D2288" s="4" t="s">
        <v>11</v>
      </c>
      <c r="E2288" s="4" t="s">
        <v>7</v>
      </c>
      <c r="F2288" s="4" t="s">
        <v>7</v>
      </c>
      <c r="G2288" s="4" t="s">
        <v>7</v>
      </c>
      <c r="H2288" s="4" t="s">
        <v>7</v>
      </c>
      <c r="I2288" s="4" t="s">
        <v>7</v>
      </c>
      <c r="J2288" s="4" t="s">
        <v>7</v>
      </c>
      <c r="K2288" s="4" t="s">
        <v>7</v>
      </c>
      <c r="L2288" s="4" t="s">
        <v>7</v>
      </c>
      <c r="M2288" s="4" t="s">
        <v>7</v>
      </c>
      <c r="N2288" s="4" t="s">
        <v>7</v>
      </c>
      <c r="O2288" s="4" t="s">
        <v>7</v>
      </c>
      <c r="P2288" s="4" t="s">
        <v>7</v>
      </c>
      <c r="Q2288" s="4" t="s">
        <v>7</v>
      </c>
      <c r="R2288" s="4" t="s">
        <v>7</v>
      </c>
      <c r="S2288" s="4" t="s">
        <v>7</v>
      </c>
      <c r="T2288" s="4" t="s">
        <v>7</v>
      </c>
    </row>
    <row r="2289" spans="1:20">
      <c r="A2289" t="n">
        <v>14779</v>
      </c>
      <c r="B2289" s="56" t="n">
        <v>161</v>
      </c>
      <c r="C2289" s="7" t="n">
        <v>0</v>
      </c>
      <c r="D2289" s="7" t="n">
        <v>5012</v>
      </c>
      <c r="E2289" s="7" t="n">
        <v>0</v>
      </c>
      <c r="F2289" s="7" t="n">
        <v>1</v>
      </c>
      <c r="G2289" s="7" t="n">
        <v>2</v>
      </c>
      <c r="H2289" s="7" t="n">
        <v>0</v>
      </c>
      <c r="I2289" s="7" t="n">
        <v>0</v>
      </c>
      <c r="J2289" s="7" t="n">
        <v>0</v>
      </c>
      <c r="K2289" s="7" t="n">
        <v>0</v>
      </c>
      <c r="L2289" s="7" t="n">
        <v>0</v>
      </c>
      <c r="M2289" s="7" t="n">
        <v>0</v>
      </c>
      <c r="N2289" s="7" t="n">
        <v>0</v>
      </c>
      <c r="O2289" s="7" t="n">
        <v>0</v>
      </c>
      <c r="P2289" s="7" t="n">
        <v>0</v>
      </c>
      <c r="Q2289" s="7" t="n">
        <v>0</v>
      </c>
      <c r="R2289" s="7" t="n">
        <v>0</v>
      </c>
      <c r="S2289" s="7" t="n">
        <v>0</v>
      </c>
      <c r="T2289" s="7" t="n">
        <v>0</v>
      </c>
    </row>
    <row r="2290" spans="1:20">
      <c r="A2290" t="s">
        <v>4</v>
      </c>
      <c r="B2290" s="4" t="s">
        <v>5</v>
      </c>
      <c r="C2290" s="4" t="s">
        <v>7</v>
      </c>
      <c r="D2290" s="4" t="s">
        <v>13</v>
      </c>
      <c r="E2290" s="4" t="s">
        <v>13</v>
      </c>
      <c r="F2290" s="4" t="s">
        <v>13</v>
      </c>
    </row>
    <row r="2291" spans="1:20">
      <c r="A2291" t="n">
        <v>14799</v>
      </c>
      <c r="B2291" s="56" t="n">
        <v>161</v>
      </c>
      <c r="C2291" s="7" t="n">
        <v>3</v>
      </c>
      <c r="D2291" s="7" t="n">
        <v>1</v>
      </c>
      <c r="E2291" s="7" t="n">
        <v>1.60000002384186</v>
      </c>
      <c r="F2291" s="7" t="n">
        <v>0.0900000035762787</v>
      </c>
    </row>
    <row r="2292" spans="1:20">
      <c r="A2292" t="s">
        <v>4</v>
      </c>
      <c r="B2292" s="4" t="s">
        <v>5</v>
      </c>
      <c r="C2292" s="4" t="s">
        <v>7</v>
      </c>
      <c r="D2292" s="4" t="s">
        <v>11</v>
      </c>
      <c r="E2292" s="4" t="s">
        <v>7</v>
      </c>
      <c r="F2292" s="4" t="s">
        <v>7</v>
      </c>
      <c r="G2292" s="4" t="s">
        <v>7</v>
      </c>
      <c r="H2292" s="4" t="s">
        <v>7</v>
      </c>
      <c r="I2292" s="4" t="s">
        <v>7</v>
      </c>
      <c r="J2292" s="4" t="s">
        <v>7</v>
      </c>
      <c r="K2292" s="4" t="s">
        <v>7</v>
      </c>
      <c r="L2292" s="4" t="s">
        <v>7</v>
      </c>
      <c r="M2292" s="4" t="s">
        <v>7</v>
      </c>
      <c r="N2292" s="4" t="s">
        <v>7</v>
      </c>
      <c r="O2292" s="4" t="s">
        <v>7</v>
      </c>
      <c r="P2292" s="4" t="s">
        <v>7</v>
      </c>
      <c r="Q2292" s="4" t="s">
        <v>7</v>
      </c>
      <c r="R2292" s="4" t="s">
        <v>7</v>
      </c>
      <c r="S2292" s="4" t="s">
        <v>7</v>
      </c>
      <c r="T2292" s="4" t="s">
        <v>7</v>
      </c>
    </row>
    <row r="2293" spans="1:20">
      <c r="A2293" t="n">
        <v>14813</v>
      </c>
      <c r="B2293" s="56" t="n">
        <v>161</v>
      </c>
      <c r="C2293" s="7" t="n">
        <v>0</v>
      </c>
      <c r="D2293" s="7" t="n">
        <v>5013</v>
      </c>
      <c r="E2293" s="7" t="n">
        <v>0</v>
      </c>
      <c r="F2293" s="7" t="n">
        <v>1</v>
      </c>
      <c r="G2293" s="7" t="n">
        <v>0</v>
      </c>
      <c r="H2293" s="7" t="n">
        <v>0</v>
      </c>
      <c r="I2293" s="7" t="n">
        <v>0</v>
      </c>
      <c r="J2293" s="7" t="n">
        <v>0</v>
      </c>
      <c r="K2293" s="7" t="n">
        <v>0</v>
      </c>
      <c r="L2293" s="7" t="n">
        <v>0</v>
      </c>
      <c r="M2293" s="7" t="n">
        <v>0</v>
      </c>
      <c r="N2293" s="7" t="n">
        <v>0</v>
      </c>
      <c r="O2293" s="7" t="n">
        <v>0</v>
      </c>
      <c r="P2293" s="7" t="n">
        <v>0</v>
      </c>
      <c r="Q2293" s="7" t="n">
        <v>0</v>
      </c>
      <c r="R2293" s="7" t="n">
        <v>0</v>
      </c>
      <c r="S2293" s="7" t="n">
        <v>0</v>
      </c>
      <c r="T2293" s="7" t="n">
        <v>0</v>
      </c>
    </row>
    <row r="2294" spans="1:20">
      <c r="A2294" t="s">
        <v>4</v>
      </c>
      <c r="B2294" s="4" t="s">
        <v>5</v>
      </c>
      <c r="C2294" s="4" t="s">
        <v>7</v>
      </c>
      <c r="D2294" s="4" t="s">
        <v>13</v>
      </c>
      <c r="E2294" s="4" t="s">
        <v>13</v>
      </c>
      <c r="F2294" s="4" t="s">
        <v>13</v>
      </c>
    </row>
    <row r="2295" spans="1:20">
      <c r="A2295" t="n">
        <v>14833</v>
      </c>
      <c r="B2295" s="56" t="n">
        <v>161</v>
      </c>
      <c r="C2295" s="7" t="n">
        <v>3</v>
      </c>
      <c r="D2295" s="7" t="n">
        <v>1</v>
      </c>
      <c r="E2295" s="7" t="n">
        <v>1.60000002384186</v>
      </c>
      <c r="F2295" s="7" t="n">
        <v>0.0299999993294477</v>
      </c>
    </row>
    <row r="2296" spans="1:20">
      <c r="A2296" t="s">
        <v>4</v>
      </c>
      <c r="B2296" s="4" t="s">
        <v>5</v>
      </c>
      <c r="C2296" s="4" t="s">
        <v>7</v>
      </c>
      <c r="D2296" s="4" t="s">
        <v>11</v>
      </c>
      <c r="E2296" s="4" t="s">
        <v>7</v>
      </c>
      <c r="F2296" s="4" t="s">
        <v>7</v>
      </c>
      <c r="G2296" s="4" t="s">
        <v>7</v>
      </c>
      <c r="H2296" s="4" t="s">
        <v>7</v>
      </c>
      <c r="I2296" s="4" t="s">
        <v>7</v>
      </c>
      <c r="J2296" s="4" t="s">
        <v>7</v>
      </c>
      <c r="K2296" s="4" t="s">
        <v>7</v>
      </c>
      <c r="L2296" s="4" t="s">
        <v>7</v>
      </c>
      <c r="M2296" s="4" t="s">
        <v>7</v>
      </c>
      <c r="N2296" s="4" t="s">
        <v>7</v>
      </c>
      <c r="O2296" s="4" t="s">
        <v>7</v>
      </c>
      <c r="P2296" s="4" t="s">
        <v>7</v>
      </c>
      <c r="Q2296" s="4" t="s">
        <v>7</v>
      </c>
      <c r="R2296" s="4" t="s">
        <v>7</v>
      </c>
      <c r="S2296" s="4" t="s">
        <v>7</v>
      </c>
      <c r="T2296" s="4" t="s">
        <v>7</v>
      </c>
    </row>
    <row r="2297" spans="1:20">
      <c r="A2297" t="n">
        <v>14847</v>
      </c>
      <c r="B2297" s="56" t="n">
        <v>161</v>
      </c>
      <c r="C2297" s="7" t="n">
        <v>0</v>
      </c>
      <c r="D2297" s="7" t="n">
        <v>5014</v>
      </c>
      <c r="E2297" s="7" t="n">
        <v>0</v>
      </c>
      <c r="F2297" s="7" t="n">
        <v>1</v>
      </c>
      <c r="G2297" s="7" t="n">
        <v>2</v>
      </c>
      <c r="H2297" s="7" t="n">
        <v>0</v>
      </c>
      <c r="I2297" s="7" t="n">
        <v>0</v>
      </c>
      <c r="J2297" s="7" t="n">
        <v>0</v>
      </c>
      <c r="K2297" s="7" t="n">
        <v>0</v>
      </c>
      <c r="L2297" s="7" t="n">
        <v>0</v>
      </c>
      <c r="M2297" s="7" t="n">
        <v>0</v>
      </c>
      <c r="N2297" s="7" t="n">
        <v>0</v>
      </c>
      <c r="O2297" s="7" t="n">
        <v>0</v>
      </c>
      <c r="P2297" s="7" t="n">
        <v>0</v>
      </c>
      <c r="Q2297" s="7" t="n">
        <v>0</v>
      </c>
      <c r="R2297" s="7" t="n">
        <v>0</v>
      </c>
      <c r="S2297" s="7" t="n">
        <v>0</v>
      </c>
      <c r="T2297" s="7" t="n">
        <v>0</v>
      </c>
    </row>
    <row r="2298" spans="1:20">
      <c r="A2298" t="s">
        <v>4</v>
      </c>
      <c r="B2298" s="4" t="s">
        <v>5</v>
      </c>
      <c r="C2298" s="4" t="s">
        <v>7</v>
      </c>
      <c r="D2298" s="4" t="s">
        <v>13</v>
      </c>
      <c r="E2298" s="4" t="s">
        <v>13</v>
      </c>
      <c r="F2298" s="4" t="s">
        <v>13</v>
      </c>
    </row>
    <row r="2299" spans="1:20">
      <c r="A2299" t="n">
        <v>14867</v>
      </c>
      <c r="B2299" s="56" t="n">
        <v>161</v>
      </c>
      <c r="C2299" s="7" t="n">
        <v>3</v>
      </c>
      <c r="D2299" s="7" t="n">
        <v>1</v>
      </c>
      <c r="E2299" s="7" t="n">
        <v>1.60000002384186</v>
      </c>
      <c r="F2299" s="7" t="n">
        <v>0.0900000035762787</v>
      </c>
    </row>
    <row r="2300" spans="1:20">
      <c r="A2300" t="s">
        <v>4</v>
      </c>
      <c r="B2300" s="4" t="s">
        <v>5</v>
      </c>
      <c r="C2300" s="4" t="s">
        <v>7</v>
      </c>
      <c r="D2300" s="4" t="s">
        <v>11</v>
      </c>
      <c r="E2300" s="4" t="s">
        <v>7</v>
      </c>
      <c r="F2300" s="4" t="s">
        <v>7</v>
      </c>
      <c r="G2300" s="4" t="s">
        <v>7</v>
      </c>
      <c r="H2300" s="4" t="s">
        <v>7</v>
      </c>
      <c r="I2300" s="4" t="s">
        <v>7</v>
      </c>
      <c r="J2300" s="4" t="s">
        <v>7</v>
      </c>
      <c r="K2300" s="4" t="s">
        <v>7</v>
      </c>
      <c r="L2300" s="4" t="s">
        <v>7</v>
      </c>
      <c r="M2300" s="4" t="s">
        <v>7</v>
      </c>
      <c r="N2300" s="4" t="s">
        <v>7</v>
      </c>
      <c r="O2300" s="4" t="s">
        <v>7</v>
      </c>
      <c r="P2300" s="4" t="s">
        <v>7</v>
      </c>
      <c r="Q2300" s="4" t="s">
        <v>7</v>
      </c>
      <c r="R2300" s="4" t="s">
        <v>7</v>
      </c>
      <c r="S2300" s="4" t="s">
        <v>7</v>
      </c>
      <c r="T2300" s="4" t="s">
        <v>7</v>
      </c>
    </row>
    <row r="2301" spans="1:20">
      <c r="A2301" t="n">
        <v>14881</v>
      </c>
      <c r="B2301" s="56" t="n">
        <v>161</v>
      </c>
      <c r="C2301" s="7" t="n">
        <v>0</v>
      </c>
      <c r="D2301" s="7" t="n">
        <v>5015</v>
      </c>
      <c r="E2301" s="7" t="n">
        <v>0</v>
      </c>
      <c r="F2301" s="7" t="n">
        <v>1</v>
      </c>
      <c r="G2301" s="7" t="n">
        <v>0</v>
      </c>
      <c r="H2301" s="7" t="n">
        <v>0</v>
      </c>
      <c r="I2301" s="7" t="n">
        <v>0</v>
      </c>
      <c r="J2301" s="7" t="n">
        <v>0</v>
      </c>
      <c r="K2301" s="7" t="n">
        <v>0</v>
      </c>
      <c r="L2301" s="7" t="n">
        <v>0</v>
      </c>
      <c r="M2301" s="7" t="n">
        <v>0</v>
      </c>
      <c r="N2301" s="7" t="n">
        <v>0</v>
      </c>
      <c r="O2301" s="7" t="n">
        <v>0</v>
      </c>
      <c r="P2301" s="7" t="n">
        <v>0</v>
      </c>
      <c r="Q2301" s="7" t="n">
        <v>0</v>
      </c>
      <c r="R2301" s="7" t="n">
        <v>0</v>
      </c>
      <c r="S2301" s="7" t="n">
        <v>0</v>
      </c>
      <c r="T2301" s="7" t="n">
        <v>0</v>
      </c>
    </row>
    <row r="2302" spans="1:20">
      <c r="A2302" t="s">
        <v>4</v>
      </c>
      <c r="B2302" s="4" t="s">
        <v>5</v>
      </c>
      <c r="C2302" s="4" t="s">
        <v>7</v>
      </c>
      <c r="D2302" s="4" t="s">
        <v>13</v>
      </c>
      <c r="E2302" s="4" t="s">
        <v>13</v>
      </c>
      <c r="F2302" s="4" t="s">
        <v>13</v>
      </c>
    </row>
    <row r="2303" spans="1:20">
      <c r="A2303" t="n">
        <v>14901</v>
      </c>
      <c r="B2303" s="56" t="n">
        <v>161</v>
      </c>
      <c r="C2303" s="7" t="n">
        <v>3</v>
      </c>
      <c r="D2303" s="7" t="n">
        <v>1</v>
      </c>
      <c r="E2303" s="7" t="n">
        <v>1.60000002384186</v>
      </c>
      <c r="F2303" s="7" t="n">
        <v>0.0900000035762787</v>
      </c>
    </row>
    <row r="2304" spans="1:20">
      <c r="A2304" t="s">
        <v>4</v>
      </c>
      <c r="B2304" s="4" t="s">
        <v>5</v>
      </c>
      <c r="C2304" s="4" t="s">
        <v>7</v>
      </c>
      <c r="D2304" s="4" t="s">
        <v>11</v>
      </c>
      <c r="E2304" s="4" t="s">
        <v>7</v>
      </c>
      <c r="F2304" s="4" t="s">
        <v>7</v>
      </c>
      <c r="G2304" s="4" t="s">
        <v>7</v>
      </c>
      <c r="H2304" s="4" t="s">
        <v>7</v>
      </c>
      <c r="I2304" s="4" t="s">
        <v>7</v>
      </c>
      <c r="J2304" s="4" t="s">
        <v>7</v>
      </c>
      <c r="K2304" s="4" t="s">
        <v>7</v>
      </c>
      <c r="L2304" s="4" t="s">
        <v>7</v>
      </c>
      <c r="M2304" s="4" t="s">
        <v>7</v>
      </c>
      <c r="N2304" s="4" t="s">
        <v>7</v>
      </c>
      <c r="O2304" s="4" t="s">
        <v>7</v>
      </c>
      <c r="P2304" s="4" t="s">
        <v>7</v>
      </c>
      <c r="Q2304" s="4" t="s">
        <v>7</v>
      </c>
      <c r="R2304" s="4" t="s">
        <v>7</v>
      </c>
      <c r="S2304" s="4" t="s">
        <v>7</v>
      </c>
      <c r="T2304" s="4" t="s">
        <v>7</v>
      </c>
    </row>
    <row r="2305" spans="1:20">
      <c r="A2305" t="n">
        <v>14915</v>
      </c>
      <c r="B2305" s="56" t="n">
        <v>161</v>
      </c>
      <c r="C2305" s="7" t="n">
        <v>0</v>
      </c>
      <c r="D2305" s="7" t="n">
        <v>5016</v>
      </c>
      <c r="E2305" s="7" t="n">
        <v>0</v>
      </c>
      <c r="F2305" s="7" t="n">
        <v>1</v>
      </c>
      <c r="G2305" s="7" t="n">
        <v>2</v>
      </c>
      <c r="H2305" s="7" t="n">
        <v>3</v>
      </c>
      <c r="I2305" s="7" t="n">
        <v>0</v>
      </c>
      <c r="J2305" s="7" t="n">
        <v>0</v>
      </c>
      <c r="K2305" s="7" t="n">
        <v>0</v>
      </c>
      <c r="L2305" s="7" t="n">
        <v>0</v>
      </c>
      <c r="M2305" s="7" t="n">
        <v>0</v>
      </c>
      <c r="N2305" s="7" t="n">
        <v>0</v>
      </c>
      <c r="O2305" s="7" t="n">
        <v>0</v>
      </c>
      <c r="P2305" s="7" t="n">
        <v>0</v>
      </c>
      <c r="Q2305" s="7" t="n">
        <v>0</v>
      </c>
      <c r="R2305" s="7" t="n">
        <v>0</v>
      </c>
      <c r="S2305" s="7" t="n">
        <v>0</v>
      </c>
      <c r="T2305" s="7" t="n">
        <v>0</v>
      </c>
    </row>
    <row r="2306" spans="1:20">
      <c r="A2306" t="s">
        <v>4</v>
      </c>
      <c r="B2306" s="4" t="s">
        <v>5</v>
      </c>
      <c r="C2306" s="4" t="s">
        <v>7</v>
      </c>
      <c r="D2306" s="4" t="s">
        <v>13</v>
      </c>
      <c r="E2306" s="4" t="s">
        <v>13</v>
      </c>
      <c r="F2306" s="4" t="s">
        <v>13</v>
      </c>
    </row>
    <row r="2307" spans="1:20">
      <c r="A2307" t="n">
        <v>14935</v>
      </c>
      <c r="B2307" s="56" t="n">
        <v>161</v>
      </c>
      <c r="C2307" s="7" t="n">
        <v>3</v>
      </c>
      <c r="D2307" s="7" t="n">
        <v>1</v>
      </c>
      <c r="E2307" s="7" t="n">
        <v>1.60000002384186</v>
      </c>
      <c r="F2307" s="7" t="n">
        <v>0.0900000035762787</v>
      </c>
    </row>
    <row r="2308" spans="1:20">
      <c r="A2308" t="s">
        <v>4</v>
      </c>
      <c r="B2308" s="4" t="s">
        <v>5</v>
      </c>
      <c r="C2308" s="4" t="s">
        <v>7</v>
      </c>
      <c r="D2308" s="4" t="s">
        <v>11</v>
      </c>
      <c r="E2308" s="4" t="s">
        <v>7</v>
      </c>
      <c r="F2308" s="4" t="s">
        <v>7</v>
      </c>
      <c r="G2308" s="4" t="s">
        <v>7</v>
      </c>
      <c r="H2308" s="4" t="s">
        <v>7</v>
      </c>
      <c r="I2308" s="4" t="s">
        <v>7</v>
      </c>
      <c r="J2308" s="4" t="s">
        <v>7</v>
      </c>
      <c r="K2308" s="4" t="s">
        <v>7</v>
      </c>
      <c r="L2308" s="4" t="s">
        <v>7</v>
      </c>
      <c r="M2308" s="4" t="s">
        <v>7</v>
      </c>
      <c r="N2308" s="4" t="s">
        <v>7</v>
      </c>
      <c r="O2308" s="4" t="s">
        <v>7</v>
      </c>
      <c r="P2308" s="4" t="s">
        <v>7</v>
      </c>
      <c r="Q2308" s="4" t="s">
        <v>7</v>
      </c>
      <c r="R2308" s="4" t="s">
        <v>7</v>
      </c>
      <c r="S2308" s="4" t="s">
        <v>7</v>
      </c>
      <c r="T2308" s="4" t="s">
        <v>7</v>
      </c>
    </row>
    <row r="2309" spans="1:20">
      <c r="A2309" t="n">
        <v>14949</v>
      </c>
      <c r="B2309" s="56" t="n">
        <v>161</v>
      </c>
      <c r="C2309" s="7" t="n">
        <v>0</v>
      </c>
      <c r="D2309" s="7" t="n">
        <v>5017</v>
      </c>
      <c r="E2309" s="7" t="n">
        <v>0</v>
      </c>
      <c r="F2309" s="7" t="n">
        <v>1</v>
      </c>
      <c r="G2309" s="7" t="n">
        <v>0</v>
      </c>
      <c r="H2309" s="7" t="n">
        <v>0</v>
      </c>
      <c r="I2309" s="7" t="n">
        <v>0</v>
      </c>
      <c r="J2309" s="7" t="n">
        <v>0</v>
      </c>
      <c r="K2309" s="7" t="n">
        <v>0</v>
      </c>
      <c r="L2309" s="7" t="n">
        <v>0</v>
      </c>
      <c r="M2309" s="7" t="n">
        <v>0</v>
      </c>
      <c r="N2309" s="7" t="n">
        <v>0</v>
      </c>
      <c r="O2309" s="7" t="n">
        <v>0</v>
      </c>
      <c r="P2309" s="7" t="n">
        <v>0</v>
      </c>
      <c r="Q2309" s="7" t="n">
        <v>0</v>
      </c>
      <c r="R2309" s="7" t="n">
        <v>0</v>
      </c>
      <c r="S2309" s="7" t="n">
        <v>0</v>
      </c>
      <c r="T2309" s="7" t="n">
        <v>0</v>
      </c>
    </row>
    <row r="2310" spans="1:20">
      <c r="A2310" t="s">
        <v>4</v>
      </c>
      <c r="B2310" s="4" t="s">
        <v>5</v>
      </c>
      <c r="C2310" s="4" t="s">
        <v>7</v>
      </c>
      <c r="D2310" s="4" t="s">
        <v>13</v>
      </c>
      <c r="E2310" s="4" t="s">
        <v>13</v>
      </c>
      <c r="F2310" s="4" t="s">
        <v>13</v>
      </c>
    </row>
    <row r="2311" spans="1:20">
      <c r="A2311" t="n">
        <v>14969</v>
      </c>
      <c r="B2311" s="56" t="n">
        <v>161</v>
      </c>
      <c r="C2311" s="7" t="n">
        <v>3</v>
      </c>
      <c r="D2311" s="7" t="n">
        <v>1</v>
      </c>
      <c r="E2311" s="7" t="n">
        <v>1.60000002384186</v>
      </c>
      <c r="F2311" s="7" t="n">
        <v>0.0900000035762787</v>
      </c>
    </row>
    <row r="2312" spans="1:20">
      <c r="A2312" t="s">
        <v>4</v>
      </c>
      <c r="B2312" s="4" t="s">
        <v>5</v>
      </c>
      <c r="C2312" s="4" t="s">
        <v>7</v>
      </c>
      <c r="D2312" s="4" t="s">
        <v>11</v>
      </c>
      <c r="E2312" s="4" t="s">
        <v>7</v>
      </c>
      <c r="F2312" s="4" t="s">
        <v>7</v>
      </c>
      <c r="G2312" s="4" t="s">
        <v>7</v>
      </c>
      <c r="H2312" s="4" t="s">
        <v>7</v>
      </c>
      <c r="I2312" s="4" t="s">
        <v>7</v>
      </c>
      <c r="J2312" s="4" t="s">
        <v>7</v>
      </c>
      <c r="K2312" s="4" t="s">
        <v>7</v>
      </c>
      <c r="L2312" s="4" t="s">
        <v>7</v>
      </c>
      <c r="M2312" s="4" t="s">
        <v>7</v>
      </c>
      <c r="N2312" s="4" t="s">
        <v>7</v>
      </c>
      <c r="O2312" s="4" t="s">
        <v>7</v>
      </c>
      <c r="P2312" s="4" t="s">
        <v>7</v>
      </c>
      <c r="Q2312" s="4" t="s">
        <v>7</v>
      </c>
      <c r="R2312" s="4" t="s">
        <v>7</v>
      </c>
      <c r="S2312" s="4" t="s">
        <v>7</v>
      </c>
      <c r="T2312" s="4" t="s">
        <v>7</v>
      </c>
    </row>
    <row r="2313" spans="1:20">
      <c r="A2313" t="n">
        <v>14983</v>
      </c>
      <c r="B2313" s="56" t="n">
        <v>161</v>
      </c>
      <c r="C2313" s="7" t="n">
        <v>0</v>
      </c>
      <c r="D2313" s="7" t="n">
        <v>5018</v>
      </c>
      <c r="E2313" s="7" t="n">
        <v>0</v>
      </c>
      <c r="F2313" s="7" t="n">
        <v>0</v>
      </c>
      <c r="G2313" s="7" t="n">
        <v>100</v>
      </c>
      <c r="H2313" s="7" t="n">
        <v>3</v>
      </c>
      <c r="I2313" s="7" t="n">
        <v>0</v>
      </c>
      <c r="J2313" s="7" t="n">
        <v>0</v>
      </c>
      <c r="K2313" s="7" t="n">
        <v>0</v>
      </c>
      <c r="L2313" s="7" t="n">
        <v>0</v>
      </c>
      <c r="M2313" s="7" t="n">
        <v>0</v>
      </c>
      <c r="N2313" s="7" t="n">
        <v>0</v>
      </c>
      <c r="O2313" s="7" t="n">
        <v>0</v>
      </c>
      <c r="P2313" s="7" t="n">
        <v>0</v>
      </c>
      <c r="Q2313" s="7" t="n">
        <v>0</v>
      </c>
      <c r="R2313" s="7" t="n">
        <v>0</v>
      </c>
      <c r="S2313" s="7" t="n">
        <v>0</v>
      </c>
      <c r="T2313" s="7" t="n">
        <v>0</v>
      </c>
    </row>
    <row r="2314" spans="1:20">
      <c r="A2314" t="s">
        <v>4</v>
      </c>
      <c r="B2314" s="4" t="s">
        <v>5</v>
      </c>
      <c r="C2314" s="4" t="s">
        <v>7</v>
      </c>
      <c r="D2314" s="4" t="s">
        <v>13</v>
      </c>
      <c r="E2314" s="4" t="s">
        <v>13</v>
      </c>
      <c r="F2314" s="4" t="s">
        <v>13</v>
      </c>
    </row>
    <row r="2315" spans="1:20">
      <c r="A2315" t="n">
        <v>15003</v>
      </c>
      <c r="B2315" s="56" t="n">
        <v>161</v>
      </c>
      <c r="C2315" s="7" t="n">
        <v>3</v>
      </c>
      <c r="D2315" s="7" t="n">
        <v>1</v>
      </c>
      <c r="E2315" s="7" t="n">
        <v>1.60000002384186</v>
      </c>
      <c r="F2315" s="7" t="n">
        <v>0.0900000035762787</v>
      </c>
    </row>
    <row r="2316" spans="1:20">
      <c r="A2316" t="s">
        <v>4</v>
      </c>
      <c r="B2316" s="4" t="s">
        <v>5</v>
      </c>
      <c r="C2316" s="4" t="s">
        <v>7</v>
      </c>
      <c r="D2316" s="4" t="s">
        <v>11</v>
      </c>
      <c r="E2316" s="4" t="s">
        <v>7</v>
      </c>
      <c r="F2316" s="4" t="s">
        <v>7</v>
      </c>
      <c r="G2316" s="4" t="s">
        <v>7</v>
      </c>
      <c r="H2316" s="4" t="s">
        <v>7</v>
      </c>
      <c r="I2316" s="4" t="s">
        <v>7</v>
      </c>
      <c r="J2316" s="4" t="s">
        <v>7</v>
      </c>
      <c r="K2316" s="4" t="s">
        <v>7</v>
      </c>
      <c r="L2316" s="4" t="s">
        <v>7</v>
      </c>
      <c r="M2316" s="4" t="s">
        <v>7</v>
      </c>
      <c r="N2316" s="4" t="s">
        <v>7</v>
      </c>
      <c r="O2316" s="4" t="s">
        <v>7</v>
      </c>
      <c r="P2316" s="4" t="s">
        <v>7</v>
      </c>
      <c r="Q2316" s="4" t="s">
        <v>7</v>
      </c>
      <c r="R2316" s="4" t="s">
        <v>7</v>
      </c>
      <c r="S2316" s="4" t="s">
        <v>7</v>
      </c>
      <c r="T2316" s="4" t="s">
        <v>7</v>
      </c>
    </row>
    <row r="2317" spans="1:20">
      <c r="A2317" t="n">
        <v>15017</v>
      </c>
      <c r="B2317" s="56" t="n">
        <v>161</v>
      </c>
      <c r="C2317" s="7" t="n">
        <v>0</v>
      </c>
      <c r="D2317" s="7" t="n">
        <v>5019</v>
      </c>
      <c r="E2317" s="7" t="n">
        <v>0</v>
      </c>
      <c r="F2317" s="7" t="n">
        <v>0</v>
      </c>
      <c r="G2317" s="7" t="n">
        <v>2</v>
      </c>
      <c r="H2317" s="7" t="n">
        <v>3</v>
      </c>
      <c r="I2317" s="7" t="n">
        <v>0</v>
      </c>
      <c r="J2317" s="7" t="n">
        <v>0</v>
      </c>
      <c r="K2317" s="7" t="n">
        <v>0</v>
      </c>
      <c r="L2317" s="7" t="n">
        <v>0</v>
      </c>
      <c r="M2317" s="7" t="n">
        <v>0</v>
      </c>
      <c r="N2317" s="7" t="n">
        <v>0</v>
      </c>
      <c r="O2317" s="7" t="n">
        <v>0</v>
      </c>
      <c r="P2317" s="7" t="n">
        <v>0</v>
      </c>
      <c r="Q2317" s="7" t="n">
        <v>0</v>
      </c>
      <c r="R2317" s="7" t="n">
        <v>0</v>
      </c>
      <c r="S2317" s="7" t="n">
        <v>0</v>
      </c>
      <c r="T2317" s="7" t="n">
        <v>0</v>
      </c>
    </row>
    <row r="2318" spans="1:20">
      <c r="A2318" t="s">
        <v>4</v>
      </c>
      <c r="B2318" s="4" t="s">
        <v>5</v>
      </c>
      <c r="C2318" s="4" t="s">
        <v>7</v>
      </c>
      <c r="D2318" s="4" t="s">
        <v>13</v>
      </c>
      <c r="E2318" s="4" t="s">
        <v>13</v>
      </c>
      <c r="F2318" s="4" t="s">
        <v>13</v>
      </c>
    </row>
    <row r="2319" spans="1:20">
      <c r="A2319" t="n">
        <v>15037</v>
      </c>
      <c r="B2319" s="56" t="n">
        <v>161</v>
      </c>
      <c r="C2319" s="7" t="n">
        <v>3</v>
      </c>
      <c r="D2319" s="7" t="n">
        <v>1</v>
      </c>
      <c r="E2319" s="7" t="n">
        <v>1.60000002384186</v>
      </c>
      <c r="F2319" s="7" t="n">
        <v>0.0900000035762787</v>
      </c>
    </row>
    <row r="2320" spans="1:20">
      <c r="A2320" t="s">
        <v>4</v>
      </c>
      <c r="B2320" s="4" t="s">
        <v>5</v>
      </c>
      <c r="C2320" s="4" t="s">
        <v>7</v>
      </c>
      <c r="D2320" s="4" t="s">
        <v>11</v>
      </c>
      <c r="E2320" s="4" t="s">
        <v>7</v>
      </c>
      <c r="F2320" s="4" t="s">
        <v>7</v>
      </c>
      <c r="G2320" s="4" t="s">
        <v>7</v>
      </c>
      <c r="H2320" s="4" t="s">
        <v>7</v>
      </c>
      <c r="I2320" s="4" t="s">
        <v>7</v>
      </c>
      <c r="J2320" s="4" t="s">
        <v>7</v>
      </c>
      <c r="K2320" s="4" t="s">
        <v>7</v>
      </c>
      <c r="L2320" s="4" t="s">
        <v>7</v>
      </c>
      <c r="M2320" s="4" t="s">
        <v>7</v>
      </c>
      <c r="N2320" s="4" t="s">
        <v>7</v>
      </c>
      <c r="O2320" s="4" t="s">
        <v>7</v>
      </c>
      <c r="P2320" s="4" t="s">
        <v>7</v>
      </c>
      <c r="Q2320" s="4" t="s">
        <v>7</v>
      </c>
      <c r="R2320" s="4" t="s">
        <v>7</v>
      </c>
      <c r="S2320" s="4" t="s">
        <v>7</v>
      </c>
      <c r="T2320" s="4" t="s">
        <v>7</v>
      </c>
    </row>
    <row r="2321" spans="1:20">
      <c r="A2321" t="n">
        <v>15051</v>
      </c>
      <c r="B2321" s="56" t="n">
        <v>161</v>
      </c>
      <c r="C2321" s="7" t="n">
        <v>0</v>
      </c>
      <c r="D2321" s="7" t="n">
        <v>5020</v>
      </c>
      <c r="E2321" s="7" t="n">
        <v>0</v>
      </c>
      <c r="F2321" s="7" t="n">
        <v>1</v>
      </c>
      <c r="G2321" s="7" t="n">
        <v>0</v>
      </c>
      <c r="H2321" s="7" t="n">
        <v>0</v>
      </c>
      <c r="I2321" s="7" t="n">
        <v>0</v>
      </c>
      <c r="J2321" s="7" t="n">
        <v>0</v>
      </c>
      <c r="K2321" s="7" t="n">
        <v>0</v>
      </c>
      <c r="L2321" s="7" t="n">
        <v>0</v>
      </c>
      <c r="M2321" s="7" t="n">
        <v>0</v>
      </c>
      <c r="N2321" s="7" t="n">
        <v>0</v>
      </c>
      <c r="O2321" s="7" t="n">
        <v>0</v>
      </c>
      <c r="P2321" s="7" t="n">
        <v>0</v>
      </c>
      <c r="Q2321" s="7" t="n">
        <v>0</v>
      </c>
      <c r="R2321" s="7" t="n">
        <v>0</v>
      </c>
      <c r="S2321" s="7" t="n">
        <v>0</v>
      </c>
      <c r="T2321" s="7" t="n">
        <v>0</v>
      </c>
    </row>
    <row r="2322" spans="1:20">
      <c r="A2322" t="s">
        <v>4</v>
      </c>
      <c r="B2322" s="4" t="s">
        <v>5</v>
      </c>
      <c r="C2322" s="4" t="s">
        <v>7</v>
      </c>
      <c r="D2322" s="4" t="s">
        <v>13</v>
      </c>
      <c r="E2322" s="4" t="s">
        <v>13</v>
      </c>
      <c r="F2322" s="4" t="s">
        <v>13</v>
      </c>
    </row>
    <row r="2323" spans="1:20">
      <c r="A2323" t="n">
        <v>15071</v>
      </c>
      <c r="B2323" s="56" t="n">
        <v>161</v>
      </c>
      <c r="C2323" s="7" t="n">
        <v>3</v>
      </c>
      <c r="D2323" s="7" t="n">
        <v>1</v>
      </c>
      <c r="E2323" s="7" t="n">
        <v>1.60000002384186</v>
      </c>
      <c r="F2323" s="7" t="n">
        <v>0.0900000035762787</v>
      </c>
    </row>
    <row r="2324" spans="1:20">
      <c r="A2324" t="s">
        <v>4</v>
      </c>
      <c r="B2324" s="4" t="s">
        <v>5</v>
      </c>
      <c r="C2324" s="4" t="s">
        <v>7</v>
      </c>
      <c r="D2324" s="4" t="s">
        <v>11</v>
      </c>
      <c r="E2324" s="4" t="s">
        <v>7</v>
      </c>
      <c r="F2324" s="4" t="s">
        <v>7</v>
      </c>
      <c r="G2324" s="4" t="s">
        <v>7</v>
      </c>
      <c r="H2324" s="4" t="s">
        <v>7</v>
      </c>
      <c r="I2324" s="4" t="s">
        <v>7</v>
      </c>
      <c r="J2324" s="4" t="s">
        <v>7</v>
      </c>
      <c r="K2324" s="4" t="s">
        <v>7</v>
      </c>
      <c r="L2324" s="4" t="s">
        <v>7</v>
      </c>
      <c r="M2324" s="4" t="s">
        <v>7</v>
      </c>
      <c r="N2324" s="4" t="s">
        <v>7</v>
      </c>
      <c r="O2324" s="4" t="s">
        <v>7</v>
      </c>
      <c r="P2324" s="4" t="s">
        <v>7</v>
      </c>
      <c r="Q2324" s="4" t="s">
        <v>7</v>
      </c>
      <c r="R2324" s="4" t="s">
        <v>7</v>
      </c>
      <c r="S2324" s="4" t="s">
        <v>7</v>
      </c>
      <c r="T2324" s="4" t="s">
        <v>7</v>
      </c>
    </row>
    <row r="2325" spans="1:20">
      <c r="A2325" t="n">
        <v>15085</v>
      </c>
      <c r="B2325" s="56" t="n">
        <v>161</v>
      </c>
      <c r="C2325" s="7" t="n">
        <v>0</v>
      </c>
      <c r="D2325" s="7" t="n">
        <v>5021</v>
      </c>
      <c r="E2325" s="7" t="n">
        <v>0</v>
      </c>
      <c r="F2325" s="7" t="n">
        <v>1</v>
      </c>
      <c r="G2325" s="7" t="n">
        <v>0</v>
      </c>
      <c r="H2325" s="7" t="n">
        <v>0</v>
      </c>
      <c r="I2325" s="7" t="n">
        <v>0</v>
      </c>
      <c r="J2325" s="7" t="n">
        <v>0</v>
      </c>
      <c r="K2325" s="7" t="n">
        <v>0</v>
      </c>
      <c r="L2325" s="7" t="n">
        <v>0</v>
      </c>
      <c r="M2325" s="7" t="n">
        <v>0</v>
      </c>
      <c r="N2325" s="7" t="n">
        <v>0</v>
      </c>
      <c r="O2325" s="7" t="n">
        <v>0</v>
      </c>
      <c r="P2325" s="7" t="n">
        <v>0</v>
      </c>
      <c r="Q2325" s="7" t="n">
        <v>0</v>
      </c>
      <c r="R2325" s="7" t="n">
        <v>0</v>
      </c>
      <c r="S2325" s="7" t="n">
        <v>0</v>
      </c>
      <c r="T2325" s="7" t="n">
        <v>0</v>
      </c>
    </row>
    <row r="2326" spans="1:20">
      <c r="A2326" t="s">
        <v>4</v>
      </c>
      <c r="B2326" s="4" t="s">
        <v>5</v>
      </c>
      <c r="C2326" s="4" t="s">
        <v>7</v>
      </c>
      <c r="D2326" s="4" t="s">
        <v>13</v>
      </c>
      <c r="E2326" s="4" t="s">
        <v>13</v>
      </c>
      <c r="F2326" s="4" t="s">
        <v>13</v>
      </c>
    </row>
    <row r="2327" spans="1:20">
      <c r="A2327" t="n">
        <v>15105</v>
      </c>
      <c r="B2327" s="56" t="n">
        <v>161</v>
      </c>
      <c r="C2327" s="7" t="n">
        <v>3</v>
      </c>
      <c r="D2327" s="7" t="n">
        <v>1</v>
      </c>
      <c r="E2327" s="7" t="n">
        <v>1.60000002384186</v>
      </c>
      <c r="F2327" s="7" t="n">
        <v>0.0900000035762787</v>
      </c>
    </row>
    <row r="2328" spans="1:20">
      <c r="A2328" t="s">
        <v>4</v>
      </c>
      <c r="B2328" s="4" t="s">
        <v>5</v>
      </c>
      <c r="C2328" s="4" t="s">
        <v>7</v>
      </c>
      <c r="D2328" s="4" t="s">
        <v>11</v>
      </c>
      <c r="E2328" s="4" t="s">
        <v>7</v>
      </c>
      <c r="F2328" s="4" t="s">
        <v>7</v>
      </c>
      <c r="G2328" s="4" t="s">
        <v>7</v>
      </c>
      <c r="H2328" s="4" t="s">
        <v>7</v>
      </c>
      <c r="I2328" s="4" t="s">
        <v>7</v>
      </c>
      <c r="J2328" s="4" t="s">
        <v>7</v>
      </c>
      <c r="K2328" s="4" t="s">
        <v>7</v>
      </c>
      <c r="L2328" s="4" t="s">
        <v>7</v>
      </c>
      <c r="M2328" s="4" t="s">
        <v>7</v>
      </c>
      <c r="N2328" s="4" t="s">
        <v>7</v>
      </c>
      <c r="O2328" s="4" t="s">
        <v>7</v>
      </c>
      <c r="P2328" s="4" t="s">
        <v>7</v>
      </c>
      <c r="Q2328" s="4" t="s">
        <v>7</v>
      </c>
      <c r="R2328" s="4" t="s">
        <v>7</v>
      </c>
      <c r="S2328" s="4" t="s">
        <v>7</v>
      </c>
      <c r="T2328" s="4" t="s">
        <v>7</v>
      </c>
    </row>
    <row r="2329" spans="1:20">
      <c r="A2329" t="n">
        <v>15119</v>
      </c>
      <c r="B2329" s="56" t="n">
        <v>161</v>
      </c>
      <c r="C2329" s="7" t="n">
        <v>0</v>
      </c>
      <c r="D2329" s="7" t="n">
        <v>5024</v>
      </c>
      <c r="E2329" s="7" t="n">
        <v>0</v>
      </c>
      <c r="F2329" s="7" t="n">
        <v>0</v>
      </c>
      <c r="G2329" s="7" t="n">
        <v>2</v>
      </c>
      <c r="H2329" s="7" t="n">
        <v>0</v>
      </c>
      <c r="I2329" s="7" t="n">
        <v>0</v>
      </c>
      <c r="J2329" s="7" t="n">
        <v>0</v>
      </c>
      <c r="K2329" s="7" t="n">
        <v>0</v>
      </c>
      <c r="L2329" s="7" t="n">
        <v>0</v>
      </c>
      <c r="M2329" s="7" t="n">
        <v>0</v>
      </c>
      <c r="N2329" s="7" t="n">
        <v>0</v>
      </c>
      <c r="O2329" s="7" t="n">
        <v>0</v>
      </c>
      <c r="P2329" s="7" t="n">
        <v>0</v>
      </c>
      <c r="Q2329" s="7" t="n">
        <v>0</v>
      </c>
      <c r="R2329" s="7" t="n">
        <v>0</v>
      </c>
      <c r="S2329" s="7" t="n">
        <v>0</v>
      </c>
      <c r="T2329" s="7" t="n">
        <v>0</v>
      </c>
    </row>
    <row r="2330" spans="1:20">
      <c r="A2330" t="s">
        <v>4</v>
      </c>
      <c r="B2330" s="4" t="s">
        <v>5</v>
      </c>
      <c r="C2330" s="4" t="s">
        <v>7</v>
      </c>
      <c r="D2330" s="4" t="s">
        <v>13</v>
      </c>
      <c r="E2330" s="4" t="s">
        <v>13</v>
      </c>
      <c r="F2330" s="4" t="s">
        <v>13</v>
      </c>
    </row>
    <row r="2331" spans="1:20">
      <c r="A2331" t="n">
        <v>15139</v>
      </c>
      <c r="B2331" s="56" t="n">
        <v>161</v>
      </c>
      <c r="C2331" s="7" t="n">
        <v>3</v>
      </c>
      <c r="D2331" s="7" t="n">
        <v>1</v>
      </c>
      <c r="E2331" s="7" t="n">
        <v>1.60000002384186</v>
      </c>
      <c r="F2331" s="7" t="n">
        <v>0.0900000035762787</v>
      </c>
    </row>
    <row r="2332" spans="1:20">
      <c r="A2332" t="s">
        <v>4</v>
      </c>
      <c r="B2332" s="4" t="s">
        <v>5</v>
      </c>
      <c r="C2332" s="4" t="s">
        <v>7</v>
      </c>
      <c r="D2332" s="4" t="s">
        <v>11</v>
      </c>
      <c r="E2332" s="4" t="s">
        <v>7</v>
      </c>
      <c r="F2332" s="4" t="s">
        <v>7</v>
      </c>
      <c r="G2332" s="4" t="s">
        <v>7</v>
      </c>
      <c r="H2332" s="4" t="s">
        <v>7</v>
      </c>
      <c r="I2332" s="4" t="s">
        <v>7</v>
      </c>
      <c r="J2332" s="4" t="s">
        <v>7</v>
      </c>
      <c r="K2332" s="4" t="s">
        <v>7</v>
      </c>
      <c r="L2332" s="4" t="s">
        <v>7</v>
      </c>
      <c r="M2332" s="4" t="s">
        <v>7</v>
      </c>
      <c r="N2332" s="4" t="s">
        <v>7</v>
      </c>
      <c r="O2332" s="4" t="s">
        <v>7</v>
      </c>
      <c r="P2332" s="4" t="s">
        <v>7</v>
      </c>
      <c r="Q2332" s="4" t="s">
        <v>7</v>
      </c>
      <c r="R2332" s="4" t="s">
        <v>7</v>
      </c>
      <c r="S2332" s="4" t="s">
        <v>7</v>
      </c>
      <c r="T2332" s="4" t="s">
        <v>7</v>
      </c>
    </row>
    <row r="2333" spans="1:20">
      <c r="A2333" t="n">
        <v>15153</v>
      </c>
      <c r="B2333" s="56" t="n">
        <v>161</v>
      </c>
      <c r="C2333" s="7" t="n">
        <v>0</v>
      </c>
      <c r="D2333" s="7" t="n">
        <v>5324</v>
      </c>
      <c r="E2333" s="7" t="n">
        <v>0</v>
      </c>
      <c r="F2333" s="7" t="n">
        <v>0</v>
      </c>
      <c r="G2333" s="7" t="n">
        <v>2</v>
      </c>
      <c r="H2333" s="7" t="n">
        <v>0</v>
      </c>
      <c r="I2333" s="7" t="n">
        <v>0</v>
      </c>
      <c r="J2333" s="7" t="n">
        <v>0</v>
      </c>
      <c r="K2333" s="7" t="n">
        <v>0</v>
      </c>
      <c r="L2333" s="7" t="n">
        <v>0</v>
      </c>
      <c r="M2333" s="7" t="n">
        <v>0</v>
      </c>
      <c r="N2333" s="7" t="n">
        <v>0</v>
      </c>
      <c r="O2333" s="7" t="n">
        <v>0</v>
      </c>
      <c r="P2333" s="7" t="n">
        <v>0</v>
      </c>
      <c r="Q2333" s="7" t="n">
        <v>0</v>
      </c>
      <c r="R2333" s="7" t="n">
        <v>0</v>
      </c>
      <c r="S2333" s="7" t="n">
        <v>0</v>
      </c>
      <c r="T2333" s="7" t="n">
        <v>0</v>
      </c>
    </row>
    <row r="2334" spans="1:20">
      <c r="A2334" t="s">
        <v>4</v>
      </c>
      <c r="B2334" s="4" t="s">
        <v>5</v>
      </c>
      <c r="C2334" s="4" t="s">
        <v>7</v>
      </c>
      <c r="D2334" s="4" t="s">
        <v>13</v>
      </c>
      <c r="E2334" s="4" t="s">
        <v>13</v>
      </c>
      <c r="F2334" s="4" t="s">
        <v>13</v>
      </c>
    </row>
    <row r="2335" spans="1:20">
      <c r="A2335" t="n">
        <v>15173</v>
      </c>
      <c r="B2335" s="56" t="n">
        <v>161</v>
      </c>
      <c r="C2335" s="7" t="n">
        <v>3</v>
      </c>
      <c r="D2335" s="7" t="n">
        <v>1</v>
      </c>
      <c r="E2335" s="7" t="n">
        <v>1.60000002384186</v>
      </c>
      <c r="F2335" s="7" t="n">
        <v>0.0900000035762787</v>
      </c>
    </row>
    <row r="2336" spans="1:20">
      <c r="A2336" t="s">
        <v>4</v>
      </c>
      <c r="B2336" s="4" t="s">
        <v>5</v>
      </c>
      <c r="C2336" s="4" t="s">
        <v>7</v>
      </c>
      <c r="D2336" s="4" t="s">
        <v>11</v>
      </c>
      <c r="E2336" s="4" t="s">
        <v>7</v>
      </c>
      <c r="F2336" s="4" t="s">
        <v>7</v>
      </c>
      <c r="G2336" s="4" t="s">
        <v>7</v>
      </c>
      <c r="H2336" s="4" t="s">
        <v>7</v>
      </c>
      <c r="I2336" s="4" t="s">
        <v>7</v>
      </c>
      <c r="J2336" s="4" t="s">
        <v>7</v>
      </c>
      <c r="K2336" s="4" t="s">
        <v>7</v>
      </c>
      <c r="L2336" s="4" t="s">
        <v>7</v>
      </c>
      <c r="M2336" s="4" t="s">
        <v>7</v>
      </c>
      <c r="N2336" s="4" t="s">
        <v>7</v>
      </c>
      <c r="O2336" s="4" t="s">
        <v>7</v>
      </c>
      <c r="P2336" s="4" t="s">
        <v>7</v>
      </c>
      <c r="Q2336" s="4" t="s">
        <v>7</v>
      </c>
      <c r="R2336" s="4" t="s">
        <v>7</v>
      </c>
      <c r="S2336" s="4" t="s">
        <v>7</v>
      </c>
      <c r="T2336" s="4" t="s">
        <v>7</v>
      </c>
    </row>
    <row r="2337" spans="1:20">
      <c r="A2337" t="n">
        <v>15187</v>
      </c>
      <c r="B2337" s="56" t="n">
        <v>161</v>
      </c>
      <c r="C2337" s="7" t="n">
        <v>0</v>
      </c>
      <c r="D2337" s="7" t="n">
        <v>5028</v>
      </c>
      <c r="E2337" s="7" t="n">
        <v>0</v>
      </c>
      <c r="F2337" s="7" t="n">
        <v>0</v>
      </c>
      <c r="G2337" s="7" t="n">
        <v>0</v>
      </c>
      <c r="H2337" s="7" t="n">
        <v>3</v>
      </c>
      <c r="I2337" s="7" t="n">
        <v>0</v>
      </c>
      <c r="J2337" s="7" t="n">
        <v>0</v>
      </c>
      <c r="K2337" s="7" t="n">
        <v>0</v>
      </c>
      <c r="L2337" s="7" t="n">
        <v>0</v>
      </c>
      <c r="M2337" s="7" t="n">
        <v>0</v>
      </c>
      <c r="N2337" s="7" t="n">
        <v>0</v>
      </c>
      <c r="O2337" s="7" t="n">
        <v>0</v>
      </c>
      <c r="P2337" s="7" t="n">
        <v>0</v>
      </c>
      <c r="Q2337" s="7" t="n">
        <v>0</v>
      </c>
      <c r="R2337" s="7" t="n">
        <v>0</v>
      </c>
      <c r="S2337" s="7" t="n">
        <v>0</v>
      </c>
      <c r="T2337" s="7" t="n">
        <v>0</v>
      </c>
    </row>
    <row r="2338" spans="1:20">
      <c r="A2338" t="s">
        <v>4</v>
      </c>
      <c r="B2338" s="4" t="s">
        <v>5</v>
      </c>
      <c r="C2338" s="4" t="s">
        <v>7</v>
      </c>
      <c r="D2338" s="4" t="s">
        <v>13</v>
      </c>
      <c r="E2338" s="4" t="s">
        <v>13</v>
      </c>
      <c r="F2338" s="4" t="s">
        <v>13</v>
      </c>
    </row>
    <row r="2339" spans="1:20">
      <c r="A2339" t="n">
        <v>15207</v>
      </c>
      <c r="B2339" s="56" t="n">
        <v>161</v>
      </c>
      <c r="C2339" s="7" t="n">
        <v>3</v>
      </c>
      <c r="D2339" s="7" t="n">
        <v>1</v>
      </c>
      <c r="E2339" s="7" t="n">
        <v>1.60000002384186</v>
      </c>
      <c r="F2339" s="7" t="n">
        <v>0.0900000035762787</v>
      </c>
    </row>
    <row r="2340" spans="1:20">
      <c r="A2340" t="s">
        <v>4</v>
      </c>
      <c r="B2340" s="4" t="s">
        <v>5</v>
      </c>
      <c r="C2340" s="4" t="s">
        <v>7</v>
      </c>
      <c r="D2340" s="4" t="s">
        <v>11</v>
      </c>
      <c r="E2340" s="4" t="s">
        <v>7</v>
      </c>
      <c r="F2340" s="4" t="s">
        <v>7</v>
      </c>
      <c r="G2340" s="4" t="s">
        <v>7</v>
      </c>
      <c r="H2340" s="4" t="s">
        <v>7</v>
      </c>
      <c r="I2340" s="4" t="s">
        <v>7</v>
      </c>
      <c r="J2340" s="4" t="s">
        <v>7</v>
      </c>
      <c r="K2340" s="4" t="s">
        <v>7</v>
      </c>
      <c r="L2340" s="4" t="s">
        <v>7</v>
      </c>
      <c r="M2340" s="4" t="s">
        <v>7</v>
      </c>
      <c r="N2340" s="4" t="s">
        <v>7</v>
      </c>
      <c r="O2340" s="4" t="s">
        <v>7</v>
      </c>
      <c r="P2340" s="4" t="s">
        <v>7</v>
      </c>
      <c r="Q2340" s="4" t="s">
        <v>7</v>
      </c>
      <c r="R2340" s="4" t="s">
        <v>7</v>
      </c>
      <c r="S2340" s="4" t="s">
        <v>7</v>
      </c>
      <c r="T2340" s="4" t="s">
        <v>7</v>
      </c>
    </row>
    <row r="2341" spans="1:20">
      <c r="A2341" t="n">
        <v>15221</v>
      </c>
      <c r="B2341" s="56" t="n">
        <v>161</v>
      </c>
      <c r="C2341" s="7" t="n">
        <v>0</v>
      </c>
      <c r="D2341" s="7" t="n">
        <v>9</v>
      </c>
      <c r="E2341" s="7" t="n">
        <v>1</v>
      </c>
      <c r="F2341" s="7" t="n">
        <v>0</v>
      </c>
      <c r="G2341" s="7" t="n">
        <v>2</v>
      </c>
      <c r="H2341" s="7" t="n">
        <v>0</v>
      </c>
      <c r="I2341" s="7" t="n">
        <v>0</v>
      </c>
      <c r="J2341" s="7" t="n">
        <v>0</v>
      </c>
      <c r="K2341" s="7" t="n">
        <v>0</v>
      </c>
      <c r="L2341" s="7" t="n">
        <v>0</v>
      </c>
      <c r="M2341" s="7" t="n">
        <v>0</v>
      </c>
      <c r="N2341" s="7" t="n">
        <v>0</v>
      </c>
      <c r="O2341" s="7" t="n">
        <v>0</v>
      </c>
      <c r="P2341" s="7" t="n">
        <v>0</v>
      </c>
      <c r="Q2341" s="7" t="n">
        <v>0</v>
      </c>
      <c r="R2341" s="7" t="n">
        <v>0</v>
      </c>
      <c r="S2341" s="7" t="n">
        <v>0</v>
      </c>
      <c r="T2341" s="7" t="n">
        <v>0</v>
      </c>
    </row>
    <row r="2342" spans="1:20">
      <c r="A2342" t="s">
        <v>4</v>
      </c>
      <c r="B2342" s="4" t="s">
        <v>5</v>
      </c>
      <c r="C2342" s="4" t="s">
        <v>7</v>
      </c>
      <c r="D2342" s="4" t="s">
        <v>13</v>
      </c>
      <c r="E2342" s="4" t="s">
        <v>13</v>
      </c>
      <c r="F2342" s="4" t="s">
        <v>13</v>
      </c>
    </row>
    <row r="2343" spans="1:20">
      <c r="A2343" t="n">
        <v>15241</v>
      </c>
      <c r="B2343" s="56" t="n">
        <v>161</v>
      </c>
      <c r="C2343" s="7" t="n">
        <v>3</v>
      </c>
      <c r="D2343" s="7" t="n">
        <v>1</v>
      </c>
      <c r="E2343" s="7" t="n">
        <v>1.60000002384186</v>
      </c>
      <c r="F2343" s="7" t="n">
        <v>0.0900000035762787</v>
      </c>
    </row>
    <row r="2344" spans="1:20">
      <c r="A2344" t="s">
        <v>4</v>
      </c>
      <c r="B2344" s="4" t="s">
        <v>5</v>
      </c>
      <c r="C2344" s="4" t="s">
        <v>7</v>
      </c>
      <c r="D2344" s="4" t="s">
        <v>11</v>
      </c>
      <c r="E2344" s="4" t="s">
        <v>7</v>
      </c>
      <c r="F2344" s="4" t="s">
        <v>7</v>
      </c>
      <c r="G2344" s="4" t="s">
        <v>7</v>
      </c>
      <c r="H2344" s="4" t="s">
        <v>7</v>
      </c>
      <c r="I2344" s="4" t="s">
        <v>7</v>
      </c>
      <c r="J2344" s="4" t="s">
        <v>7</v>
      </c>
      <c r="K2344" s="4" t="s">
        <v>7</v>
      </c>
      <c r="L2344" s="4" t="s">
        <v>7</v>
      </c>
      <c r="M2344" s="4" t="s">
        <v>7</v>
      </c>
      <c r="N2344" s="4" t="s">
        <v>7</v>
      </c>
      <c r="O2344" s="4" t="s">
        <v>7</v>
      </c>
      <c r="P2344" s="4" t="s">
        <v>7</v>
      </c>
      <c r="Q2344" s="4" t="s">
        <v>7</v>
      </c>
      <c r="R2344" s="4" t="s">
        <v>7</v>
      </c>
      <c r="S2344" s="4" t="s">
        <v>7</v>
      </c>
      <c r="T2344" s="4" t="s">
        <v>7</v>
      </c>
    </row>
    <row r="2345" spans="1:20">
      <c r="A2345" t="n">
        <v>15255</v>
      </c>
      <c r="B2345" s="56" t="n">
        <v>161</v>
      </c>
      <c r="C2345" s="7" t="n">
        <v>0</v>
      </c>
      <c r="D2345" s="7" t="n">
        <v>109</v>
      </c>
      <c r="E2345" s="7" t="n">
        <v>1</v>
      </c>
      <c r="F2345" s="7" t="n">
        <v>0</v>
      </c>
      <c r="G2345" s="7" t="n">
        <v>2</v>
      </c>
      <c r="H2345" s="7" t="n">
        <v>0</v>
      </c>
      <c r="I2345" s="7" t="n">
        <v>0</v>
      </c>
      <c r="J2345" s="7" t="n">
        <v>0</v>
      </c>
      <c r="K2345" s="7" t="n">
        <v>0</v>
      </c>
      <c r="L2345" s="7" t="n">
        <v>0</v>
      </c>
      <c r="M2345" s="7" t="n">
        <v>0</v>
      </c>
      <c r="N2345" s="7" t="n">
        <v>0</v>
      </c>
      <c r="O2345" s="7" t="n">
        <v>0</v>
      </c>
      <c r="P2345" s="7" t="n">
        <v>0</v>
      </c>
      <c r="Q2345" s="7" t="n">
        <v>0</v>
      </c>
      <c r="R2345" s="7" t="n">
        <v>0</v>
      </c>
      <c r="S2345" s="7" t="n">
        <v>0</v>
      </c>
      <c r="T2345" s="7" t="n">
        <v>0</v>
      </c>
    </row>
    <row r="2346" spans="1:20">
      <c r="A2346" t="s">
        <v>4</v>
      </c>
      <c r="B2346" s="4" t="s">
        <v>5</v>
      </c>
      <c r="C2346" s="4" t="s">
        <v>7</v>
      </c>
      <c r="D2346" s="4" t="s">
        <v>13</v>
      </c>
      <c r="E2346" s="4" t="s">
        <v>13</v>
      </c>
      <c r="F2346" s="4" t="s">
        <v>13</v>
      </c>
    </row>
    <row r="2347" spans="1:20">
      <c r="A2347" t="n">
        <v>15275</v>
      </c>
      <c r="B2347" s="56" t="n">
        <v>161</v>
      </c>
      <c r="C2347" s="7" t="n">
        <v>3</v>
      </c>
      <c r="D2347" s="7" t="n">
        <v>1</v>
      </c>
      <c r="E2347" s="7" t="n">
        <v>1.60000002384186</v>
      </c>
      <c r="F2347" s="7" t="n">
        <v>0.0900000035762787</v>
      </c>
    </row>
    <row r="2348" spans="1:20">
      <c r="A2348" t="s">
        <v>4</v>
      </c>
      <c r="B2348" s="4" t="s">
        <v>5</v>
      </c>
      <c r="C2348" s="4" t="s">
        <v>7</v>
      </c>
      <c r="D2348" s="4" t="s">
        <v>11</v>
      </c>
      <c r="E2348" s="4" t="s">
        <v>7</v>
      </c>
      <c r="F2348" s="4" t="s">
        <v>7</v>
      </c>
      <c r="G2348" s="4" t="s">
        <v>7</v>
      </c>
      <c r="H2348" s="4" t="s">
        <v>7</v>
      </c>
      <c r="I2348" s="4" t="s">
        <v>7</v>
      </c>
      <c r="J2348" s="4" t="s">
        <v>7</v>
      </c>
      <c r="K2348" s="4" t="s">
        <v>7</v>
      </c>
      <c r="L2348" s="4" t="s">
        <v>7</v>
      </c>
      <c r="M2348" s="4" t="s">
        <v>7</v>
      </c>
      <c r="N2348" s="4" t="s">
        <v>7</v>
      </c>
      <c r="O2348" s="4" t="s">
        <v>7</v>
      </c>
      <c r="P2348" s="4" t="s">
        <v>7</v>
      </c>
      <c r="Q2348" s="4" t="s">
        <v>7</v>
      </c>
      <c r="R2348" s="4" t="s">
        <v>7</v>
      </c>
      <c r="S2348" s="4" t="s">
        <v>7</v>
      </c>
      <c r="T2348" s="4" t="s">
        <v>7</v>
      </c>
    </row>
    <row r="2349" spans="1:20">
      <c r="A2349" t="n">
        <v>15289</v>
      </c>
      <c r="B2349" s="56" t="n">
        <v>161</v>
      </c>
      <c r="C2349" s="7" t="n">
        <v>0</v>
      </c>
      <c r="D2349" s="7" t="n">
        <v>112</v>
      </c>
      <c r="E2349" s="7" t="n">
        <v>1</v>
      </c>
      <c r="F2349" s="7" t="n">
        <v>0</v>
      </c>
      <c r="G2349" s="7" t="n">
        <v>2</v>
      </c>
      <c r="H2349" s="7" t="n">
        <v>0</v>
      </c>
      <c r="I2349" s="7" t="n">
        <v>0</v>
      </c>
      <c r="J2349" s="7" t="n">
        <v>0</v>
      </c>
      <c r="K2349" s="7" t="n">
        <v>0</v>
      </c>
      <c r="L2349" s="7" t="n">
        <v>0</v>
      </c>
      <c r="M2349" s="7" t="n">
        <v>0</v>
      </c>
      <c r="N2349" s="7" t="n">
        <v>0</v>
      </c>
      <c r="O2349" s="7" t="n">
        <v>0</v>
      </c>
      <c r="P2349" s="7" t="n">
        <v>0</v>
      </c>
      <c r="Q2349" s="7" t="n">
        <v>0</v>
      </c>
      <c r="R2349" s="7" t="n">
        <v>0</v>
      </c>
      <c r="S2349" s="7" t="n">
        <v>0</v>
      </c>
      <c r="T2349" s="7" t="n">
        <v>0</v>
      </c>
    </row>
    <row r="2350" spans="1:20">
      <c r="A2350" t="s">
        <v>4</v>
      </c>
      <c r="B2350" s="4" t="s">
        <v>5</v>
      </c>
      <c r="C2350" s="4" t="s">
        <v>7</v>
      </c>
      <c r="D2350" s="4" t="s">
        <v>13</v>
      </c>
      <c r="E2350" s="4" t="s">
        <v>13</v>
      </c>
      <c r="F2350" s="4" t="s">
        <v>13</v>
      </c>
    </row>
    <row r="2351" spans="1:20">
      <c r="A2351" t="n">
        <v>15309</v>
      </c>
      <c r="B2351" s="56" t="n">
        <v>161</v>
      </c>
      <c r="C2351" s="7" t="n">
        <v>3</v>
      </c>
      <c r="D2351" s="7" t="n">
        <v>1</v>
      </c>
      <c r="E2351" s="7" t="n">
        <v>1.60000002384186</v>
      </c>
      <c r="F2351" s="7" t="n">
        <v>0.0900000035762787</v>
      </c>
    </row>
    <row r="2352" spans="1:20">
      <c r="A2352" t="s">
        <v>4</v>
      </c>
      <c r="B2352" s="4" t="s">
        <v>5</v>
      </c>
      <c r="C2352" s="4" t="s">
        <v>7</v>
      </c>
      <c r="D2352" s="4" t="s">
        <v>11</v>
      </c>
      <c r="E2352" s="4" t="s">
        <v>7</v>
      </c>
      <c r="F2352" s="4" t="s">
        <v>7</v>
      </c>
      <c r="G2352" s="4" t="s">
        <v>7</v>
      </c>
      <c r="H2352" s="4" t="s">
        <v>7</v>
      </c>
      <c r="I2352" s="4" t="s">
        <v>7</v>
      </c>
      <c r="J2352" s="4" t="s">
        <v>7</v>
      </c>
      <c r="K2352" s="4" t="s">
        <v>7</v>
      </c>
      <c r="L2352" s="4" t="s">
        <v>7</v>
      </c>
      <c r="M2352" s="4" t="s">
        <v>7</v>
      </c>
      <c r="N2352" s="4" t="s">
        <v>7</v>
      </c>
      <c r="O2352" s="4" t="s">
        <v>7</v>
      </c>
      <c r="P2352" s="4" t="s">
        <v>7</v>
      </c>
      <c r="Q2352" s="4" t="s">
        <v>7</v>
      </c>
      <c r="R2352" s="4" t="s">
        <v>7</v>
      </c>
      <c r="S2352" s="4" t="s">
        <v>7</v>
      </c>
      <c r="T2352" s="4" t="s">
        <v>7</v>
      </c>
    </row>
    <row r="2353" spans="1:20">
      <c r="A2353" t="n">
        <v>15323</v>
      </c>
      <c r="B2353" s="56" t="n">
        <v>161</v>
      </c>
      <c r="C2353" s="7" t="n">
        <v>0</v>
      </c>
      <c r="D2353" s="7" t="n">
        <v>93</v>
      </c>
      <c r="E2353" s="7" t="n">
        <v>1</v>
      </c>
      <c r="F2353" s="7" t="n">
        <v>0</v>
      </c>
      <c r="G2353" s="7" t="n">
        <v>2</v>
      </c>
      <c r="H2353" s="7" t="n">
        <v>0</v>
      </c>
      <c r="I2353" s="7" t="n">
        <v>0</v>
      </c>
      <c r="J2353" s="7" t="n">
        <v>0</v>
      </c>
      <c r="K2353" s="7" t="n">
        <v>0</v>
      </c>
      <c r="L2353" s="7" t="n">
        <v>0</v>
      </c>
      <c r="M2353" s="7" t="n">
        <v>0</v>
      </c>
      <c r="N2353" s="7" t="n">
        <v>0</v>
      </c>
      <c r="O2353" s="7" t="n">
        <v>0</v>
      </c>
      <c r="P2353" s="7" t="n">
        <v>0</v>
      </c>
      <c r="Q2353" s="7" t="n">
        <v>0</v>
      </c>
      <c r="R2353" s="7" t="n">
        <v>0</v>
      </c>
      <c r="S2353" s="7" t="n">
        <v>0</v>
      </c>
      <c r="T2353" s="7" t="n">
        <v>0</v>
      </c>
    </row>
    <row r="2354" spans="1:20">
      <c r="A2354" t="s">
        <v>4</v>
      </c>
      <c r="B2354" s="4" t="s">
        <v>5</v>
      </c>
      <c r="C2354" s="4" t="s">
        <v>7</v>
      </c>
      <c r="D2354" s="4" t="s">
        <v>13</v>
      </c>
      <c r="E2354" s="4" t="s">
        <v>13</v>
      </c>
      <c r="F2354" s="4" t="s">
        <v>13</v>
      </c>
    </row>
    <row r="2355" spans="1:20">
      <c r="A2355" t="n">
        <v>15343</v>
      </c>
      <c r="B2355" s="56" t="n">
        <v>161</v>
      </c>
      <c r="C2355" s="7" t="n">
        <v>3</v>
      </c>
      <c r="D2355" s="7" t="n">
        <v>1</v>
      </c>
      <c r="E2355" s="7" t="n">
        <v>1.60000002384186</v>
      </c>
      <c r="F2355" s="7" t="n">
        <v>0.0900000035762787</v>
      </c>
    </row>
    <row r="2356" spans="1:20">
      <c r="A2356" t="s">
        <v>4</v>
      </c>
      <c r="B2356" s="4" t="s">
        <v>5</v>
      </c>
      <c r="C2356" s="4" t="s">
        <v>7</v>
      </c>
      <c r="D2356" s="4" t="s">
        <v>11</v>
      </c>
      <c r="E2356" s="4" t="s">
        <v>7</v>
      </c>
      <c r="F2356" s="4" t="s">
        <v>7</v>
      </c>
      <c r="G2356" s="4" t="s">
        <v>7</v>
      </c>
      <c r="H2356" s="4" t="s">
        <v>7</v>
      </c>
      <c r="I2356" s="4" t="s">
        <v>7</v>
      </c>
      <c r="J2356" s="4" t="s">
        <v>7</v>
      </c>
      <c r="K2356" s="4" t="s">
        <v>7</v>
      </c>
      <c r="L2356" s="4" t="s">
        <v>7</v>
      </c>
      <c r="M2356" s="4" t="s">
        <v>7</v>
      </c>
      <c r="N2356" s="4" t="s">
        <v>7</v>
      </c>
      <c r="O2356" s="4" t="s">
        <v>7</v>
      </c>
      <c r="P2356" s="4" t="s">
        <v>7</v>
      </c>
      <c r="Q2356" s="4" t="s">
        <v>7</v>
      </c>
      <c r="R2356" s="4" t="s">
        <v>7</v>
      </c>
      <c r="S2356" s="4" t="s">
        <v>7</v>
      </c>
      <c r="T2356" s="4" t="s">
        <v>7</v>
      </c>
    </row>
    <row r="2357" spans="1:20">
      <c r="A2357" t="n">
        <v>15357</v>
      </c>
      <c r="B2357" s="56" t="n">
        <v>161</v>
      </c>
      <c r="C2357" s="7" t="n">
        <v>0</v>
      </c>
      <c r="D2357" s="7" t="n">
        <v>104</v>
      </c>
      <c r="E2357" s="7" t="n">
        <v>1</v>
      </c>
      <c r="F2357" s="7" t="n">
        <v>0</v>
      </c>
      <c r="G2357" s="7" t="n">
        <v>2</v>
      </c>
      <c r="H2357" s="7" t="n">
        <v>0</v>
      </c>
      <c r="I2357" s="7" t="n">
        <v>0</v>
      </c>
      <c r="J2357" s="7" t="n">
        <v>0</v>
      </c>
      <c r="K2357" s="7" t="n">
        <v>0</v>
      </c>
      <c r="L2357" s="7" t="n">
        <v>0</v>
      </c>
      <c r="M2357" s="7" t="n">
        <v>0</v>
      </c>
      <c r="N2357" s="7" t="n">
        <v>0</v>
      </c>
      <c r="O2357" s="7" t="n">
        <v>0</v>
      </c>
      <c r="P2357" s="7" t="n">
        <v>0</v>
      </c>
      <c r="Q2357" s="7" t="n">
        <v>0</v>
      </c>
      <c r="R2357" s="7" t="n">
        <v>0</v>
      </c>
      <c r="S2357" s="7" t="n">
        <v>0</v>
      </c>
      <c r="T2357" s="7" t="n">
        <v>0</v>
      </c>
    </row>
    <row r="2358" spans="1:20">
      <c r="A2358" t="s">
        <v>4</v>
      </c>
      <c r="B2358" s="4" t="s">
        <v>5</v>
      </c>
      <c r="C2358" s="4" t="s">
        <v>7</v>
      </c>
      <c r="D2358" s="4" t="s">
        <v>13</v>
      </c>
      <c r="E2358" s="4" t="s">
        <v>13</v>
      </c>
      <c r="F2358" s="4" t="s">
        <v>13</v>
      </c>
    </row>
    <row r="2359" spans="1:20">
      <c r="A2359" t="n">
        <v>15377</v>
      </c>
      <c r="B2359" s="56" t="n">
        <v>161</v>
      </c>
      <c r="C2359" s="7" t="n">
        <v>3</v>
      </c>
      <c r="D2359" s="7" t="n">
        <v>1</v>
      </c>
      <c r="E2359" s="7" t="n">
        <v>1.60000002384186</v>
      </c>
      <c r="F2359" s="7" t="n">
        <v>0.0900000035762787</v>
      </c>
    </row>
    <row r="2360" spans="1:20">
      <c r="A2360" t="s">
        <v>4</v>
      </c>
      <c r="B2360" s="4" t="s">
        <v>5</v>
      </c>
      <c r="C2360" s="4" t="s">
        <v>7</v>
      </c>
      <c r="D2360" s="4" t="s">
        <v>11</v>
      </c>
      <c r="E2360" s="4" t="s">
        <v>7</v>
      </c>
      <c r="F2360" s="4" t="s">
        <v>7</v>
      </c>
      <c r="G2360" s="4" t="s">
        <v>7</v>
      </c>
      <c r="H2360" s="4" t="s">
        <v>7</v>
      </c>
      <c r="I2360" s="4" t="s">
        <v>7</v>
      </c>
      <c r="J2360" s="4" t="s">
        <v>7</v>
      </c>
      <c r="K2360" s="4" t="s">
        <v>7</v>
      </c>
      <c r="L2360" s="4" t="s">
        <v>7</v>
      </c>
      <c r="M2360" s="4" t="s">
        <v>7</v>
      </c>
      <c r="N2360" s="4" t="s">
        <v>7</v>
      </c>
      <c r="O2360" s="4" t="s">
        <v>7</v>
      </c>
      <c r="P2360" s="4" t="s">
        <v>7</v>
      </c>
      <c r="Q2360" s="4" t="s">
        <v>7</v>
      </c>
      <c r="R2360" s="4" t="s">
        <v>7</v>
      </c>
      <c r="S2360" s="4" t="s">
        <v>7</v>
      </c>
      <c r="T2360" s="4" t="s">
        <v>7</v>
      </c>
    </row>
    <row r="2361" spans="1:20">
      <c r="A2361" t="n">
        <v>15391</v>
      </c>
      <c r="B2361" s="56" t="n">
        <v>161</v>
      </c>
      <c r="C2361" s="7" t="n">
        <v>0</v>
      </c>
      <c r="D2361" s="7" t="n">
        <v>91</v>
      </c>
      <c r="E2361" s="7" t="n">
        <v>1</v>
      </c>
      <c r="F2361" s="7" t="n">
        <v>0</v>
      </c>
      <c r="G2361" s="7" t="n">
        <v>2</v>
      </c>
      <c r="H2361" s="7" t="n">
        <v>0</v>
      </c>
      <c r="I2361" s="7" t="n">
        <v>0</v>
      </c>
      <c r="J2361" s="7" t="n">
        <v>0</v>
      </c>
      <c r="K2361" s="7" t="n">
        <v>0</v>
      </c>
      <c r="L2361" s="7" t="n">
        <v>0</v>
      </c>
      <c r="M2361" s="7" t="n">
        <v>0</v>
      </c>
      <c r="N2361" s="7" t="n">
        <v>0</v>
      </c>
      <c r="O2361" s="7" t="n">
        <v>0</v>
      </c>
      <c r="P2361" s="7" t="n">
        <v>0</v>
      </c>
      <c r="Q2361" s="7" t="n">
        <v>0</v>
      </c>
      <c r="R2361" s="7" t="n">
        <v>0</v>
      </c>
      <c r="S2361" s="7" t="n">
        <v>0</v>
      </c>
      <c r="T2361" s="7" t="n">
        <v>0</v>
      </c>
    </row>
    <row r="2362" spans="1:20">
      <c r="A2362" t="s">
        <v>4</v>
      </c>
      <c r="B2362" s="4" t="s">
        <v>5</v>
      </c>
      <c r="C2362" s="4" t="s">
        <v>7</v>
      </c>
      <c r="D2362" s="4" t="s">
        <v>13</v>
      </c>
      <c r="E2362" s="4" t="s">
        <v>13</v>
      </c>
      <c r="F2362" s="4" t="s">
        <v>13</v>
      </c>
    </row>
    <row r="2363" spans="1:20">
      <c r="A2363" t="n">
        <v>15411</v>
      </c>
      <c r="B2363" s="56" t="n">
        <v>161</v>
      </c>
      <c r="C2363" s="7" t="n">
        <v>3</v>
      </c>
      <c r="D2363" s="7" t="n">
        <v>1</v>
      </c>
      <c r="E2363" s="7" t="n">
        <v>1.60000002384186</v>
      </c>
      <c r="F2363" s="7" t="n">
        <v>0.0900000035762787</v>
      </c>
    </row>
    <row r="2364" spans="1:20">
      <c r="A2364" t="s">
        <v>4</v>
      </c>
      <c r="B2364" s="4" t="s">
        <v>5</v>
      </c>
      <c r="C2364" s="4" t="s">
        <v>7</v>
      </c>
      <c r="D2364" s="4" t="s">
        <v>11</v>
      </c>
      <c r="E2364" s="4" t="s">
        <v>7</v>
      </c>
      <c r="F2364" s="4" t="s">
        <v>7</v>
      </c>
      <c r="G2364" s="4" t="s">
        <v>7</v>
      </c>
      <c r="H2364" s="4" t="s">
        <v>7</v>
      </c>
      <c r="I2364" s="4" t="s">
        <v>7</v>
      </c>
      <c r="J2364" s="4" t="s">
        <v>7</v>
      </c>
      <c r="K2364" s="4" t="s">
        <v>7</v>
      </c>
      <c r="L2364" s="4" t="s">
        <v>7</v>
      </c>
      <c r="M2364" s="4" t="s">
        <v>7</v>
      </c>
      <c r="N2364" s="4" t="s">
        <v>7</v>
      </c>
      <c r="O2364" s="4" t="s">
        <v>7</v>
      </c>
      <c r="P2364" s="4" t="s">
        <v>7</v>
      </c>
      <c r="Q2364" s="4" t="s">
        <v>7</v>
      </c>
      <c r="R2364" s="4" t="s">
        <v>7</v>
      </c>
      <c r="S2364" s="4" t="s">
        <v>7</v>
      </c>
      <c r="T2364" s="4" t="s">
        <v>7</v>
      </c>
    </row>
    <row r="2365" spans="1:20">
      <c r="A2365" t="n">
        <v>15425</v>
      </c>
      <c r="B2365" s="56" t="n">
        <v>161</v>
      </c>
      <c r="C2365" s="7" t="n">
        <v>0</v>
      </c>
      <c r="D2365" s="7" t="n">
        <v>103</v>
      </c>
      <c r="E2365" s="7" t="n">
        <v>1</v>
      </c>
      <c r="F2365" s="7" t="n">
        <v>0</v>
      </c>
      <c r="G2365" s="7" t="n">
        <v>2</v>
      </c>
      <c r="H2365" s="7" t="n">
        <v>0</v>
      </c>
      <c r="I2365" s="7" t="n">
        <v>0</v>
      </c>
      <c r="J2365" s="7" t="n">
        <v>0</v>
      </c>
      <c r="K2365" s="7" t="n">
        <v>0</v>
      </c>
      <c r="L2365" s="7" t="n">
        <v>0</v>
      </c>
      <c r="M2365" s="7" t="n">
        <v>0</v>
      </c>
      <c r="N2365" s="7" t="n">
        <v>0</v>
      </c>
      <c r="O2365" s="7" t="n">
        <v>0</v>
      </c>
      <c r="P2365" s="7" t="n">
        <v>0</v>
      </c>
      <c r="Q2365" s="7" t="n">
        <v>0</v>
      </c>
      <c r="R2365" s="7" t="n">
        <v>0</v>
      </c>
      <c r="S2365" s="7" t="n">
        <v>0</v>
      </c>
      <c r="T2365" s="7" t="n">
        <v>0</v>
      </c>
    </row>
    <row r="2366" spans="1:20">
      <c r="A2366" t="s">
        <v>4</v>
      </c>
      <c r="B2366" s="4" t="s">
        <v>5</v>
      </c>
      <c r="C2366" s="4" t="s">
        <v>7</v>
      </c>
      <c r="D2366" s="4" t="s">
        <v>13</v>
      </c>
      <c r="E2366" s="4" t="s">
        <v>13</v>
      </c>
      <c r="F2366" s="4" t="s">
        <v>13</v>
      </c>
    </row>
    <row r="2367" spans="1:20">
      <c r="A2367" t="n">
        <v>15445</v>
      </c>
      <c r="B2367" s="56" t="n">
        <v>161</v>
      </c>
      <c r="C2367" s="7" t="n">
        <v>3</v>
      </c>
      <c r="D2367" s="7" t="n">
        <v>1</v>
      </c>
      <c r="E2367" s="7" t="n">
        <v>1.60000002384186</v>
      </c>
      <c r="F2367" s="7" t="n">
        <v>0.0900000035762787</v>
      </c>
    </row>
    <row r="2368" spans="1:20">
      <c r="A2368" t="s">
        <v>4</v>
      </c>
      <c r="B2368" s="4" t="s">
        <v>5</v>
      </c>
      <c r="C2368" s="4" t="s">
        <v>7</v>
      </c>
      <c r="D2368" s="4" t="s">
        <v>11</v>
      </c>
      <c r="E2368" s="4" t="s">
        <v>7</v>
      </c>
      <c r="F2368" s="4" t="s">
        <v>7</v>
      </c>
      <c r="G2368" s="4" t="s">
        <v>7</v>
      </c>
      <c r="H2368" s="4" t="s">
        <v>7</v>
      </c>
      <c r="I2368" s="4" t="s">
        <v>7</v>
      </c>
      <c r="J2368" s="4" t="s">
        <v>7</v>
      </c>
      <c r="K2368" s="4" t="s">
        <v>7</v>
      </c>
      <c r="L2368" s="4" t="s">
        <v>7</v>
      </c>
      <c r="M2368" s="4" t="s">
        <v>7</v>
      </c>
      <c r="N2368" s="4" t="s">
        <v>7</v>
      </c>
      <c r="O2368" s="4" t="s">
        <v>7</v>
      </c>
      <c r="P2368" s="4" t="s">
        <v>7</v>
      </c>
      <c r="Q2368" s="4" t="s">
        <v>7</v>
      </c>
      <c r="R2368" s="4" t="s">
        <v>7</v>
      </c>
      <c r="S2368" s="4" t="s">
        <v>7</v>
      </c>
      <c r="T2368" s="4" t="s">
        <v>7</v>
      </c>
    </row>
    <row r="2369" spans="1:20">
      <c r="A2369" t="n">
        <v>15459</v>
      </c>
      <c r="B2369" s="56" t="n">
        <v>161</v>
      </c>
      <c r="C2369" s="7" t="n">
        <v>0</v>
      </c>
      <c r="D2369" s="7" t="n">
        <v>121</v>
      </c>
      <c r="E2369" s="7" t="n">
        <v>1</v>
      </c>
      <c r="F2369" s="7" t="n">
        <v>0</v>
      </c>
      <c r="G2369" s="7" t="n">
        <v>2</v>
      </c>
      <c r="H2369" s="7" t="n">
        <v>0</v>
      </c>
      <c r="I2369" s="7" t="n">
        <v>0</v>
      </c>
      <c r="J2369" s="7" t="n">
        <v>0</v>
      </c>
      <c r="K2369" s="7" t="n">
        <v>0</v>
      </c>
      <c r="L2369" s="7" t="n">
        <v>0</v>
      </c>
      <c r="M2369" s="7" t="n">
        <v>0</v>
      </c>
      <c r="N2369" s="7" t="n">
        <v>0</v>
      </c>
      <c r="O2369" s="7" t="n">
        <v>0</v>
      </c>
      <c r="P2369" s="7" t="n">
        <v>0</v>
      </c>
      <c r="Q2369" s="7" t="n">
        <v>0</v>
      </c>
      <c r="R2369" s="7" t="n">
        <v>0</v>
      </c>
      <c r="S2369" s="7" t="n">
        <v>0</v>
      </c>
      <c r="T2369" s="7" t="n">
        <v>0</v>
      </c>
    </row>
    <row r="2370" spans="1:20">
      <c r="A2370" t="s">
        <v>4</v>
      </c>
      <c r="B2370" s="4" t="s">
        <v>5</v>
      </c>
      <c r="C2370" s="4" t="s">
        <v>7</v>
      </c>
      <c r="D2370" s="4" t="s">
        <v>13</v>
      </c>
      <c r="E2370" s="4" t="s">
        <v>13</v>
      </c>
      <c r="F2370" s="4" t="s">
        <v>13</v>
      </c>
    </row>
    <row r="2371" spans="1:20">
      <c r="A2371" t="n">
        <v>15479</v>
      </c>
      <c r="B2371" s="56" t="n">
        <v>161</v>
      </c>
      <c r="C2371" s="7" t="n">
        <v>3</v>
      </c>
      <c r="D2371" s="7" t="n">
        <v>1</v>
      </c>
      <c r="E2371" s="7" t="n">
        <v>1.60000002384186</v>
      </c>
      <c r="F2371" s="7" t="n">
        <v>0.0900000035762787</v>
      </c>
    </row>
    <row r="2372" spans="1:20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7</v>
      </c>
      <c r="F2372" s="4" t="s">
        <v>7</v>
      </c>
      <c r="G2372" s="4" t="s">
        <v>7</v>
      </c>
      <c r="H2372" s="4" t="s">
        <v>7</v>
      </c>
      <c r="I2372" s="4" t="s">
        <v>7</v>
      </c>
      <c r="J2372" s="4" t="s">
        <v>7</v>
      </c>
      <c r="K2372" s="4" t="s">
        <v>7</v>
      </c>
      <c r="L2372" s="4" t="s">
        <v>7</v>
      </c>
      <c r="M2372" s="4" t="s">
        <v>7</v>
      </c>
      <c r="N2372" s="4" t="s">
        <v>7</v>
      </c>
      <c r="O2372" s="4" t="s">
        <v>7</v>
      </c>
      <c r="P2372" s="4" t="s">
        <v>7</v>
      </c>
      <c r="Q2372" s="4" t="s">
        <v>7</v>
      </c>
      <c r="R2372" s="4" t="s">
        <v>7</v>
      </c>
      <c r="S2372" s="4" t="s">
        <v>7</v>
      </c>
      <c r="T2372" s="4" t="s">
        <v>7</v>
      </c>
    </row>
    <row r="2373" spans="1:20">
      <c r="A2373" t="n">
        <v>15493</v>
      </c>
      <c r="B2373" s="56" t="n">
        <v>161</v>
      </c>
      <c r="C2373" s="7" t="n">
        <v>0</v>
      </c>
      <c r="D2373" s="7" t="n">
        <v>95</v>
      </c>
      <c r="E2373" s="7" t="n">
        <v>1</v>
      </c>
      <c r="F2373" s="7" t="n">
        <v>0</v>
      </c>
      <c r="G2373" s="7" t="n">
        <v>2</v>
      </c>
      <c r="H2373" s="7" t="n">
        <v>0</v>
      </c>
      <c r="I2373" s="7" t="n">
        <v>0</v>
      </c>
      <c r="J2373" s="7" t="n">
        <v>0</v>
      </c>
      <c r="K2373" s="7" t="n">
        <v>0</v>
      </c>
      <c r="L2373" s="7" t="n">
        <v>0</v>
      </c>
      <c r="M2373" s="7" t="n">
        <v>0</v>
      </c>
      <c r="N2373" s="7" t="n">
        <v>0</v>
      </c>
      <c r="O2373" s="7" t="n">
        <v>0</v>
      </c>
      <c r="P2373" s="7" t="n">
        <v>0</v>
      </c>
      <c r="Q2373" s="7" t="n">
        <v>0</v>
      </c>
      <c r="R2373" s="7" t="n">
        <v>0</v>
      </c>
      <c r="S2373" s="7" t="n">
        <v>0</v>
      </c>
      <c r="T2373" s="7" t="n">
        <v>0</v>
      </c>
    </row>
    <row r="2374" spans="1:20">
      <c r="A2374" t="s">
        <v>4</v>
      </c>
      <c r="B2374" s="4" t="s">
        <v>5</v>
      </c>
      <c r="C2374" s="4" t="s">
        <v>7</v>
      </c>
      <c r="D2374" s="4" t="s">
        <v>13</v>
      </c>
      <c r="E2374" s="4" t="s">
        <v>13</v>
      </c>
      <c r="F2374" s="4" t="s">
        <v>13</v>
      </c>
    </row>
    <row r="2375" spans="1:20">
      <c r="A2375" t="n">
        <v>15513</v>
      </c>
      <c r="B2375" s="56" t="n">
        <v>161</v>
      </c>
      <c r="C2375" s="7" t="n">
        <v>3</v>
      </c>
      <c r="D2375" s="7" t="n">
        <v>1</v>
      </c>
      <c r="E2375" s="7" t="n">
        <v>1.60000002384186</v>
      </c>
      <c r="F2375" s="7" t="n">
        <v>0.0900000035762787</v>
      </c>
    </row>
    <row r="2376" spans="1:20">
      <c r="A2376" t="s">
        <v>4</v>
      </c>
      <c r="B2376" s="4" t="s">
        <v>5</v>
      </c>
      <c r="C2376" s="4" t="s">
        <v>7</v>
      </c>
      <c r="D2376" s="4" t="s">
        <v>11</v>
      </c>
      <c r="E2376" s="4" t="s">
        <v>7</v>
      </c>
      <c r="F2376" s="4" t="s">
        <v>7</v>
      </c>
      <c r="G2376" s="4" t="s">
        <v>7</v>
      </c>
      <c r="H2376" s="4" t="s">
        <v>7</v>
      </c>
      <c r="I2376" s="4" t="s">
        <v>7</v>
      </c>
      <c r="J2376" s="4" t="s">
        <v>7</v>
      </c>
      <c r="K2376" s="4" t="s">
        <v>7</v>
      </c>
      <c r="L2376" s="4" t="s">
        <v>7</v>
      </c>
      <c r="M2376" s="4" t="s">
        <v>7</v>
      </c>
      <c r="N2376" s="4" t="s">
        <v>7</v>
      </c>
      <c r="O2376" s="4" t="s">
        <v>7</v>
      </c>
      <c r="P2376" s="4" t="s">
        <v>7</v>
      </c>
      <c r="Q2376" s="4" t="s">
        <v>7</v>
      </c>
      <c r="R2376" s="4" t="s">
        <v>7</v>
      </c>
      <c r="S2376" s="4" t="s">
        <v>7</v>
      </c>
      <c r="T2376" s="4" t="s">
        <v>7</v>
      </c>
    </row>
    <row r="2377" spans="1:20">
      <c r="A2377" t="n">
        <v>15527</v>
      </c>
      <c r="B2377" s="56" t="n">
        <v>161</v>
      </c>
      <c r="C2377" s="7" t="n">
        <v>0</v>
      </c>
      <c r="D2377" s="7" t="n">
        <v>102</v>
      </c>
      <c r="E2377" s="7" t="n">
        <v>1</v>
      </c>
      <c r="F2377" s="7" t="n">
        <v>0</v>
      </c>
      <c r="G2377" s="7" t="n">
        <v>2</v>
      </c>
      <c r="H2377" s="7" t="n">
        <v>0</v>
      </c>
      <c r="I2377" s="7" t="n">
        <v>0</v>
      </c>
      <c r="J2377" s="7" t="n">
        <v>0</v>
      </c>
      <c r="K2377" s="7" t="n">
        <v>0</v>
      </c>
      <c r="L2377" s="7" t="n">
        <v>0</v>
      </c>
      <c r="M2377" s="7" t="n">
        <v>0</v>
      </c>
      <c r="N2377" s="7" t="n">
        <v>0</v>
      </c>
      <c r="O2377" s="7" t="n">
        <v>0</v>
      </c>
      <c r="P2377" s="7" t="n">
        <v>0</v>
      </c>
      <c r="Q2377" s="7" t="n">
        <v>0</v>
      </c>
      <c r="R2377" s="7" t="n">
        <v>0</v>
      </c>
      <c r="S2377" s="7" t="n">
        <v>0</v>
      </c>
      <c r="T2377" s="7" t="n">
        <v>0</v>
      </c>
    </row>
    <row r="2378" spans="1:20">
      <c r="A2378" t="s">
        <v>4</v>
      </c>
      <c r="B2378" s="4" t="s">
        <v>5</v>
      </c>
      <c r="C2378" s="4" t="s">
        <v>7</v>
      </c>
      <c r="D2378" s="4" t="s">
        <v>13</v>
      </c>
      <c r="E2378" s="4" t="s">
        <v>13</v>
      </c>
      <c r="F2378" s="4" t="s">
        <v>13</v>
      </c>
    </row>
    <row r="2379" spans="1:20">
      <c r="A2379" t="n">
        <v>15547</v>
      </c>
      <c r="B2379" s="56" t="n">
        <v>161</v>
      </c>
      <c r="C2379" s="7" t="n">
        <v>3</v>
      </c>
      <c r="D2379" s="7" t="n">
        <v>1</v>
      </c>
      <c r="E2379" s="7" t="n">
        <v>1.60000002384186</v>
      </c>
      <c r="F2379" s="7" t="n">
        <v>0.0900000035762787</v>
      </c>
    </row>
    <row r="2380" spans="1:20">
      <c r="A2380" t="s">
        <v>4</v>
      </c>
      <c r="B2380" s="4" t="s">
        <v>5</v>
      </c>
      <c r="C2380" s="4" t="s">
        <v>7</v>
      </c>
      <c r="D2380" s="4" t="s">
        <v>11</v>
      </c>
      <c r="E2380" s="4" t="s">
        <v>7</v>
      </c>
      <c r="F2380" s="4" t="s">
        <v>7</v>
      </c>
      <c r="G2380" s="4" t="s">
        <v>7</v>
      </c>
      <c r="H2380" s="4" t="s">
        <v>7</v>
      </c>
      <c r="I2380" s="4" t="s">
        <v>7</v>
      </c>
      <c r="J2380" s="4" t="s">
        <v>7</v>
      </c>
      <c r="K2380" s="4" t="s">
        <v>7</v>
      </c>
      <c r="L2380" s="4" t="s">
        <v>7</v>
      </c>
      <c r="M2380" s="4" t="s">
        <v>7</v>
      </c>
      <c r="N2380" s="4" t="s">
        <v>7</v>
      </c>
      <c r="O2380" s="4" t="s">
        <v>7</v>
      </c>
      <c r="P2380" s="4" t="s">
        <v>7</v>
      </c>
      <c r="Q2380" s="4" t="s">
        <v>7</v>
      </c>
      <c r="R2380" s="4" t="s">
        <v>7</v>
      </c>
      <c r="S2380" s="4" t="s">
        <v>7</v>
      </c>
      <c r="T2380" s="4" t="s">
        <v>7</v>
      </c>
    </row>
    <row r="2381" spans="1:20">
      <c r="A2381" t="n">
        <v>15561</v>
      </c>
      <c r="B2381" s="56" t="n">
        <v>161</v>
      </c>
      <c r="C2381" s="7" t="n">
        <v>0</v>
      </c>
      <c r="D2381" s="7" t="n">
        <v>94</v>
      </c>
      <c r="E2381" s="7" t="n">
        <v>1</v>
      </c>
      <c r="F2381" s="7" t="n">
        <v>0</v>
      </c>
      <c r="G2381" s="7" t="n">
        <v>2</v>
      </c>
      <c r="H2381" s="7" t="n">
        <v>0</v>
      </c>
      <c r="I2381" s="7" t="n">
        <v>0</v>
      </c>
      <c r="J2381" s="7" t="n">
        <v>0</v>
      </c>
      <c r="K2381" s="7" t="n">
        <v>0</v>
      </c>
      <c r="L2381" s="7" t="n">
        <v>0</v>
      </c>
      <c r="M2381" s="7" t="n">
        <v>0</v>
      </c>
      <c r="N2381" s="7" t="n">
        <v>0</v>
      </c>
      <c r="O2381" s="7" t="n">
        <v>0</v>
      </c>
      <c r="P2381" s="7" t="n">
        <v>0</v>
      </c>
      <c r="Q2381" s="7" t="n">
        <v>0</v>
      </c>
      <c r="R2381" s="7" t="n">
        <v>0</v>
      </c>
      <c r="S2381" s="7" t="n">
        <v>0</v>
      </c>
      <c r="T2381" s="7" t="n">
        <v>0</v>
      </c>
    </row>
    <row r="2382" spans="1:20">
      <c r="A2382" t="s">
        <v>4</v>
      </c>
      <c r="B2382" s="4" t="s">
        <v>5</v>
      </c>
      <c r="C2382" s="4" t="s">
        <v>7</v>
      </c>
      <c r="D2382" s="4" t="s">
        <v>13</v>
      </c>
      <c r="E2382" s="4" t="s">
        <v>13</v>
      </c>
      <c r="F2382" s="4" t="s">
        <v>13</v>
      </c>
    </row>
    <row r="2383" spans="1:20">
      <c r="A2383" t="n">
        <v>15581</v>
      </c>
      <c r="B2383" s="56" t="n">
        <v>161</v>
      </c>
      <c r="C2383" s="7" t="n">
        <v>3</v>
      </c>
      <c r="D2383" s="7" t="n">
        <v>1</v>
      </c>
      <c r="E2383" s="7" t="n">
        <v>1.60000002384186</v>
      </c>
      <c r="F2383" s="7" t="n">
        <v>0.0900000035762787</v>
      </c>
    </row>
    <row r="2384" spans="1:20">
      <c r="A2384" t="s">
        <v>4</v>
      </c>
      <c r="B2384" s="4" t="s">
        <v>5</v>
      </c>
      <c r="C2384" s="4" t="s">
        <v>7</v>
      </c>
      <c r="D2384" s="4" t="s">
        <v>11</v>
      </c>
      <c r="E2384" s="4" t="s">
        <v>7</v>
      </c>
      <c r="F2384" s="4" t="s">
        <v>7</v>
      </c>
      <c r="G2384" s="4" t="s">
        <v>7</v>
      </c>
      <c r="H2384" s="4" t="s">
        <v>7</v>
      </c>
      <c r="I2384" s="4" t="s">
        <v>7</v>
      </c>
      <c r="J2384" s="4" t="s">
        <v>7</v>
      </c>
      <c r="K2384" s="4" t="s">
        <v>7</v>
      </c>
      <c r="L2384" s="4" t="s">
        <v>7</v>
      </c>
      <c r="M2384" s="4" t="s">
        <v>7</v>
      </c>
      <c r="N2384" s="4" t="s">
        <v>7</v>
      </c>
      <c r="O2384" s="4" t="s">
        <v>7</v>
      </c>
      <c r="P2384" s="4" t="s">
        <v>7</v>
      </c>
      <c r="Q2384" s="4" t="s">
        <v>7</v>
      </c>
      <c r="R2384" s="4" t="s">
        <v>7</v>
      </c>
      <c r="S2384" s="4" t="s">
        <v>7</v>
      </c>
      <c r="T2384" s="4" t="s">
        <v>7</v>
      </c>
    </row>
    <row r="2385" spans="1:20">
      <c r="A2385" t="n">
        <v>15595</v>
      </c>
      <c r="B2385" s="56" t="n">
        <v>161</v>
      </c>
      <c r="C2385" s="7" t="n">
        <v>0</v>
      </c>
      <c r="D2385" s="7" t="n">
        <v>100</v>
      </c>
      <c r="E2385" s="7" t="n">
        <v>1</v>
      </c>
      <c r="F2385" s="7" t="n">
        <v>0</v>
      </c>
      <c r="G2385" s="7" t="n">
        <v>2</v>
      </c>
      <c r="H2385" s="7" t="n">
        <v>0</v>
      </c>
      <c r="I2385" s="7" t="n">
        <v>0</v>
      </c>
      <c r="J2385" s="7" t="n">
        <v>0</v>
      </c>
      <c r="K2385" s="7" t="n">
        <v>0</v>
      </c>
      <c r="L2385" s="7" t="n">
        <v>0</v>
      </c>
      <c r="M2385" s="7" t="n">
        <v>0</v>
      </c>
      <c r="N2385" s="7" t="n">
        <v>0</v>
      </c>
      <c r="O2385" s="7" t="n">
        <v>0</v>
      </c>
      <c r="P2385" s="7" t="n">
        <v>0</v>
      </c>
      <c r="Q2385" s="7" t="n">
        <v>0</v>
      </c>
      <c r="R2385" s="7" t="n">
        <v>0</v>
      </c>
      <c r="S2385" s="7" t="n">
        <v>0</v>
      </c>
      <c r="T2385" s="7" t="n">
        <v>0</v>
      </c>
    </row>
    <row r="2386" spans="1:20">
      <c r="A2386" t="s">
        <v>4</v>
      </c>
      <c r="B2386" s="4" t="s">
        <v>5</v>
      </c>
      <c r="C2386" s="4" t="s">
        <v>7</v>
      </c>
      <c r="D2386" s="4" t="s">
        <v>13</v>
      </c>
      <c r="E2386" s="4" t="s">
        <v>13</v>
      </c>
      <c r="F2386" s="4" t="s">
        <v>13</v>
      </c>
    </row>
    <row r="2387" spans="1:20">
      <c r="A2387" t="n">
        <v>15615</v>
      </c>
      <c r="B2387" s="56" t="n">
        <v>161</v>
      </c>
      <c r="C2387" s="7" t="n">
        <v>3</v>
      </c>
      <c r="D2387" s="7" t="n">
        <v>1</v>
      </c>
      <c r="E2387" s="7" t="n">
        <v>1.60000002384186</v>
      </c>
      <c r="F2387" s="7" t="n">
        <v>0.0900000035762787</v>
      </c>
    </row>
    <row r="2388" spans="1:20">
      <c r="A2388" t="s">
        <v>4</v>
      </c>
      <c r="B2388" s="4" t="s">
        <v>5</v>
      </c>
      <c r="C2388" s="4" t="s">
        <v>7</v>
      </c>
      <c r="D2388" s="4" t="s">
        <v>11</v>
      </c>
      <c r="E2388" s="4" t="s">
        <v>7</v>
      </c>
      <c r="F2388" s="4" t="s">
        <v>7</v>
      </c>
      <c r="G2388" s="4" t="s">
        <v>7</v>
      </c>
      <c r="H2388" s="4" t="s">
        <v>7</v>
      </c>
      <c r="I2388" s="4" t="s">
        <v>7</v>
      </c>
      <c r="J2388" s="4" t="s">
        <v>7</v>
      </c>
      <c r="K2388" s="4" t="s">
        <v>7</v>
      </c>
      <c r="L2388" s="4" t="s">
        <v>7</v>
      </c>
      <c r="M2388" s="4" t="s">
        <v>7</v>
      </c>
      <c r="N2388" s="4" t="s">
        <v>7</v>
      </c>
      <c r="O2388" s="4" t="s">
        <v>7</v>
      </c>
      <c r="P2388" s="4" t="s">
        <v>7</v>
      </c>
      <c r="Q2388" s="4" t="s">
        <v>7</v>
      </c>
      <c r="R2388" s="4" t="s">
        <v>7</v>
      </c>
      <c r="S2388" s="4" t="s">
        <v>7</v>
      </c>
      <c r="T2388" s="4" t="s">
        <v>7</v>
      </c>
    </row>
    <row r="2389" spans="1:20">
      <c r="A2389" t="n">
        <v>15629</v>
      </c>
      <c r="B2389" s="56" t="n">
        <v>161</v>
      </c>
      <c r="C2389" s="7" t="n">
        <v>0</v>
      </c>
      <c r="D2389" s="7" t="n">
        <v>88</v>
      </c>
      <c r="E2389" s="7" t="n">
        <v>1</v>
      </c>
      <c r="F2389" s="7" t="n">
        <v>0</v>
      </c>
      <c r="G2389" s="7" t="n">
        <v>2</v>
      </c>
      <c r="H2389" s="7" t="n">
        <v>0</v>
      </c>
      <c r="I2389" s="7" t="n">
        <v>0</v>
      </c>
      <c r="J2389" s="7" t="n">
        <v>0</v>
      </c>
      <c r="K2389" s="7" t="n">
        <v>0</v>
      </c>
      <c r="L2389" s="7" t="n">
        <v>0</v>
      </c>
      <c r="M2389" s="7" t="n">
        <v>0</v>
      </c>
      <c r="N2389" s="7" t="n">
        <v>0</v>
      </c>
      <c r="O2389" s="7" t="n">
        <v>0</v>
      </c>
      <c r="P2389" s="7" t="n">
        <v>0</v>
      </c>
      <c r="Q2389" s="7" t="n">
        <v>0</v>
      </c>
      <c r="R2389" s="7" t="n">
        <v>0</v>
      </c>
      <c r="S2389" s="7" t="n">
        <v>0</v>
      </c>
      <c r="T2389" s="7" t="n">
        <v>0</v>
      </c>
    </row>
    <row r="2390" spans="1:20">
      <c r="A2390" t="s">
        <v>4</v>
      </c>
      <c r="B2390" s="4" t="s">
        <v>5</v>
      </c>
      <c r="C2390" s="4" t="s">
        <v>7</v>
      </c>
      <c r="D2390" s="4" t="s">
        <v>13</v>
      </c>
      <c r="E2390" s="4" t="s">
        <v>13</v>
      </c>
      <c r="F2390" s="4" t="s">
        <v>13</v>
      </c>
    </row>
    <row r="2391" spans="1:20">
      <c r="A2391" t="n">
        <v>15649</v>
      </c>
      <c r="B2391" s="56" t="n">
        <v>161</v>
      </c>
      <c r="C2391" s="7" t="n">
        <v>3</v>
      </c>
      <c r="D2391" s="7" t="n">
        <v>1</v>
      </c>
      <c r="E2391" s="7" t="n">
        <v>1.60000002384186</v>
      </c>
      <c r="F2391" s="7" t="n">
        <v>0.0900000035762787</v>
      </c>
    </row>
    <row r="2392" spans="1:20">
      <c r="A2392" t="s">
        <v>4</v>
      </c>
      <c r="B2392" s="4" t="s">
        <v>5</v>
      </c>
      <c r="C2392" s="4" t="s">
        <v>7</v>
      </c>
      <c r="D2392" s="4" t="s">
        <v>11</v>
      </c>
      <c r="E2392" s="4" t="s">
        <v>7</v>
      </c>
      <c r="F2392" s="4" t="s">
        <v>7</v>
      </c>
      <c r="G2392" s="4" t="s">
        <v>7</v>
      </c>
      <c r="H2392" s="4" t="s">
        <v>7</v>
      </c>
      <c r="I2392" s="4" t="s">
        <v>7</v>
      </c>
      <c r="J2392" s="4" t="s">
        <v>7</v>
      </c>
      <c r="K2392" s="4" t="s">
        <v>7</v>
      </c>
      <c r="L2392" s="4" t="s">
        <v>7</v>
      </c>
      <c r="M2392" s="4" t="s">
        <v>7</v>
      </c>
      <c r="N2392" s="4" t="s">
        <v>7</v>
      </c>
      <c r="O2392" s="4" t="s">
        <v>7</v>
      </c>
      <c r="P2392" s="4" t="s">
        <v>7</v>
      </c>
      <c r="Q2392" s="4" t="s">
        <v>7</v>
      </c>
      <c r="R2392" s="4" t="s">
        <v>7</v>
      </c>
      <c r="S2392" s="4" t="s">
        <v>7</v>
      </c>
      <c r="T2392" s="4" t="s">
        <v>7</v>
      </c>
    </row>
    <row r="2393" spans="1:20">
      <c r="A2393" t="n">
        <v>15663</v>
      </c>
      <c r="B2393" s="56" t="n">
        <v>161</v>
      </c>
      <c r="C2393" s="7" t="n">
        <v>0</v>
      </c>
      <c r="D2393" s="7" t="n">
        <v>118</v>
      </c>
      <c r="E2393" s="7" t="n">
        <v>1</v>
      </c>
      <c r="F2393" s="7" t="n">
        <v>0</v>
      </c>
      <c r="G2393" s="7" t="n">
        <v>2</v>
      </c>
      <c r="H2393" s="7" t="n">
        <v>0</v>
      </c>
      <c r="I2393" s="7" t="n">
        <v>0</v>
      </c>
      <c r="J2393" s="7" t="n">
        <v>0</v>
      </c>
      <c r="K2393" s="7" t="n">
        <v>0</v>
      </c>
      <c r="L2393" s="7" t="n">
        <v>0</v>
      </c>
      <c r="M2393" s="7" t="n">
        <v>0</v>
      </c>
      <c r="N2393" s="7" t="n">
        <v>0</v>
      </c>
      <c r="O2393" s="7" t="n">
        <v>0</v>
      </c>
      <c r="P2393" s="7" t="n">
        <v>0</v>
      </c>
      <c r="Q2393" s="7" t="n">
        <v>0</v>
      </c>
      <c r="R2393" s="7" t="n">
        <v>0</v>
      </c>
      <c r="S2393" s="7" t="n">
        <v>0</v>
      </c>
      <c r="T2393" s="7" t="n">
        <v>0</v>
      </c>
    </row>
    <row r="2394" spans="1:20">
      <c r="A2394" t="s">
        <v>4</v>
      </c>
      <c r="B2394" s="4" t="s">
        <v>5</v>
      </c>
      <c r="C2394" s="4" t="s">
        <v>7</v>
      </c>
      <c r="D2394" s="4" t="s">
        <v>13</v>
      </c>
      <c r="E2394" s="4" t="s">
        <v>13</v>
      </c>
      <c r="F2394" s="4" t="s">
        <v>13</v>
      </c>
    </row>
    <row r="2395" spans="1:20">
      <c r="A2395" t="n">
        <v>15683</v>
      </c>
      <c r="B2395" s="56" t="n">
        <v>161</v>
      </c>
      <c r="C2395" s="7" t="n">
        <v>3</v>
      </c>
      <c r="D2395" s="7" t="n">
        <v>1</v>
      </c>
      <c r="E2395" s="7" t="n">
        <v>1.60000002384186</v>
      </c>
      <c r="F2395" s="7" t="n">
        <v>0.0900000035762787</v>
      </c>
    </row>
    <row r="2396" spans="1:20">
      <c r="A2396" t="s">
        <v>4</v>
      </c>
      <c r="B2396" s="4" t="s">
        <v>5</v>
      </c>
      <c r="C2396" s="4" t="s">
        <v>7</v>
      </c>
      <c r="D2396" s="4" t="s">
        <v>11</v>
      </c>
      <c r="E2396" s="4" t="s">
        <v>7</v>
      </c>
      <c r="F2396" s="4" t="s">
        <v>7</v>
      </c>
      <c r="G2396" s="4" t="s">
        <v>7</v>
      </c>
      <c r="H2396" s="4" t="s">
        <v>7</v>
      </c>
      <c r="I2396" s="4" t="s">
        <v>7</v>
      </c>
      <c r="J2396" s="4" t="s">
        <v>7</v>
      </c>
      <c r="K2396" s="4" t="s">
        <v>7</v>
      </c>
      <c r="L2396" s="4" t="s">
        <v>7</v>
      </c>
      <c r="M2396" s="4" t="s">
        <v>7</v>
      </c>
      <c r="N2396" s="4" t="s">
        <v>7</v>
      </c>
      <c r="O2396" s="4" t="s">
        <v>7</v>
      </c>
      <c r="P2396" s="4" t="s">
        <v>7</v>
      </c>
      <c r="Q2396" s="4" t="s">
        <v>7</v>
      </c>
      <c r="R2396" s="4" t="s">
        <v>7</v>
      </c>
      <c r="S2396" s="4" t="s">
        <v>7</v>
      </c>
      <c r="T2396" s="4" t="s">
        <v>7</v>
      </c>
    </row>
    <row r="2397" spans="1:20">
      <c r="A2397" t="n">
        <v>15697</v>
      </c>
      <c r="B2397" s="56" t="n">
        <v>161</v>
      </c>
      <c r="C2397" s="7" t="n">
        <v>0</v>
      </c>
      <c r="D2397" s="7" t="n">
        <v>125</v>
      </c>
      <c r="E2397" s="7" t="n">
        <v>0</v>
      </c>
      <c r="F2397" s="7" t="n">
        <v>1</v>
      </c>
      <c r="G2397" s="7" t="n">
        <v>2</v>
      </c>
      <c r="H2397" s="7" t="n">
        <v>3</v>
      </c>
      <c r="I2397" s="7" t="n">
        <v>0</v>
      </c>
      <c r="J2397" s="7" t="n">
        <v>0</v>
      </c>
      <c r="K2397" s="7" t="n">
        <v>0</v>
      </c>
      <c r="L2397" s="7" t="n">
        <v>0</v>
      </c>
      <c r="M2397" s="7" t="n">
        <v>0</v>
      </c>
      <c r="N2397" s="7" t="n">
        <v>0</v>
      </c>
      <c r="O2397" s="7" t="n">
        <v>0</v>
      </c>
      <c r="P2397" s="7" t="n">
        <v>0</v>
      </c>
      <c r="Q2397" s="7" t="n">
        <v>0</v>
      </c>
      <c r="R2397" s="7" t="n">
        <v>0</v>
      </c>
      <c r="S2397" s="7" t="n">
        <v>0</v>
      </c>
      <c r="T2397" s="7" t="n">
        <v>0</v>
      </c>
    </row>
    <row r="2398" spans="1:20">
      <c r="A2398" t="s">
        <v>4</v>
      </c>
      <c r="B2398" s="4" t="s">
        <v>5</v>
      </c>
      <c r="C2398" s="4" t="s">
        <v>7</v>
      </c>
      <c r="D2398" s="4" t="s">
        <v>13</v>
      </c>
      <c r="E2398" s="4" t="s">
        <v>13</v>
      </c>
      <c r="F2398" s="4" t="s">
        <v>13</v>
      </c>
    </row>
    <row r="2399" spans="1:20">
      <c r="A2399" t="n">
        <v>15717</v>
      </c>
      <c r="B2399" s="56" t="n">
        <v>161</v>
      </c>
      <c r="C2399" s="7" t="n">
        <v>3</v>
      </c>
      <c r="D2399" s="7" t="n">
        <v>1</v>
      </c>
      <c r="E2399" s="7" t="n">
        <v>1.60000002384186</v>
      </c>
      <c r="F2399" s="7" t="n">
        <v>0.0900000035762787</v>
      </c>
    </row>
    <row r="2400" spans="1:20">
      <c r="A2400" t="s">
        <v>4</v>
      </c>
      <c r="B2400" s="4" t="s">
        <v>5</v>
      </c>
      <c r="C2400" s="4" t="s">
        <v>7</v>
      </c>
      <c r="D2400" s="4" t="s">
        <v>11</v>
      </c>
      <c r="E2400" s="4" t="s">
        <v>7</v>
      </c>
      <c r="F2400" s="4" t="s">
        <v>7</v>
      </c>
      <c r="G2400" s="4" t="s">
        <v>7</v>
      </c>
      <c r="H2400" s="4" t="s">
        <v>7</v>
      </c>
      <c r="I2400" s="4" t="s">
        <v>7</v>
      </c>
      <c r="J2400" s="4" t="s">
        <v>7</v>
      </c>
      <c r="K2400" s="4" t="s">
        <v>7</v>
      </c>
      <c r="L2400" s="4" t="s">
        <v>7</v>
      </c>
      <c r="M2400" s="4" t="s">
        <v>7</v>
      </c>
      <c r="N2400" s="4" t="s">
        <v>7</v>
      </c>
      <c r="O2400" s="4" t="s">
        <v>7</v>
      </c>
      <c r="P2400" s="4" t="s">
        <v>7</v>
      </c>
      <c r="Q2400" s="4" t="s">
        <v>7</v>
      </c>
      <c r="R2400" s="4" t="s">
        <v>7</v>
      </c>
      <c r="S2400" s="4" t="s">
        <v>7</v>
      </c>
      <c r="T2400" s="4" t="s">
        <v>7</v>
      </c>
    </row>
    <row r="2401" spans="1:20">
      <c r="A2401" t="n">
        <v>15731</v>
      </c>
      <c r="B2401" s="56" t="n">
        <v>161</v>
      </c>
      <c r="C2401" s="7" t="n">
        <v>0</v>
      </c>
      <c r="D2401" s="7" t="n">
        <v>5188</v>
      </c>
      <c r="E2401" s="7" t="n">
        <v>0</v>
      </c>
      <c r="F2401" s="7" t="n">
        <v>0</v>
      </c>
      <c r="G2401" s="7" t="n">
        <v>0</v>
      </c>
      <c r="H2401" s="7" t="n">
        <v>3</v>
      </c>
      <c r="I2401" s="7" t="n">
        <v>0</v>
      </c>
      <c r="J2401" s="7" t="n">
        <v>0</v>
      </c>
      <c r="K2401" s="7" t="n">
        <v>0</v>
      </c>
      <c r="L2401" s="7" t="n">
        <v>0</v>
      </c>
      <c r="M2401" s="7" t="n">
        <v>0</v>
      </c>
      <c r="N2401" s="7" t="n">
        <v>0</v>
      </c>
      <c r="O2401" s="7" t="n">
        <v>0</v>
      </c>
      <c r="P2401" s="7" t="n">
        <v>0</v>
      </c>
      <c r="Q2401" s="7" t="n">
        <v>0</v>
      </c>
      <c r="R2401" s="7" t="n">
        <v>0</v>
      </c>
      <c r="S2401" s="7" t="n">
        <v>0</v>
      </c>
      <c r="T2401" s="7" t="n">
        <v>0</v>
      </c>
    </row>
    <row r="2402" spans="1:20">
      <c r="A2402" t="s">
        <v>4</v>
      </c>
      <c r="B2402" s="4" t="s">
        <v>5</v>
      </c>
      <c r="C2402" s="4" t="s">
        <v>7</v>
      </c>
      <c r="D2402" s="4" t="s">
        <v>13</v>
      </c>
      <c r="E2402" s="4" t="s">
        <v>13</v>
      </c>
      <c r="F2402" s="4" t="s">
        <v>13</v>
      </c>
    </row>
    <row r="2403" spans="1:20">
      <c r="A2403" t="n">
        <v>15751</v>
      </c>
      <c r="B2403" s="56" t="n">
        <v>161</v>
      </c>
      <c r="C2403" s="7" t="n">
        <v>3</v>
      </c>
      <c r="D2403" s="7" t="n">
        <v>1</v>
      </c>
      <c r="E2403" s="7" t="n">
        <v>1.60000002384186</v>
      </c>
      <c r="F2403" s="7" t="n">
        <v>0.0900000035762787</v>
      </c>
    </row>
    <row r="2404" spans="1:20">
      <c r="A2404" t="s">
        <v>4</v>
      </c>
      <c r="B2404" s="4" t="s">
        <v>5</v>
      </c>
      <c r="C2404" s="4" t="s">
        <v>7</v>
      </c>
      <c r="D2404" s="4" t="s">
        <v>11</v>
      </c>
      <c r="E2404" s="4" t="s">
        <v>7</v>
      </c>
      <c r="F2404" s="4" t="s">
        <v>7</v>
      </c>
      <c r="G2404" s="4" t="s">
        <v>7</v>
      </c>
      <c r="H2404" s="4" t="s">
        <v>7</v>
      </c>
      <c r="I2404" s="4" t="s">
        <v>7</v>
      </c>
      <c r="J2404" s="4" t="s">
        <v>7</v>
      </c>
      <c r="K2404" s="4" t="s">
        <v>7</v>
      </c>
      <c r="L2404" s="4" t="s">
        <v>7</v>
      </c>
      <c r="M2404" s="4" t="s">
        <v>7</v>
      </c>
      <c r="N2404" s="4" t="s">
        <v>7</v>
      </c>
      <c r="O2404" s="4" t="s">
        <v>7</v>
      </c>
      <c r="P2404" s="4" t="s">
        <v>7</v>
      </c>
      <c r="Q2404" s="4" t="s">
        <v>7</v>
      </c>
      <c r="R2404" s="4" t="s">
        <v>7</v>
      </c>
      <c r="S2404" s="4" t="s">
        <v>7</v>
      </c>
      <c r="T2404" s="4" t="s">
        <v>7</v>
      </c>
    </row>
    <row r="2405" spans="1:20">
      <c r="A2405" t="n">
        <v>15765</v>
      </c>
      <c r="B2405" s="56" t="n">
        <v>161</v>
      </c>
      <c r="C2405" s="7" t="n">
        <v>0</v>
      </c>
      <c r="D2405" s="7" t="n">
        <v>7033</v>
      </c>
      <c r="E2405" s="7" t="n">
        <v>2</v>
      </c>
      <c r="F2405" s="7" t="n">
        <v>0</v>
      </c>
      <c r="G2405" s="7" t="n">
        <v>2</v>
      </c>
      <c r="H2405" s="7" t="n">
        <v>0</v>
      </c>
      <c r="I2405" s="7" t="n">
        <v>0</v>
      </c>
      <c r="J2405" s="7" t="n">
        <v>0</v>
      </c>
      <c r="K2405" s="7" t="n">
        <v>0</v>
      </c>
      <c r="L2405" s="7" t="n">
        <v>0</v>
      </c>
      <c r="M2405" s="7" t="n">
        <v>0</v>
      </c>
      <c r="N2405" s="7" t="n">
        <v>0</v>
      </c>
      <c r="O2405" s="7" t="n">
        <v>0</v>
      </c>
      <c r="P2405" s="7" t="n">
        <v>0</v>
      </c>
      <c r="Q2405" s="7" t="n">
        <v>0</v>
      </c>
      <c r="R2405" s="7" t="n">
        <v>0</v>
      </c>
      <c r="S2405" s="7" t="n">
        <v>0</v>
      </c>
      <c r="T2405" s="7" t="n">
        <v>0</v>
      </c>
    </row>
    <row r="2406" spans="1:20">
      <c r="A2406" t="s">
        <v>4</v>
      </c>
      <c r="B2406" s="4" t="s">
        <v>5</v>
      </c>
      <c r="C2406" s="4" t="s">
        <v>7</v>
      </c>
    </row>
    <row r="2407" spans="1:20">
      <c r="A2407" t="n">
        <v>15785</v>
      </c>
      <c r="B2407" s="56" t="n">
        <v>161</v>
      </c>
      <c r="C2407" s="7" t="n">
        <v>1</v>
      </c>
    </row>
    <row r="2408" spans="1:20">
      <c r="A2408" t="s">
        <v>4</v>
      </c>
      <c r="B2408" s="4" t="s">
        <v>5</v>
      </c>
    </row>
    <row r="2409" spans="1:20">
      <c r="A2409" t="n">
        <v>15787</v>
      </c>
      <c r="B2409" s="5" t="n">
        <v>1</v>
      </c>
    </row>
    <row r="2410" spans="1:20" s="3" customFormat="1" customHeight="0">
      <c r="A2410" s="3" t="s">
        <v>2</v>
      </c>
      <c r="B2410" s="3" t="s">
        <v>133</v>
      </c>
    </row>
    <row r="2411" spans="1:20">
      <c r="A2411" t="s">
        <v>4</v>
      </c>
      <c r="B2411" s="4" t="s">
        <v>5</v>
      </c>
      <c r="C2411" s="4" t="s">
        <v>7</v>
      </c>
      <c r="D2411" s="4" t="s">
        <v>11</v>
      </c>
      <c r="E2411" s="4" t="s">
        <v>7</v>
      </c>
      <c r="F2411" s="4" t="s">
        <v>7</v>
      </c>
      <c r="G2411" s="4" t="s">
        <v>7</v>
      </c>
      <c r="H2411" s="4" t="s">
        <v>11</v>
      </c>
      <c r="I2411" s="4" t="s">
        <v>15</v>
      </c>
      <c r="J2411" s="4" t="s">
        <v>15</v>
      </c>
    </row>
    <row r="2412" spans="1:20">
      <c r="A2412" t="n">
        <v>15788</v>
      </c>
      <c r="B2412" s="57" t="n">
        <v>6</v>
      </c>
      <c r="C2412" s="7" t="n">
        <v>33</v>
      </c>
      <c r="D2412" s="7" t="n">
        <v>65534</v>
      </c>
      <c r="E2412" s="7" t="n">
        <v>9</v>
      </c>
      <c r="F2412" s="7" t="n">
        <v>1</v>
      </c>
      <c r="G2412" s="7" t="n">
        <v>1</v>
      </c>
      <c r="H2412" s="7" t="n">
        <v>2</v>
      </c>
      <c r="I2412" s="13" t="n">
        <f t="normal" ca="1">A2414</f>
        <v>0</v>
      </c>
      <c r="J2412" s="13" t="n">
        <f t="normal" ca="1">A2434</f>
        <v>0</v>
      </c>
    </row>
    <row r="2413" spans="1:20">
      <c r="A2413" t="s">
        <v>4</v>
      </c>
      <c r="B2413" s="4" t="s">
        <v>5</v>
      </c>
      <c r="C2413" s="4" t="s">
        <v>11</v>
      </c>
      <c r="D2413" s="4" t="s">
        <v>13</v>
      </c>
      <c r="E2413" s="4" t="s">
        <v>13</v>
      </c>
      <c r="F2413" s="4" t="s">
        <v>13</v>
      </c>
      <c r="G2413" s="4" t="s">
        <v>13</v>
      </c>
    </row>
    <row r="2414" spans="1:20">
      <c r="A2414" t="n">
        <v>15805</v>
      </c>
      <c r="B2414" s="50" t="n">
        <v>46</v>
      </c>
      <c r="C2414" s="7" t="n">
        <v>65534</v>
      </c>
      <c r="D2414" s="7" t="n">
        <v>3.35999989509583</v>
      </c>
      <c r="E2414" s="7" t="n">
        <v>-0.5</v>
      </c>
      <c r="F2414" s="7" t="n">
        <v>-14.8599996566772</v>
      </c>
      <c r="G2414" s="7" t="n">
        <v>280</v>
      </c>
    </row>
    <row r="2415" spans="1:20">
      <c r="A2415" t="s">
        <v>4</v>
      </c>
      <c r="B2415" s="4" t="s">
        <v>5</v>
      </c>
      <c r="C2415" s="4" t="s">
        <v>7</v>
      </c>
      <c r="D2415" s="4" t="s">
        <v>11</v>
      </c>
      <c r="E2415" s="4" t="s">
        <v>7</v>
      </c>
      <c r="F2415" s="4" t="s">
        <v>8</v>
      </c>
      <c r="G2415" s="4" t="s">
        <v>8</v>
      </c>
      <c r="H2415" s="4" t="s">
        <v>8</v>
      </c>
      <c r="I2415" s="4" t="s">
        <v>8</v>
      </c>
      <c r="J2415" s="4" t="s">
        <v>8</v>
      </c>
      <c r="K2415" s="4" t="s">
        <v>8</v>
      </c>
      <c r="L2415" s="4" t="s">
        <v>8</v>
      </c>
      <c r="M2415" s="4" t="s">
        <v>8</v>
      </c>
      <c r="N2415" s="4" t="s">
        <v>8</v>
      </c>
      <c r="O2415" s="4" t="s">
        <v>8</v>
      </c>
      <c r="P2415" s="4" t="s">
        <v>8</v>
      </c>
      <c r="Q2415" s="4" t="s">
        <v>8</v>
      </c>
      <c r="R2415" s="4" t="s">
        <v>8</v>
      </c>
      <c r="S2415" s="4" t="s">
        <v>8</v>
      </c>
      <c r="T2415" s="4" t="s">
        <v>8</v>
      </c>
      <c r="U2415" s="4" t="s">
        <v>8</v>
      </c>
    </row>
    <row r="2416" spans="1:20">
      <c r="A2416" t="n">
        <v>15824</v>
      </c>
      <c r="B2416" s="58" t="n">
        <v>36</v>
      </c>
      <c r="C2416" s="7" t="n">
        <v>8</v>
      </c>
      <c r="D2416" s="7" t="n">
        <v>65534</v>
      </c>
      <c r="E2416" s="7" t="n">
        <v>0</v>
      </c>
      <c r="F2416" s="7" t="s">
        <v>134</v>
      </c>
      <c r="G2416" s="7" t="s">
        <v>17</v>
      </c>
      <c r="H2416" s="7" t="s">
        <v>17</v>
      </c>
      <c r="I2416" s="7" t="s">
        <v>17</v>
      </c>
      <c r="J2416" s="7" t="s">
        <v>17</v>
      </c>
      <c r="K2416" s="7" t="s">
        <v>17</v>
      </c>
      <c r="L2416" s="7" t="s">
        <v>17</v>
      </c>
      <c r="M2416" s="7" t="s">
        <v>17</v>
      </c>
      <c r="N2416" s="7" t="s">
        <v>17</v>
      </c>
      <c r="O2416" s="7" t="s">
        <v>17</v>
      </c>
      <c r="P2416" s="7" t="s">
        <v>17</v>
      </c>
      <c r="Q2416" s="7" t="s">
        <v>17</v>
      </c>
      <c r="R2416" s="7" t="s">
        <v>17</v>
      </c>
      <c r="S2416" s="7" t="s">
        <v>17</v>
      </c>
      <c r="T2416" s="7" t="s">
        <v>17</v>
      </c>
      <c r="U2416" s="7" t="s">
        <v>17</v>
      </c>
    </row>
    <row r="2417" spans="1:21">
      <c r="A2417" t="s">
        <v>4</v>
      </c>
      <c r="B2417" s="4" t="s">
        <v>5</v>
      </c>
      <c r="C2417" s="4" t="s">
        <v>11</v>
      </c>
      <c r="D2417" s="4" t="s">
        <v>7</v>
      </c>
      <c r="E2417" s="4" t="s">
        <v>8</v>
      </c>
      <c r="F2417" s="4" t="s">
        <v>13</v>
      </c>
      <c r="G2417" s="4" t="s">
        <v>13</v>
      </c>
      <c r="H2417" s="4" t="s">
        <v>13</v>
      </c>
    </row>
    <row r="2418" spans="1:21">
      <c r="A2418" t="n">
        <v>15855</v>
      </c>
      <c r="B2418" s="49" t="n">
        <v>48</v>
      </c>
      <c r="C2418" s="7" t="n">
        <v>65534</v>
      </c>
      <c r="D2418" s="7" t="n">
        <v>0</v>
      </c>
      <c r="E2418" s="7" t="s">
        <v>134</v>
      </c>
      <c r="F2418" s="7" t="n">
        <v>0</v>
      </c>
      <c r="G2418" s="7" t="n">
        <v>1</v>
      </c>
      <c r="H2418" s="7" t="n">
        <v>0</v>
      </c>
    </row>
    <row r="2419" spans="1:21">
      <c r="A2419" t="s">
        <v>4</v>
      </c>
      <c r="B2419" s="4" t="s">
        <v>5</v>
      </c>
      <c r="C2419" s="4" t="s">
        <v>11</v>
      </c>
      <c r="D2419" s="4" t="s">
        <v>14</v>
      </c>
    </row>
    <row r="2420" spans="1:21">
      <c r="A2420" t="n">
        <v>15882</v>
      </c>
      <c r="B2420" s="54" t="n">
        <v>43</v>
      </c>
      <c r="C2420" s="7" t="n">
        <v>65534</v>
      </c>
      <c r="D2420" s="7" t="n">
        <v>64</v>
      </c>
    </row>
    <row r="2421" spans="1:21">
      <c r="A2421" t="s">
        <v>4</v>
      </c>
      <c r="B2421" s="4" t="s">
        <v>5</v>
      </c>
      <c r="C2421" s="4" t="s">
        <v>7</v>
      </c>
      <c r="D2421" s="4" t="s">
        <v>11</v>
      </c>
      <c r="E2421" s="4" t="s">
        <v>7</v>
      </c>
      <c r="F2421" s="4" t="s">
        <v>7</v>
      </c>
      <c r="G2421" s="4" t="s">
        <v>15</v>
      </c>
    </row>
    <row r="2422" spans="1:21">
      <c r="A2422" t="n">
        <v>15889</v>
      </c>
      <c r="B2422" s="12" t="n">
        <v>5</v>
      </c>
      <c r="C2422" s="7" t="n">
        <v>30</v>
      </c>
      <c r="D2422" s="7" t="n">
        <v>10067</v>
      </c>
      <c r="E2422" s="7" t="n">
        <v>8</v>
      </c>
      <c r="F2422" s="7" t="n">
        <v>1</v>
      </c>
      <c r="G2422" s="13" t="n">
        <f t="normal" ca="1">A2432</f>
        <v>0</v>
      </c>
    </row>
    <row r="2423" spans="1:21">
      <c r="A2423" t="s">
        <v>4</v>
      </c>
      <c r="B2423" s="4" t="s">
        <v>5</v>
      </c>
      <c r="C2423" s="4" t="s">
        <v>11</v>
      </c>
    </row>
    <row r="2424" spans="1:21">
      <c r="A2424" t="n">
        <v>15899</v>
      </c>
      <c r="B2424" s="38" t="n">
        <v>16</v>
      </c>
      <c r="C2424" s="7" t="n">
        <v>0</v>
      </c>
    </row>
    <row r="2425" spans="1:21">
      <c r="A2425" t="s">
        <v>4</v>
      </c>
      <c r="B2425" s="4" t="s">
        <v>5</v>
      </c>
      <c r="C2425" s="4" t="s">
        <v>11</v>
      </c>
      <c r="D2425" s="4" t="s">
        <v>13</v>
      </c>
      <c r="E2425" s="4" t="s">
        <v>13</v>
      </c>
      <c r="F2425" s="4" t="s">
        <v>13</v>
      </c>
      <c r="G2425" s="4" t="s">
        <v>11</v>
      </c>
      <c r="H2425" s="4" t="s">
        <v>11</v>
      </c>
    </row>
    <row r="2426" spans="1:21">
      <c r="A2426" t="n">
        <v>15902</v>
      </c>
      <c r="B2426" s="23" t="n">
        <v>60</v>
      </c>
      <c r="C2426" s="7" t="n">
        <v>65534</v>
      </c>
      <c r="D2426" s="7" t="n">
        <v>0</v>
      </c>
      <c r="E2426" s="7" t="n">
        <v>-20</v>
      </c>
      <c r="F2426" s="7" t="n">
        <v>0</v>
      </c>
      <c r="G2426" s="7" t="n">
        <v>0</v>
      </c>
      <c r="H2426" s="7" t="n">
        <v>0</v>
      </c>
    </row>
    <row r="2427" spans="1:21">
      <c r="A2427" t="s">
        <v>4</v>
      </c>
      <c r="B2427" s="4" t="s">
        <v>5</v>
      </c>
      <c r="C2427" s="4" t="s">
        <v>7</v>
      </c>
      <c r="D2427" s="4" t="s">
        <v>11</v>
      </c>
      <c r="E2427" s="4" t="s">
        <v>8</v>
      </c>
      <c r="F2427" s="4" t="s">
        <v>8</v>
      </c>
      <c r="G2427" s="4" t="s">
        <v>8</v>
      </c>
      <c r="H2427" s="4" t="s">
        <v>8</v>
      </c>
    </row>
    <row r="2428" spans="1:21">
      <c r="A2428" t="n">
        <v>15921</v>
      </c>
      <c r="B2428" s="37" t="n">
        <v>51</v>
      </c>
      <c r="C2428" s="7" t="n">
        <v>3</v>
      </c>
      <c r="D2428" s="7" t="n">
        <v>65534</v>
      </c>
      <c r="E2428" s="7" t="s">
        <v>135</v>
      </c>
      <c r="F2428" s="7" t="s">
        <v>136</v>
      </c>
      <c r="G2428" s="7" t="s">
        <v>70</v>
      </c>
      <c r="H2428" s="7" t="s">
        <v>71</v>
      </c>
    </row>
    <row r="2429" spans="1:21">
      <c r="A2429" t="s">
        <v>4</v>
      </c>
      <c r="B2429" s="4" t="s">
        <v>5</v>
      </c>
      <c r="C2429" s="4" t="s">
        <v>11</v>
      </c>
      <c r="D2429" s="4" t="s">
        <v>14</v>
      </c>
    </row>
    <row r="2430" spans="1:21">
      <c r="A2430" t="n">
        <v>15934</v>
      </c>
      <c r="B2430" s="54" t="n">
        <v>43</v>
      </c>
      <c r="C2430" s="7" t="n">
        <v>65534</v>
      </c>
      <c r="D2430" s="7" t="n">
        <v>16384</v>
      </c>
    </row>
    <row r="2431" spans="1:21">
      <c r="A2431" t="s">
        <v>4</v>
      </c>
      <c r="B2431" s="4" t="s">
        <v>5</v>
      </c>
      <c r="C2431" s="4" t="s">
        <v>15</v>
      </c>
    </row>
    <row r="2432" spans="1:21">
      <c r="A2432" t="n">
        <v>15941</v>
      </c>
      <c r="B2432" s="16" t="n">
        <v>3</v>
      </c>
      <c r="C2432" s="13" t="n">
        <f t="normal" ca="1">A2434</f>
        <v>0</v>
      </c>
    </row>
    <row r="2433" spans="1:8">
      <c r="A2433" t="s">
        <v>4</v>
      </c>
      <c r="B2433" s="4" t="s">
        <v>5</v>
      </c>
    </row>
    <row r="2434" spans="1:8">
      <c r="A2434" t="n">
        <v>15946</v>
      </c>
      <c r="B2434" s="5" t="n">
        <v>1</v>
      </c>
    </row>
    <row r="2435" spans="1:8" s="3" customFormat="1" customHeight="0">
      <c r="A2435" s="3" t="s">
        <v>2</v>
      </c>
      <c r="B2435" s="3" t="s">
        <v>137</v>
      </c>
    </row>
    <row r="2436" spans="1:8">
      <c r="A2436" t="s">
        <v>4</v>
      </c>
      <c r="B2436" s="4" t="s">
        <v>5</v>
      </c>
      <c r="C2436" s="4" t="s">
        <v>7</v>
      </c>
      <c r="D2436" s="4" t="s">
        <v>11</v>
      </c>
      <c r="E2436" s="4" t="s">
        <v>7</v>
      </c>
      <c r="F2436" s="4" t="s">
        <v>7</v>
      </c>
      <c r="G2436" s="4" t="s">
        <v>7</v>
      </c>
      <c r="H2436" s="4" t="s">
        <v>11</v>
      </c>
      <c r="I2436" s="4" t="s">
        <v>15</v>
      </c>
      <c r="J2436" s="4" t="s">
        <v>15</v>
      </c>
    </row>
    <row r="2437" spans="1:8">
      <c r="A2437" t="n">
        <v>15948</v>
      </c>
      <c r="B2437" s="57" t="n">
        <v>6</v>
      </c>
      <c r="C2437" s="7" t="n">
        <v>33</v>
      </c>
      <c r="D2437" s="7" t="n">
        <v>65534</v>
      </c>
      <c r="E2437" s="7" t="n">
        <v>9</v>
      </c>
      <c r="F2437" s="7" t="n">
        <v>1</v>
      </c>
      <c r="G2437" s="7" t="n">
        <v>1</v>
      </c>
      <c r="H2437" s="7" t="n">
        <v>2</v>
      </c>
      <c r="I2437" s="13" t="n">
        <f t="normal" ca="1">A2439</f>
        <v>0</v>
      </c>
      <c r="J2437" s="13" t="n">
        <f t="normal" ca="1">A2453</f>
        <v>0</v>
      </c>
    </row>
    <row r="2438" spans="1:8">
      <c r="A2438" t="s">
        <v>4</v>
      </c>
      <c r="B2438" s="4" t="s">
        <v>5</v>
      </c>
      <c r="C2438" s="4" t="s">
        <v>11</v>
      </c>
      <c r="D2438" s="4" t="s">
        <v>13</v>
      </c>
      <c r="E2438" s="4" t="s">
        <v>13</v>
      </c>
      <c r="F2438" s="4" t="s">
        <v>13</v>
      </c>
      <c r="G2438" s="4" t="s">
        <v>13</v>
      </c>
    </row>
    <row r="2439" spans="1:8">
      <c r="A2439" t="n">
        <v>15965</v>
      </c>
      <c r="B2439" s="50" t="n">
        <v>46</v>
      </c>
      <c r="C2439" s="7" t="n">
        <v>65534</v>
      </c>
      <c r="D2439" s="7" t="n">
        <v>-8.4399995803833</v>
      </c>
      <c r="E2439" s="7" t="n">
        <v>2</v>
      </c>
      <c r="F2439" s="7" t="n">
        <v>-60.3499984741211</v>
      </c>
      <c r="G2439" s="7" t="n">
        <v>1.20000004768372</v>
      </c>
    </row>
    <row r="2440" spans="1:8">
      <c r="A2440" t="s">
        <v>4</v>
      </c>
      <c r="B2440" s="4" t="s">
        <v>5</v>
      </c>
      <c r="C2440" s="4" t="s">
        <v>7</v>
      </c>
      <c r="D2440" s="4" t="s">
        <v>11</v>
      </c>
      <c r="E2440" s="4" t="s">
        <v>7</v>
      </c>
      <c r="F2440" s="4" t="s">
        <v>8</v>
      </c>
      <c r="G2440" s="4" t="s">
        <v>8</v>
      </c>
      <c r="H2440" s="4" t="s">
        <v>8</v>
      </c>
      <c r="I2440" s="4" t="s">
        <v>8</v>
      </c>
      <c r="J2440" s="4" t="s">
        <v>8</v>
      </c>
      <c r="K2440" s="4" t="s">
        <v>8</v>
      </c>
      <c r="L2440" s="4" t="s">
        <v>8</v>
      </c>
      <c r="M2440" s="4" t="s">
        <v>8</v>
      </c>
      <c r="N2440" s="4" t="s">
        <v>8</v>
      </c>
      <c r="O2440" s="4" t="s">
        <v>8</v>
      </c>
      <c r="P2440" s="4" t="s">
        <v>8</v>
      </c>
      <c r="Q2440" s="4" t="s">
        <v>8</v>
      </c>
      <c r="R2440" s="4" t="s">
        <v>8</v>
      </c>
      <c r="S2440" s="4" t="s">
        <v>8</v>
      </c>
      <c r="T2440" s="4" t="s">
        <v>8</v>
      </c>
      <c r="U2440" s="4" t="s">
        <v>8</v>
      </c>
    </row>
    <row r="2441" spans="1:8">
      <c r="A2441" t="n">
        <v>15984</v>
      </c>
      <c r="B2441" s="58" t="n">
        <v>36</v>
      </c>
      <c r="C2441" s="7" t="n">
        <v>8</v>
      </c>
      <c r="D2441" s="7" t="n">
        <v>65534</v>
      </c>
      <c r="E2441" s="7" t="n">
        <v>0</v>
      </c>
      <c r="F2441" s="7" t="s">
        <v>138</v>
      </c>
      <c r="G2441" s="7" t="s">
        <v>17</v>
      </c>
      <c r="H2441" s="7" t="s">
        <v>17</v>
      </c>
      <c r="I2441" s="7" t="s">
        <v>17</v>
      </c>
      <c r="J2441" s="7" t="s">
        <v>17</v>
      </c>
      <c r="K2441" s="7" t="s">
        <v>17</v>
      </c>
      <c r="L2441" s="7" t="s">
        <v>17</v>
      </c>
      <c r="M2441" s="7" t="s">
        <v>17</v>
      </c>
      <c r="N2441" s="7" t="s">
        <v>17</v>
      </c>
      <c r="O2441" s="7" t="s">
        <v>17</v>
      </c>
      <c r="P2441" s="7" t="s">
        <v>17</v>
      </c>
      <c r="Q2441" s="7" t="s">
        <v>17</v>
      </c>
      <c r="R2441" s="7" t="s">
        <v>17</v>
      </c>
      <c r="S2441" s="7" t="s">
        <v>17</v>
      </c>
      <c r="T2441" s="7" t="s">
        <v>17</v>
      </c>
      <c r="U2441" s="7" t="s">
        <v>17</v>
      </c>
    </row>
    <row r="2442" spans="1:8">
      <c r="A2442" t="s">
        <v>4</v>
      </c>
      <c r="B2442" s="4" t="s">
        <v>5</v>
      </c>
      <c r="C2442" s="4" t="s">
        <v>11</v>
      </c>
      <c r="D2442" s="4" t="s">
        <v>7</v>
      </c>
      <c r="E2442" s="4" t="s">
        <v>8</v>
      </c>
      <c r="F2442" s="4" t="s">
        <v>13</v>
      </c>
      <c r="G2442" s="4" t="s">
        <v>13</v>
      </c>
      <c r="H2442" s="4" t="s">
        <v>13</v>
      </c>
    </row>
    <row r="2443" spans="1:8">
      <c r="A2443" t="n">
        <v>16018</v>
      </c>
      <c r="B2443" s="49" t="n">
        <v>48</v>
      </c>
      <c r="C2443" s="7" t="n">
        <v>65534</v>
      </c>
      <c r="D2443" s="7" t="n">
        <v>0</v>
      </c>
      <c r="E2443" s="7" t="s">
        <v>138</v>
      </c>
      <c r="F2443" s="7" t="n">
        <v>0</v>
      </c>
      <c r="G2443" s="7" t="n">
        <v>1</v>
      </c>
      <c r="H2443" s="7" t="n">
        <v>1.40129846432482e-45</v>
      </c>
    </row>
    <row r="2444" spans="1:8">
      <c r="A2444" t="s">
        <v>4</v>
      </c>
      <c r="B2444" s="4" t="s">
        <v>5</v>
      </c>
      <c r="C2444" s="4" t="s">
        <v>11</v>
      </c>
      <c r="D2444" s="4" t="s">
        <v>14</v>
      </c>
    </row>
    <row r="2445" spans="1:8">
      <c r="A2445" t="n">
        <v>16048</v>
      </c>
      <c r="B2445" s="54" t="n">
        <v>43</v>
      </c>
      <c r="C2445" s="7" t="n">
        <v>65534</v>
      </c>
      <c r="D2445" s="7" t="n">
        <v>64</v>
      </c>
    </row>
    <row r="2446" spans="1:8">
      <c r="A2446" t="s">
        <v>4</v>
      </c>
      <c r="B2446" s="4" t="s">
        <v>5</v>
      </c>
      <c r="C2446" s="4" t="s">
        <v>11</v>
      </c>
    </row>
    <row r="2447" spans="1:8">
      <c r="A2447" t="n">
        <v>16055</v>
      </c>
      <c r="B2447" s="38" t="n">
        <v>16</v>
      </c>
      <c r="C2447" s="7" t="n">
        <v>0</v>
      </c>
    </row>
    <row r="2448" spans="1:8">
      <c r="A2448" t="s">
        <v>4</v>
      </c>
      <c r="B2448" s="4" t="s">
        <v>5</v>
      </c>
      <c r="C2448" s="4" t="s">
        <v>11</v>
      </c>
      <c r="D2448" s="4" t="s">
        <v>13</v>
      </c>
      <c r="E2448" s="4" t="s">
        <v>13</v>
      </c>
      <c r="F2448" s="4" t="s">
        <v>13</v>
      </c>
      <c r="G2448" s="4" t="s">
        <v>11</v>
      </c>
      <c r="H2448" s="4" t="s">
        <v>11</v>
      </c>
    </row>
    <row r="2449" spans="1:21">
      <c r="A2449" t="n">
        <v>16058</v>
      </c>
      <c r="B2449" s="23" t="n">
        <v>60</v>
      </c>
      <c r="C2449" s="7" t="n">
        <v>65534</v>
      </c>
      <c r="D2449" s="7" t="n">
        <v>0</v>
      </c>
      <c r="E2449" s="7" t="n">
        <v>-5</v>
      </c>
      <c r="F2449" s="7" t="n">
        <v>0</v>
      </c>
      <c r="G2449" s="7" t="n">
        <v>0</v>
      </c>
      <c r="H2449" s="7" t="n">
        <v>0</v>
      </c>
    </row>
    <row r="2450" spans="1:21">
      <c r="A2450" t="s">
        <v>4</v>
      </c>
      <c r="B2450" s="4" t="s">
        <v>5</v>
      </c>
      <c r="C2450" s="4" t="s">
        <v>15</v>
      </c>
    </row>
    <row r="2451" spans="1:21">
      <c r="A2451" t="n">
        <v>16077</v>
      </c>
      <c r="B2451" s="16" t="n">
        <v>3</v>
      </c>
      <c r="C2451" s="13" t="n">
        <f t="normal" ca="1">A2453</f>
        <v>0</v>
      </c>
    </row>
    <row r="2452" spans="1:21">
      <c r="A2452" t="s">
        <v>4</v>
      </c>
      <c r="B2452" s="4" t="s">
        <v>5</v>
      </c>
    </row>
    <row r="2453" spans="1:21">
      <c r="A2453" t="n">
        <v>16082</v>
      </c>
      <c r="B2453" s="5" t="n">
        <v>1</v>
      </c>
    </row>
    <row r="2454" spans="1:21" s="3" customFormat="1" customHeight="0">
      <c r="A2454" s="3" t="s">
        <v>2</v>
      </c>
      <c r="B2454" s="3" t="s">
        <v>139</v>
      </c>
    </row>
    <row r="2455" spans="1:21">
      <c r="A2455" t="s">
        <v>4</v>
      </c>
      <c r="B2455" s="4" t="s">
        <v>5</v>
      </c>
      <c r="C2455" s="4" t="s">
        <v>7</v>
      </c>
      <c r="D2455" s="4" t="s">
        <v>11</v>
      </c>
      <c r="E2455" s="4" t="s">
        <v>7</v>
      </c>
      <c r="F2455" s="4" t="s">
        <v>7</v>
      </c>
      <c r="G2455" s="4" t="s">
        <v>7</v>
      </c>
      <c r="H2455" s="4" t="s">
        <v>11</v>
      </c>
      <c r="I2455" s="4" t="s">
        <v>15</v>
      </c>
      <c r="J2455" s="4" t="s">
        <v>15</v>
      </c>
    </row>
    <row r="2456" spans="1:21">
      <c r="A2456" t="n">
        <v>16084</v>
      </c>
      <c r="B2456" s="57" t="n">
        <v>6</v>
      </c>
      <c r="C2456" s="7" t="n">
        <v>33</v>
      </c>
      <c r="D2456" s="7" t="n">
        <v>65534</v>
      </c>
      <c r="E2456" s="7" t="n">
        <v>9</v>
      </c>
      <c r="F2456" s="7" t="n">
        <v>1</v>
      </c>
      <c r="G2456" s="7" t="n">
        <v>1</v>
      </c>
      <c r="H2456" s="7" t="n">
        <v>2</v>
      </c>
      <c r="I2456" s="13" t="n">
        <f t="normal" ca="1">A2458</f>
        <v>0</v>
      </c>
      <c r="J2456" s="13" t="n">
        <f t="normal" ca="1">A2462</f>
        <v>0</v>
      </c>
    </row>
    <row r="2457" spans="1:21">
      <c r="A2457" t="s">
        <v>4</v>
      </c>
      <c r="B2457" s="4" t="s">
        <v>5</v>
      </c>
      <c r="C2457" s="4" t="s">
        <v>11</v>
      </c>
      <c r="D2457" s="4" t="s">
        <v>13</v>
      </c>
      <c r="E2457" s="4" t="s">
        <v>13</v>
      </c>
      <c r="F2457" s="4" t="s">
        <v>13</v>
      </c>
      <c r="G2457" s="4" t="s">
        <v>13</v>
      </c>
    </row>
    <row r="2458" spans="1:21">
      <c r="A2458" t="n">
        <v>16101</v>
      </c>
      <c r="B2458" s="50" t="n">
        <v>46</v>
      </c>
      <c r="C2458" s="7" t="n">
        <v>65534</v>
      </c>
      <c r="D2458" s="7" t="n">
        <v>16.3700008392334</v>
      </c>
      <c r="E2458" s="7" t="n">
        <v>-1</v>
      </c>
      <c r="F2458" s="7" t="n">
        <v>-75.0800018310547</v>
      </c>
      <c r="G2458" s="7" t="n">
        <v>154.699996948242</v>
      </c>
    </row>
    <row r="2459" spans="1:21">
      <c r="A2459" t="s">
        <v>4</v>
      </c>
      <c r="B2459" s="4" t="s">
        <v>5</v>
      </c>
      <c r="C2459" s="4" t="s">
        <v>15</v>
      </c>
    </row>
    <row r="2460" spans="1:21">
      <c r="A2460" t="n">
        <v>16120</v>
      </c>
      <c r="B2460" s="16" t="n">
        <v>3</v>
      </c>
      <c r="C2460" s="13" t="n">
        <f t="normal" ca="1">A2462</f>
        <v>0</v>
      </c>
    </row>
    <row r="2461" spans="1:21">
      <c r="A2461" t="s">
        <v>4</v>
      </c>
      <c r="B2461" s="4" t="s">
        <v>5</v>
      </c>
    </row>
    <row r="2462" spans="1:21">
      <c r="A2462" t="n">
        <v>16125</v>
      </c>
      <c r="B2462" s="5" t="n">
        <v>1</v>
      </c>
    </row>
    <row r="2463" spans="1:21" s="3" customFormat="1" customHeight="0">
      <c r="A2463" s="3" t="s">
        <v>2</v>
      </c>
      <c r="B2463" s="3" t="s">
        <v>140</v>
      </c>
    </row>
    <row r="2464" spans="1:21">
      <c r="A2464" t="s">
        <v>4</v>
      </c>
      <c r="B2464" s="4" t="s">
        <v>5</v>
      </c>
      <c r="C2464" s="4" t="s">
        <v>7</v>
      </c>
      <c r="D2464" s="4" t="s">
        <v>11</v>
      </c>
      <c r="E2464" s="4" t="s">
        <v>7</v>
      </c>
      <c r="F2464" s="4" t="s">
        <v>7</v>
      </c>
      <c r="G2464" s="4" t="s">
        <v>7</v>
      </c>
      <c r="H2464" s="4" t="s">
        <v>11</v>
      </c>
      <c r="I2464" s="4" t="s">
        <v>15</v>
      </c>
      <c r="J2464" s="4" t="s">
        <v>15</v>
      </c>
    </row>
    <row r="2465" spans="1:10">
      <c r="A2465" t="n">
        <v>16128</v>
      </c>
      <c r="B2465" s="57" t="n">
        <v>6</v>
      </c>
      <c r="C2465" s="7" t="n">
        <v>33</v>
      </c>
      <c r="D2465" s="7" t="n">
        <v>65534</v>
      </c>
      <c r="E2465" s="7" t="n">
        <v>9</v>
      </c>
      <c r="F2465" s="7" t="n">
        <v>1</v>
      </c>
      <c r="G2465" s="7" t="n">
        <v>1</v>
      </c>
      <c r="H2465" s="7" t="n">
        <v>2</v>
      </c>
      <c r="I2465" s="13" t="n">
        <f t="normal" ca="1">A2467</f>
        <v>0</v>
      </c>
      <c r="J2465" s="13" t="n">
        <f t="normal" ca="1">A2485</f>
        <v>0</v>
      </c>
    </row>
    <row r="2466" spans="1:10">
      <c r="A2466" t="s">
        <v>4</v>
      </c>
      <c r="B2466" s="4" t="s">
        <v>5</v>
      </c>
      <c r="C2466" s="4" t="s">
        <v>11</v>
      </c>
      <c r="D2466" s="4" t="s">
        <v>13</v>
      </c>
      <c r="E2466" s="4" t="s">
        <v>13</v>
      </c>
      <c r="F2466" s="4" t="s">
        <v>13</v>
      </c>
      <c r="G2466" s="4" t="s">
        <v>13</v>
      </c>
    </row>
    <row r="2467" spans="1:10">
      <c r="A2467" t="n">
        <v>16145</v>
      </c>
      <c r="B2467" s="50" t="n">
        <v>46</v>
      </c>
      <c r="C2467" s="7" t="n">
        <v>65534</v>
      </c>
      <c r="D2467" s="7" t="n">
        <v>-2.86999988555908</v>
      </c>
      <c r="E2467" s="7" t="n">
        <v>-0.5</v>
      </c>
      <c r="F2467" s="7" t="n">
        <v>-6.88000011444092</v>
      </c>
      <c r="G2467" s="7" t="n">
        <v>90</v>
      </c>
    </row>
    <row r="2468" spans="1:10">
      <c r="A2468" t="s">
        <v>4</v>
      </c>
      <c r="B2468" s="4" t="s">
        <v>5</v>
      </c>
      <c r="C2468" s="4" t="s">
        <v>7</v>
      </c>
      <c r="D2468" s="4" t="s">
        <v>11</v>
      </c>
      <c r="E2468" s="4" t="s">
        <v>7</v>
      </c>
      <c r="F2468" s="4" t="s">
        <v>8</v>
      </c>
      <c r="G2468" s="4" t="s">
        <v>8</v>
      </c>
      <c r="H2468" s="4" t="s">
        <v>8</v>
      </c>
      <c r="I2468" s="4" t="s">
        <v>8</v>
      </c>
      <c r="J2468" s="4" t="s">
        <v>8</v>
      </c>
      <c r="K2468" s="4" t="s">
        <v>8</v>
      </c>
      <c r="L2468" s="4" t="s">
        <v>8</v>
      </c>
      <c r="M2468" s="4" t="s">
        <v>8</v>
      </c>
      <c r="N2468" s="4" t="s">
        <v>8</v>
      </c>
      <c r="O2468" s="4" t="s">
        <v>8</v>
      </c>
      <c r="P2468" s="4" t="s">
        <v>8</v>
      </c>
      <c r="Q2468" s="4" t="s">
        <v>8</v>
      </c>
      <c r="R2468" s="4" t="s">
        <v>8</v>
      </c>
      <c r="S2468" s="4" t="s">
        <v>8</v>
      </c>
      <c r="T2468" s="4" t="s">
        <v>8</v>
      </c>
      <c r="U2468" s="4" t="s">
        <v>8</v>
      </c>
    </row>
    <row r="2469" spans="1:10">
      <c r="A2469" t="n">
        <v>16164</v>
      </c>
      <c r="B2469" s="58" t="n">
        <v>36</v>
      </c>
      <c r="C2469" s="7" t="n">
        <v>8</v>
      </c>
      <c r="D2469" s="7" t="n">
        <v>65534</v>
      </c>
      <c r="E2469" s="7" t="n">
        <v>0</v>
      </c>
      <c r="F2469" s="7" t="s">
        <v>134</v>
      </c>
      <c r="G2469" s="7" t="s">
        <v>17</v>
      </c>
      <c r="H2469" s="7" t="s">
        <v>17</v>
      </c>
      <c r="I2469" s="7" t="s">
        <v>17</v>
      </c>
      <c r="J2469" s="7" t="s">
        <v>17</v>
      </c>
      <c r="K2469" s="7" t="s">
        <v>17</v>
      </c>
      <c r="L2469" s="7" t="s">
        <v>17</v>
      </c>
      <c r="M2469" s="7" t="s">
        <v>17</v>
      </c>
      <c r="N2469" s="7" t="s">
        <v>17</v>
      </c>
      <c r="O2469" s="7" t="s">
        <v>17</v>
      </c>
      <c r="P2469" s="7" t="s">
        <v>17</v>
      </c>
      <c r="Q2469" s="7" t="s">
        <v>17</v>
      </c>
      <c r="R2469" s="7" t="s">
        <v>17</v>
      </c>
      <c r="S2469" s="7" t="s">
        <v>17</v>
      </c>
      <c r="T2469" s="7" t="s">
        <v>17</v>
      </c>
      <c r="U2469" s="7" t="s">
        <v>17</v>
      </c>
    </row>
    <row r="2470" spans="1:10">
      <c r="A2470" t="s">
        <v>4</v>
      </c>
      <c r="B2470" s="4" t="s">
        <v>5</v>
      </c>
      <c r="C2470" s="4" t="s">
        <v>11</v>
      </c>
      <c r="D2470" s="4" t="s">
        <v>7</v>
      </c>
      <c r="E2470" s="4" t="s">
        <v>8</v>
      </c>
      <c r="F2470" s="4" t="s">
        <v>13</v>
      </c>
      <c r="G2470" s="4" t="s">
        <v>13</v>
      </c>
      <c r="H2470" s="4" t="s">
        <v>13</v>
      </c>
    </row>
    <row r="2471" spans="1:10">
      <c r="A2471" t="n">
        <v>16195</v>
      </c>
      <c r="B2471" s="49" t="n">
        <v>48</v>
      </c>
      <c r="C2471" s="7" t="n">
        <v>65534</v>
      </c>
      <c r="D2471" s="7" t="n">
        <v>0</v>
      </c>
      <c r="E2471" s="7" t="s">
        <v>134</v>
      </c>
      <c r="F2471" s="7" t="n">
        <v>0</v>
      </c>
      <c r="G2471" s="7" t="n">
        <v>1</v>
      </c>
      <c r="H2471" s="7" t="n">
        <v>0</v>
      </c>
    </row>
    <row r="2472" spans="1:10">
      <c r="A2472" t="s">
        <v>4</v>
      </c>
      <c r="B2472" s="4" t="s">
        <v>5</v>
      </c>
      <c r="C2472" s="4" t="s">
        <v>11</v>
      </c>
      <c r="D2472" s="4" t="s">
        <v>14</v>
      </c>
    </row>
    <row r="2473" spans="1:10">
      <c r="A2473" t="n">
        <v>16222</v>
      </c>
      <c r="B2473" s="54" t="n">
        <v>43</v>
      </c>
      <c r="C2473" s="7" t="n">
        <v>65534</v>
      </c>
      <c r="D2473" s="7" t="n">
        <v>64</v>
      </c>
    </row>
    <row r="2474" spans="1:10">
      <c r="A2474" t="s">
        <v>4</v>
      </c>
      <c r="B2474" s="4" t="s">
        <v>5</v>
      </c>
      <c r="C2474" s="4" t="s">
        <v>11</v>
      </c>
    </row>
    <row r="2475" spans="1:10">
      <c r="A2475" t="n">
        <v>16229</v>
      </c>
      <c r="B2475" s="38" t="n">
        <v>16</v>
      </c>
      <c r="C2475" s="7" t="n">
        <v>0</v>
      </c>
    </row>
    <row r="2476" spans="1:10">
      <c r="A2476" t="s">
        <v>4</v>
      </c>
      <c r="B2476" s="4" t="s">
        <v>5</v>
      </c>
      <c r="C2476" s="4" t="s">
        <v>11</v>
      </c>
      <c r="D2476" s="4" t="s">
        <v>11</v>
      </c>
      <c r="E2476" s="4" t="s">
        <v>11</v>
      </c>
    </row>
    <row r="2477" spans="1:10">
      <c r="A2477" t="n">
        <v>16232</v>
      </c>
      <c r="B2477" s="24" t="n">
        <v>61</v>
      </c>
      <c r="C2477" s="7" t="n">
        <v>104</v>
      </c>
      <c r="D2477" s="7" t="n">
        <v>5019</v>
      </c>
      <c r="E2477" s="7" t="n">
        <v>0</v>
      </c>
    </row>
    <row r="2478" spans="1:10">
      <c r="A2478" t="s">
        <v>4</v>
      </c>
      <c r="B2478" s="4" t="s">
        <v>5</v>
      </c>
      <c r="C2478" s="4" t="s">
        <v>11</v>
      </c>
      <c r="D2478" s="4" t="s">
        <v>11</v>
      </c>
      <c r="E2478" s="4" t="s">
        <v>11</v>
      </c>
    </row>
    <row r="2479" spans="1:10">
      <c r="A2479" t="n">
        <v>16239</v>
      </c>
      <c r="B2479" s="24" t="n">
        <v>61</v>
      </c>
      <c r="C2479" s="7" t="n">
        <v>5019</v>
      </c>
      <c r="D2479" s="7" t="n">
        <v>104</v>
      </c>
      <c r="E2479" s="7" t="n">
        <v>0</v>
      </c>
    </row>
    <row r="2480" spans="1:10">
      <c r="A2480" t="s">
        <v>4</v>
      </c>
      <c r="B2480" s="4" t="s">
        <v>5</v>
      </c>
      <c r="C2480" s="4" t="s">
        <v>7</v>
      </c>
      <c r="D2480" s="4" t="s">
        <v>8</v>
      </c>
    </row>
    <row r="2481" spans="1:21">
      <c r="A2481" t="n">
        <v>16246</v>
      </c>
      <c r="B2481" s="6" t="n">
        <v>2</v>
      </c>
      <c r="C2481" s="7" t="n">
        <v>11</v>
      </c>
      <c r="D2481" s="7" t="s">
        <v>141</v>
      </c>
    </row>
    <row r="2482" spans="1:21">
      <c r="A2482" t="s">
        <v>4</v>
      </c>
      <c r="B2482" s="4" t="s">
        <v>5</v>
      </c>
      <c r="C2482" s="4" t="s">
        <v>15</v>
      </c>
    </row>
    <row r="2483" spans="1:21">
      <c r="A2483" t="n">
        <v>16263</v>
      </c>
      <c r="B2483" s="16" t="n">
        <v>3</v>
      </c>
      <c r="C2483" s="13" t="n">
        <f t="normal" ca="1">A2485</f>
        <v>0</v>
      </c>
    </row>
    <row r="2484" spans="1:21">
      <c r="A2484" t="s">
        <v>4</v>
      </c>
      <c r="B2484" s="4" t="s">
        <v>5</v>
      </c>
    </row>
    <row r="2485" spans="1:21">
      <c r="A2485" t="n">
        <v>16268</v>
      </c>
      <c r="B2485" s="5" t="n">
        <v>1</v>
      </c>
    </row>
    <row r="2486" spans="1:21" s="3" customFormat="1" customHeight="0">
      <c r="A2486" s="3" t="s">
        <v>2</v>
      </c>
      <c r="B2486" s="3" t="s">
        <v>142</v>
      </c>
    </row>
    <row r="2487" spans="1:21">
      <c r="A2487" t="s">
        <v>4</v>
      </c>
      <c r="B2487" s="4" t="s">
        <v>5</v>
      </c>
      <c r="C2487" s="4" t="s">
        <v>7</v>
      </c>
      <c r="D2487" s="4" t="s">
        <v>11</v>
      </c>
      <c r="E2487" s="4" t="s">
        <v>7</v>
      </c>
      <c r="F2487" s="4" t="s">
        <v>7</v>
      </c>
      <c r="G2487" s="4" t="s">
        <v>7</v>
      </c>
      <c r="H2487" s="4" t="s">
        <v>11</v>
      </c>
      <c r="I2487" s="4" t="s">
        <v>15</v>
      </c>
      <c r="J2487" s="4" t="s">
        <v>15</v>
      </c>
    </row>
    <row r="2488" spans="1:21">
      <c r="A2488" t="n">
        <v>16272</v>
      </c>
      <c r="B2488" s="57" t="n">
        <v>6</v>
      </c>
      <c r="C2488" s="7" t="n">
        <v>33</v>
      </c>
      <c r="D2488" s="7" t="n">
        <v>65534</v>
      </c>
      <c r="E2488" s="7" t="n">
        <v>9</v>
      </c>
      <c r="F2488" s="7" t="n">
        <v>1</v>
      </c>
      <c r="G2488" s="7" t="n">
        <v>1</v>
      </c>
      <c r="H2488" s="7" t="n">
        <v>2</v>
      </c>
      <c r="I2488" s="13" t="n">
        <f t="normal" ca="1">A2490</f>
        <v>0</v>
      </c>
      <c r="J2488" s="13" t="n">
        <f t="normal" ca="1">A2502</f>
        <v>0</v>
      </c>
    </row>
    <row r="2489" spans="1:21">
      <c r="A2489" t="s">
        <v>4</v>
      </c>
      <c r="B2489" s="4" t="s">
        <v>5</v>
      </c>
      <c r="C2489" s="4" t="s">
        <v>11</v>
      </c>
      <c r="D2489" s="4" t="s">
        <v>13</v>
      </c>
      <c r="E2489" s="4" t="s">
        <v>13</v>
      </c>
      <c r="F2489" s="4" t="s">
        <v>13</v>
      </c>
      <c r="G2489" s="4" t="s">
        <v>13</v>
      </c>
    </row>
    <row r="2490" spans="1:21">
      <c r="A2490" t="n">
        <v>16289</v>
      </c>
      <c r="B2490" s="50" t="n">
        <v>46</v>
      </c>
      <c r="C2490" s="7" t="n">
        <v>65534</v>
      </c>
      <c r="D2490" s="7" t="n">
        <v>8.67000007629395</v>
      </c>
      <c r="E2490" s="7" t="n">
        <v>0</v>
      </c>
      <c r="F2490" s="7" t="n">
        <v>-8.69999980926514</v>
      </c>
      <c r="G2490" s="7" t="n">
        <v>281.200012207031</v>
      </c>
    </row>
    <row r="2491" spans="1:21">
      <c r="A2491" t="s">
        <v>4</v>
      </c>
      <c r="B2491" s="4" t="s">
        <v>5</v>
      </c>
      <c r="C2491" s="4" t="s">
        <v>7</v>
      </c>
      <c r="D2491" s="4" t="s">
        <v>11</v>
      </c>
      <c r="E2491" s="4" t="s">
        <v>7</v>
      </c>
      <c r="F2491" s="4" t="s">
        <v>8</v>
      </c>
      <c r="G2491" s="4" t="s">
        <v>8</v>
      </c>
      <c r="H2491" s="4" t="s">
        <v>8</v>
      </c>
      <c r="I2491" s="4" t="s">
        <v>8</v>
      </c>
      <c r="J2491" s="4" t="s">
        <v>8</v>
      </c>
      <c r="K2491" s="4" t="s">
        <v>8</v>
      </c>
      <c r="L2491" s="4" t="s">
        <v>8</v>
      </c>
      <c r="M2491" s="4" t="s">
        <v>8</v>
      </c>
      <c r="N2491" s="4" t="s">
        <v>8</v>
      </c>
      <c r="O2491" s="4" t="s">
        <v>8</v>
      </c>
      <c r="P2491" s="4" t="s">
        <v>8</v>
      </c>
      <c r="Q2491" s="4" t="s">
        <v>8</v>
      </c>
      <c r="R2491" s="4" t="s">
        <v>8</v>
      </c>
      <c r="S2491" s="4" t="s">
        <v>8</v>
      </c>
      <c r="T2491" s="4" t="s">
        <v>8</v>
      </c>
      <c r="U2491" s="4" t="s">
        <v>8</v>
      </c>
    </row>
    <row r="2492" spans="1:21">
      <c r="A2492" t="n">
        <v>16308</v>
      </c>
      <c r="B2492" s="58" t="n">
        <v>36</v>
      </c>
      <c r="C2492" s="7" t="n">
        <v>8</v>
      </c>
      <c r="D2492" s="7" t="n">
        <v>65534</v>
      </c>
      <c r="E2492" s="7" t="n">
        <v>0</v>
      </c>
      <c r="F2492" s="7" t="s">
        <v>143</v>
      </c>
      <c r="G2492" s="7" t="s">
        <v>17</v>
      </c>
      <c r="H2492" s="7" t="s">
        <v>17</v>
      </c>
      <c r="I2492" s="7" t="s">
        <v>17</v>
      </c>
      <c r="J2492" s="7" t="s">
        <v>17</v>
      </c>
      <c r="K2492" s="7" t="s">
        <v>17</v>
      </c>
      <c r="L2492" s="7" t="s">
        <v>17</v>
      </c>
      <c r="M2492" s="7" t="s">
        <v>17</v>
      </c>
      <c r="N2492" s="7" t="s">
        <v>17</v>
      </c>
      <c r="O2492" s="7" t="s">
        <v>17</v>
      </c>
      <c r="P2492" s="7" t="s">
        <v>17</v>
      </c>
      <c r="Q2492" s="7" t="s">
        <v>17</v>
      </c>
      <c r="R2492" s="7" t="s">
        <v>17</v>
      </c>
      <c r="S2492" s="7" t="s">
        <v>17</v>
      </c>
      <c r="T2492" s="7" t="s">
        <v>17</v>
      </c>
      <c r="U2492" s="7" t="s">
        <v>17</v>
      </c>
    </row>
    <row r="2493" spans="1:21">
      <c r="A2493" t="s">
        <v>4</v>
      </c>
      <c r="B2493" s="4" t="s">
        <v>5</v>
      </c>
      <c r="C2493" s="4" t="s">
        <v>11</v>
      </c>
      <c r="D2493" s="4" t="s">
        <v>7</v>
      </c>
      <c r="E2493" s="4" t="s">
        <v>8</v>
      </c>
      <c r="F2493" s="4" t="s">
        <v>13</v>
      </c>
      <c r="G2493" s="4" t="s">
        <v>13</v>
      </c>
      <c r="H2493" s="4" t="s">
        <v>13</v>
      </c>
    </row>
    <row r="2494" spans="1:21">
      <c r="A2494" t="n">
        <v>16341</v>
      </c>
      <c r="B2494" s="49" t="n">
        <v>48</v>
      </c>
      <c r="C2494" s="7" t="n">
        <v>65534</v>
      </c>
      <c r="D2494" s="7" t="n">
        <v>0</v>
      </c>
      <c r="E2494" s="7" t="s">
        <v>143</v>
      </c>
      <c r="F2494" s="7" t="n">
        <v>0</v>
      </c>
      <c r="G2494" s="7" t="n">
        <v>1</v>
      </c>
      <c r="H2494" s="7" t="n">
        <v>1.40129846432482e-45</v>
      </c>
    </row>
    <row r="2495" spans="1:21">
      <c r="A2495" t="s">
        <v>4</v>
      </c>
      <c r="B2495" s="4" t="s">
        <v>5</v>
      </c>
      <c r="C2495" s="4" t="s">
        <v>11</v>
      </c>
      <c r="D2495" s="4" t="s">
        <v>14</v>
      </c>
    </row>
    <row r="2496" spans="1:21">
      <c r="A2496" t="n">
        <v>16370</v>
      </c>
      <c r="B2496" s="54" t="n">
        <v>43</v>
      </c>
      <c r="C2496" s="7" t="n">
        <v>65534</v>
      </c>
      <c r="D2496" s="7" t="n">
        <v>64</v>
      </c>
    </row>
    <row r="2497" spans="1:21">
      <c r="A2497" t="s">
        <v>4</v>
      </c>
      <c r="B2497" s="4" t="s">
        <v>5</v>
      </c>
      <c r="C2497" s="4" t="s">
        <v>7</v>
      </c>
      <c r="D2497" s="4" t="s">
        <v>8</v>
      </c>
    </row>
    <row r="2498" spans="1:21">
      <c r="A2498" t="n">
        <v>16377</v>
      </c>
      <c r="B2498" s="6" t="n">
        <v>2</v>
      </c>
      <c r="C2498" s="7" t="n">
        <v>11</v>
      </c>
      <c r="D2498" s="7" t="s">
        <v>141</v>
      </c>
    </row>
    <row r="2499" spans="1:21">
      <c r="A2499" t="s">
        <v>4</v>
      </c>
      <c r="B2499" s="4" t="s">
        <v>5</v>
      </c>
      <c r="C2499" s="4" t="s">
        <v>15</v>
      </c>
    </row>
    <row r="2500" spans="1:21">
      <c r="A2500" t="n">
        <v>16394</v>
      </c>
      <c r="B2500" s="16" t="n">
        <v>3</v>
      </c>
      <c r="C2500" s="13" t="n">
        <f t="normal" ca="1">A2502</f>
        <v>0</v>
      </c>
    </row>
    <row r="2501" spans="1:21">
      <c r="A2501" t="s">
        <v>4</v>
      </c>
      <c r="B2501" s="4" t="s">
        <v>5</v>
      </c>
    </row>
    <row r="2502" spans="1:21">
      <c r="A2502" t="n">
        <v>16399</v>
      </c>
      <c r="B2502" s="5" t="n">
        <v>1</v>
      </c>
    </row>
    <row r="2503" spans="1:21" s="3" customFormat="1" customHeight="0">
      <c r="A2503" s="3" t="s">
        <v>2</v>
      </c>
      <c r="B2503" s="3" t="s">
        <v>144</v>
      </c>
    </row>
    <row r="2504" spans="1:21">
      <c r="A2504" t="s">
        <v>4</v>
      </c>
      <c r="B2504" s="4" t="s">
        <v>5</v>
      </c>
      <c r="C2504" s="4" t="s">
        <v>7</v>
      </c>
      <c r="D2504" s="4" t="s">
        <v>11</v>
      </c>
      <c r="E2504" s="4" t="s">
        <v>7</v>
      </c>
      <c r="F2504" s="4" t="s">
        <v>7</v>
      </c>
      <c r="G2504" s="4" t="s">
        <v>7</v>
      </c>
      <c r="H2504" s="4" t="s">
        <v>11</v>
      </c>
      <c r="I2504" s="4" t="s">
        <v>15</v>
      </c>
      <c r="J2504" s="4" t="s">
        <v>15</v>
      </c>
    </row>
    <row r="2505" spans="1:21">
      <c r="A2505" t="n">
        <v>16400</v>
      </c>
      <c r="B2505" s="57" t="n">
        <v>6</v>
      </c>
      <c r="C2505" s="7" t="n">
        <v>33</v>
      </c>
      <c r="D2505" s="7" t="n">
        <v>65534</v>
      </c>
      <c r="E2505" s="7" t="n">
        <v>9</v>
      </c>
      <c r="F2505" s="7" t="n">
        <v>1</v>
      </c>
      <c r="G2505" s="7" t="n">
        <v>1</v>
      </c>
      <c r="H2505" s="7" t="n">
        <v>2</v>
      </c>
      <c r="I2505" s="13" t="n">
        <f t="normal" ca="1">A2507</f>
        <v>0</v>
      </c>
      <c r="J2505" s="13" t="n">
        <f t="normal" ca="1">A2525</f>
        <v>0</v>
      </c>
    </row>
    <row r="2506" spans="1:21">
      <c r="A2506" t="s">
        <v>4</v>
      </c>
      <c r="B2506" s="4" t="s">
        <v>5</v>
      </c>
      <c r="C2506" s="4" t="s">
        <v>11</v>
      </c>
      <c r="D2506" s="4" t="s">
        <v>13</v>
      </c>
      <c r="E2506" s="4" t="s">
        <v>13</v>
      </c>
      <c r="F2506" s="4" t="s">
        <v>13</v>
      </c>
      <c r="G2506" s="4" t="s">
        <v>13</v>
      </c>
    </row>
    <row r="2507" spans="1:21">
      <c r="A2507" t="n">
        <v>16417</v>
      </c>
      <c r="B2507" s="50" t="n">
        <v>46</v>
      </c>
      <c r="C2507" s="7" t="n">
        <v>65534</v>
      </c>
      <c r="D2507" s="7" t="n">
        <v>8.65999984741211</v>
      </c>
      <c r="E2507" s="7" t="n">
        <v>0</v>
      </c>
      <c r="F2507" s="7" t="n">
        <v>-7.86999988555908</v>
      </c>
      <c r="G2507" s="7" t="n">
        <v>253</v>
      </c>
    </row>
    <row r="2508" spans="1:21">
      <c r="A2508" t="s">
        <v>4</v>
      </c>
      <c r="B2508" s="4" t="s">
        <v>5</v>
      </c>
      <c r="C2508" s="4" t="s">
        <v>7</v>
      </c>
      <c r="D2508" s="4" t="s">
        <v>11</v>
      </c>
      <c r="E2508" s="4" t="s">
        <v>7</v>
      </c>
      <c r="F2508" s="4" t="s">
        <v>8</v>
      </c>
      <c r="G2508" s="4" t="s">
        <v>8</v>
      </c>
      <c r="H2508" s="4" t="s">
        <v>8</v>
      </c>
      <c r="I2508" s="4" t="s">
        <v>8</v>
      </c>
      <c r="J2508" s="4" t="s">
        <v>8</v>
      </c>
      <c r="K2508" s="4" t="s">
        <v>8</v>
      </c>
      <c r="L2508" s="4" t="s">
        <v>8</v>
      </c>
      <c r="M2508" s="4" t="s">
        <v>8</v>
      </c>
      <c r="N2508" s="4" t="s">
        <v>8</v>
      </c>
      <c r="O2508" s="4" t="s">
        <v>8</v>
      </c>
      <c r="P2508" s="4" t="s">
        <v>8</v>
      </c>
      <c r="Q2508" s="4" t="s">
        <v>8</v>
      </c>
      <c r="R2508" s="4" t="s">
        <v>8</v>
      </c>
      <c r="S2508" s="4" t="s">
        <v>8</v>
      </c>
      <c r="T2508" s="4" t="s">
        <v>8</v>
      </c>
      <c r="U2508" s="4" t="s">
        <v>8</v>
      </c>
    </row>
    <row r="2509" spans="1:21">
      <c r="A2509" t="n">
        <v>16436</v>
      </c>
      <c r="B2509" s="58" t="n">
        <v>36</v>
      </c>
      <c r="C2509" s="7" t="n">
        <v>8</v>
      </c>
      <c r="D2509" s="7" t="n">
        <v>65534</v>
      </c>
      <c r="E2509" s="7" t="n">
        <v>0</v>
      </c>
      <c r="F2509" s="7" t="s">
        <v>145</v>
      </c>
      <c r="G2509" s="7" t="s">
        <v>17</v>
      </c>
      <c r="H2509" s="7" t="s">
        <v>17</v>
      </c>
      <c r="I2509" s="7" t="s">
        <v>17</v>
      </c>
      <c r="J2509" s="7" t="s">
        <v>17</v>
      </c>
      <c r="K2509" s="7" t="s">
        <v>17</v>
      </c>
      <c r="L2509" s="7" t="s">
        <v>17</v>
      </c>
      <c r="M2509" s="7" t="s">
        <v>17</v>
      </c>
      <c r="N2509" s="7" t="s">
        <v>17</v>
      </c>
      <c r="O2509" s="7" t="s">
        <v>17</v>
      </c>
      <c r="P2509" s="7" t="s">
        <v>17</v>
      </c>
      <c r="Q2509" s="7" t="s">
        <v>17</v>
      </c>
      <c r="R2509" s="7" t="s">
        <v>17</v>
      </c>
      <c r="S2509" s="7" t="s">
        <v>17</v>
      </c>
      <c r="T2509" s="7" t="s">
        <v>17</v>
      </c>
      <c r="U2509" s="7" t="s">
        <v>17</v>
      </c>
    </row>
    <row r="2510" spans="1:21">
      <c r="A2510" t="s">
        <v>4</v>
      </c>
      <c r="B2510" s="4" t="s">
        <v>5</v>
      </c>
      <c r="C2510" s="4" t="s">
        <v>11</v>
      </c>
      <c r="D2510" s="4" t="s">
        <v>7</v>
      </c>
      <c r="E2510" s="4" t="s">
        <v>8</v>
      </c>
      <c r="F2510" s="4" t="s">
        <v>13</v>
      </c>
      <c r="G2510" s="4" t="s">
        <v>13</v>
      </c>
      <c r="H2510" s="4" t="s">
        <v>13</v>
      </c>
    </row>
    <row r="2511" spans="1:21">
      <c r="A2511" t="n">
        <v>16468</v>
      </c>
      <c r="B2511" s="49" t="n">
        <v>48</v>
      </c>
      <c r="C2511" s="7" t="n">
        <v>65534</v>
      </c>
      <c r="D2511" s="7" t="n">
        <v>0</v>
      </c>
      <c r="E2511" s="7" t="s">
        <v>145</v>
      </c>
      <c r="F2511" s="7" t="n">
        <v>0</v>
      </c>
      <c r="G2511" s="7" t="n">
        <v>1</v>
      </c>
      <c r="H2511" s="7" t="n">
        <v>1.40129846432482e-45</v>
      </c>
    </row>
    <row r="2512" spans="1:21">
      <c r="A2512" t="s">
        <v>4</v>
      </c>
      <c r="B2512" s="4" t="s">
        <v>5</v>
      </c>
      <c r="C2512" s="4" t="s">
        <v>11</v>
      </c>
      <c r="D2512" s="4" t="s">
        <v>14</v>
      </c>
    </row>
    <row r="2513" spans="1:21">
      <c r="A2513" t="n">
        <v>16496</v>
      </c>
      <c r="B2513" s="54" t="n">
        <v>43</v>
      </c>
      <c r="C2513" s="7" t="n">
        <v>65534</v>
      </c>
      <c r="D2513" s="7" t="n">
        <v>64</v>
      </c>
    </row>
    <row r="2514" spans="1:21">
      <c r="A2514" t="s">
        <v>4</v>
      </c>
      <c r="B2514" s="4" t="s">
        <v>5</v>
      </c>
      <c r="C2514" s="4" t="s">
        <v>11</v>
      </c>
    </row>
    <row r="2515" spans="1:21">
      <c r="A2515" t="n">
        <v>16503</v>
      </c>
      <c r="B2515" s="38" t="n">
        <v>16</v>
      </c>
      <c r="C2515" s="7" t="n">
        <v>0</v>
      </c>
    </row>
    <row r="2516" spans="1:21">
      <c r="A2516" t="s">
        <v>4</v>
      </c>
      <c r="B2516" s="4" t="s">
        <v>5</v>
      </c>
      <c r="C2516" s="4" t="s">
        <v>11</v>
      </c>
      <c r="D2516" s="4" t="s">
        <v>11</v>
      </c>
      <c r="E2516" s="4" t="s">
        <v>11</v>
      </c>
    </row>
    <row r="2517" spans="1:21">
      <c r="A2517" t="n">
        <v>16506</v>
      </c>
      <c r="B2517" s="24" t="n">
        <v>61</v>
      </c>
      <c r="C2517" s="7" t="n">
        <v>65534</v>
      </c>
      <c r="D2517" s="7" t="n">
        <v>91</v>
      </c>
      <c r="E2517" s="7" t="n">
        <v>0</v>
      </c>
    </row>
    <row r="2518" spans="1:21">
      <c r="A2518" t="s">
        <v>4</v>
      </c>
      <c r="B2518" s="4" t="s">
        <v>5</v>
      </c>
      <c r="C2518" s="4" t="s">
        <v>11</v>
      </c>
      <c r="D2518" s="4" t="s">
        <v>11</v>
      </c>
      <c r="E2518" s="4" t="s">
        <v>11</v>
      </c>
    </row>
    <row r="2519" spans="1:21">
      <c r="A2519" t="n">
        <v>16513</v>
      </c>
      <c r="B2519" s="24" t="n">
        <v>61</v>
      </c>
      <c r="C2519" s="7" t="n">
        <v>91</v>
      </c>
      <c r="D2519" s="7" t="n">
        <v>65534</v>
      </c>
      <c r="E2519" s="7" t="n">
        <v>0</v>
      </c>
    </row>
    <row r="2520" spans="1:21">
      <c r="A2520" t="s">
        <v>4</v>
      </c>
      <c r="B2520" s="4" t="s">
        <v>5</v>
      </c>
      <c r="C2520" s="4" t="s">
        <v>7</v>
      </c>
      <c r="D2520" s="4" t="s">
        <v>8</v>
      </c>
    </row>
    <row r="2521" spans="1:21">
      <c r="A2521" t="n">
        <v>16520</v>
      </c>
      <c r="B2521" s="6" t="n">
        <v>2</v>
      </c>
      <c r="C2521" s="7" t="n">
        <v>11</v>
      </c>
      <c r="D2521" s="7" t="s">
        <v>141</v>
      </c>
    </row>
    <row r="2522" spans="1:21">
      <c r="A2522" t="s">
        <v>4</v>
      </c>
      <c r="B2522" s="4" t="s">
        <v>5</v>
      </c>
      <c r="C2522" s="4" t="s">
        <v>15</v>
      </c>
    </row>
    <row r="2523" spans="1:21">
      <c r="A2523" t="n">
        <v>16537</v>
      </c>
      <c r="B2523" s="16" t="n">
        <v>3</v>
      </c>
      <c r="C2523" s="13" t="n">
        <f t="normal" ca="1">A2525</f>
        <v>0</v>
      </c>
    </row>
    <row r="2524" spans="1:21">
      <c r="A2524" t="s">
        <v>4</v>
      </c>
      <c r="B2524" s="4" t="s">
        <v>5</v>
      </c>
    </row>
    <row r="2525" spans="1:21">
      <c r="A2525" t="n">
        <v>16542</v>
      </c>
      <c r="B2525" s="5" t="n">
        <v>1</v>
      </c>
    </row>
    <row r="2526" spans="1:21" s="3" customFormat="1" customHeight="0">
      <c r="A2526" s="3" t="s">
        <v>2</v>
      </c>
      <c r="B2526" s="3" t="s">
        <v>146</v>
      </c>
    </row>
    <row r="2527" spans="1:21">
      <c r="A2527" t="s">
        <v>4</v>
      </c>
      <c r="B2527" s="4" t="s">
        <v>5</v>
      </c>
      <c r="C2527" s="4" t="s">
        <v>7</v>
      </c>
      <c r="D2527" s="4" t="s">
        <v>11</v>
      </c>
      <c r="E2527" s="4" t="s">
        <v>7</v>
      </c>
      <c r="F2527" s="4" t="s">
        <v>7</v>
      </c>
      <c r="G2527" s="4" t="s">
        <v>15</v>
      </c>
    </row>
    <row r="2528" spans="1:21">
      <c r="A2528" t="n">
        <v>16544</v>
      </c>
      <c r="B2528" s="12" t="n">
        <v>5</v>
      </c>
      <c r="C2528" s="7" t="n">
        <v>30</v>
      </c>
      <c r="D2528" s="7" t="n">
        <v>10691</v>
      </c>
      <c r="E2528" s="7" t="n">
        <v>8</v>
      </c>
      <c r="F2528" s="7" t="n">
        <v>1</v>
      </c>
      <c r="G2528" s="13" t="n">
        <f t="normal" ca="1">A2534</f>
        <v>0</v>
      </c>
    </row>
    <row r="2529" spans="1:7">
      <c r="A2529" t="s">
        <v>4</v>
      </c>
      <c r="B2529" s="4" t="s">
        <v>5</v>
      </c>
      <c r="C2529" s="4" t="s">
        <v>11</v>
      </c>
      <c r="D2529" s="4" t="s">
        <v>14</v>
      </c>
    </row>
    <row r="2530" spans="1:7">
      <c r="A2530" t="n">
        <v>16554</v>
      </c>
      <c r="B2530" s="54" t="n">
        <v>43</v>
      </c>
      <c r="C2530" s="7" t="n">
        <v>65534</v>
      </c>
      <c r="D2530" s="7" t="n">
        <v>1</v>
      </c>
    </row>
    <row r="2531" spans="1:7">
      <c r="A2531" t="s">
        <v>4</v>
      </c>
      <c r="B2531" s="4" t="s">
        <v>5</v>
      </c>
    </row>
    <row r="2532" spans="1:7">
      <c r="A2532" t="n">
        <v>16561</v>
      </c>
      <c r="B2532" s="5" t="n">
        <v>1</v>
      </c>
    </row>
    <row r="2533" spans="1:7">
      <c r="A2533" t="s">
        <v>4</v>
      </c>
      <c r="B2533" s="4" t="s">
        <v>5</v>
      </c>
      <c r="C2533" s="4" t="s">
        <v>7</v>
      </c>
      <c r="D2533" s="4" t="s">
        <v>11</v>
      </c>
      <c r="E2533" s="4" t="s">
        <v>7</v>
      </c>
      <c r="F2533" s="4" t="s">
        <v>7</v>
      </c>
      <c r="G2533" s="4" t="s">
        <v>7</v>
      </c>
      <c r="H2533" s="4" t="s">
        <v>11</v>
      </c>
      <c r="I2533" s="4" t="s">
        <v>15</v>
      </c>
      <c r="J2533" s="4" t="s">
        <v>15</v>
      </c>
    </row>
    <row r="2534" spans="1:7">
      <c r="A2534" t="n">
        <v>16562</v>
      </c>
      <c r="B2534" s="57" t="n">
        <v>6</v>
      </c>
      <c r="C2534" s="7" t="n">
        <v>33</v>
      </c>
      <c r="D2534" s="7" t="n">
        <v>65534</v>
      </c>
      <c r="E2534" s="7" t="n">
        <v>9</v>
      </c>
      <c r="F2534" s="7" t="n">
        <v>1</v>
      </c>
      <c r="G2534" s="7" t="n">
        <v>1</v>
      </c>
      <c r="H2534" s="7" t="n">
        <v>2</v>
      </c>
      <c r="I2534" s="13" t="n">
        <f t="normal" ca="1">A2536</f>
        <v>0</v>
      </c>
      <c r="J2534" s="13" t="n">
        <f t="normal" ca="1">A2570</f>
        <v>0</v>
      </c>
    </row>
    <row r="2535" spans="1:7">
      <c r="A2535" t="s">
        <v>4</v>
      </c>
      <c r="B2535" s="4" t="s">
        <v>5</v>
      </c>
      <c r="C2535" s="4" t="s">
        <v>11</v>
      </c>
      <c r="D2535" s="4" t="s">
        <v>13</v>
      </c>
      <c r="E2535" s="4" t="s">
        <v>13</v>
      </c>
      <c r="F2535" s="4" t="s">
        <v>13</v>
      </c>
      <c r="G2535" s="4" t="s">
        <v>13</v>
      </c>
    </row>
    <row r="2536" spans="1:7">
      <c r="A2536" t="n">
        <v>16579</v>
      </c>
      <c r="B2536" s="50" t="n">
        <v>46</v>
      </c>
      <c r="C2536" s="7" t="n">
        <v>65534</v>
      </c>
      <c r="D2536" s="7" t="n">
        <v>24.8700008392334</v>
      </c>
      <c r="E2536" s="7" t="n">
        <v>-1.08000004291534</v>
      </c>
      <c r="F2536" s="7" t="n">
        <v>-42.7799987792969</v>
      </c>
      <c r="G2536" s="7" t="n">
        <v>27.7999992370605</v>
      </c>
    </row>
    <row r="2537" spans="1:7">
      <c r="A2537" t="s">
        <v>4</v>
      </c>
      <c r="B2537" s="4" t="s">
        <v>5</v>
      </c>
      <c r="C2537" s="4" t="s">
        <v>7</v>
      </c>
      <c r="D2537" s="4" t="s">
        <v>11</v>
      </c>
      <c r="E2537" s="4" t="s">
        <v>11</v>
      </c>
      <c r="F2537" s="4" t="s">
        <v>11</v>
      </c>
      <c r="G2537" s="4" t="s">
        <v>11</v>
      </c>
      <c r="H2537" s="4" t="s">
        <v>11</v>
      </c>
      <c r="I2537" s="4" t="s">
        <v>11</v>
      </c>
      <c r="J2537" s="4" t="s">
        <v>14</v>
      </c>
      <c r="K2537" s="4" t="s">
        <v>14</v>
      </c>
      <c r="L2537" s="4" t="s">
        <v>14</v>
      </c>
      <c r="M2537" s="4" t="s">
        <v>8</v>
      </c>
    </row>
    <row r="2538" spans="1:7">
      <c r="A2538" t="n">
        <v>16598</v>
      </c>
      <c r="B2538" s="18" t="n">
        <v>124</v>
      </c>
      <c r="C2538" s="7" t="n">
        <v>1</v>
      </c>
      <c r="D2538" s="7" t="n">
        <v>0</v>
      </c>
      <c r="E2538" s="7" t="n">
        <v>146</v>
      </c>
      <c r="F2538" s="7" t="n">
        <v>0</v>
      </c>
      <c r="G2538" s="7" t="n">
        <v>0</v>
      </c>
      <c r="H2538" s="7" t="n">
        <v>0</v>
      </c>
      <c r="I2538" s="7" t="n">
        <v>103</v>
      </c>
      <c r="J2538" s="7" t="n">
        <v>0</v>
      </c>
      <c r="K2538" s="7" t="n">
        <v>0</v>
      </c>
      <c r="L2538" s="7" t="n">
        <v>0</v>
      </c>
      <c r="M2538" s="7" t="s">
        <v>17</v>
      </c>
    </row>
    <row r="2539" spans="1:7">
      <c r="A2539" t="s">
        <v>4</v>
      </c>
      <c r="B2539" s="4" t="s">
        <v>5</v>
      </c>
      <c r="C2539" s="4" t="s">
        <v>7</v>
      </c>
      <c r="D2539" s="4" t="s">
        <v>11</v>
      </c>
      <c r="E2539" s="4" t="s">
        <v>7</v>
      </c>
      <c r="F2539" s="4" t="s">
        <v>8</v>
      </c>
      <c r="G2539" s="4" t="s">
        <v>8</v>
      </c>
      <c r="H2539" s="4" t="s">
        <v>8</v>
      </c>
      <c r="I2539" s="4" t="s">
        <v>8</v>
      </c>
      <c r="J2539" s="4" t="s">
        <v>8</v>
      </c>
      <c r="K2539" s="4" t="s">
        <v>8</v>
      </c>
      <c r="L2539" s="4" t="s">
        <v>8</v>
      </c>
      <c r="M2539" s="4" t="s">
        <v>8</v>
      </c>
      <c r="N2539" s="4" t="s">
        <v>8</v>
      </c>
      <c r="O2539" s="4" t="s">
        <v>8</v>
      </c>
      <c r="P2539" s="4" t="s">
        <v>8</v>
      </c>
      <c r="Q2539" s="4" t="s">
        <v>8</v>
      </c>
      <c r="R2539" s="4" t="s">
        <v>8</v>
      </c>
      <c r="S2539" s="4" t="s">
        <v>8</v>
      </c>
      <c r="T2539" s="4" t="s">
        <v>8</v>
      </c>
      <c r="U2539" s="4" t="s">
        <v>8</v>
      </c>
    </row>
    <row r="2540" spans="1:7">
      <c r="A2540" t="n">
        <v>16625</v>
      </c>
      <c r="B2540" s="58" t="n">
        <v>36</v>
      </c>
      <c r="C2540" s="7" t="n">
        <v>8</v>
      </c>
      <c r="D2540" s="7" t="n">
        <v>65534</v>
      </c>
      <c r="E2540" s="7" t="n">
        <v>0</v>
      </c>
      <c r="F2540" s="7" t="s">
        <v>147</v>
      </c>
      <c r="G2540" s="7" t="s">
        <v>17</v>
      </c>
      <c r="H2540" s="7" t="s">
        <v>17</v>
      </c>
      <c r="I2540" s="7" t="s">
        <v>17</v>
      </c>
      <c r="J2540" s="7" t="s">
        <v>17</v>
      </c>
      <c r="K2540" s="7" t="s">
        <v>17</v>
      </c>
      <c r="L2540" s="7" t="s">
        <v>17</v>
      </c>
      <c r="M2540" s="7" t="s">
        <v>17</v>
      </c>
      <c r="N2540" s="7" t="s">
        <v>17</v>
      </c>
      <c r="O2540" s="7" t="s">
        <v>17</v>
      </c>
      <c r="P2540" s="7" t="s">
        <v>17</v>
      </c>
      <c r="Q2540" s="7" t="s">
        <v>17</v>
      </c>
      <c r="R2540" s="7" t="s">
        <v>17</v>
      </c>
      <c r="S2540" s="7" t="s">
        <v>17</v>
      </c>
      <c r="T2540" s="7" t="s">
        <v>17</v>
      </c>
      <c r="U2540" s="7" t="s">
        <v>17</v>
      </c>
    </row>
    <row r="2541" spans="1:7">
      <c r="A2541" t="s">
        <v>4</v>
      </c>
      <c r="B2541" s="4" t="s">
        <v>5</v>
      </c>
      <c r="C2541" s="4" t="s">
        <v>11</v>
      </c>
      <c r="D2541" s="4" t="s">
        <v>7</v>
      </c>
      <c r="E2541" s="4" t="s">
        <v>7</v>
      </c>
      <c r="F2541" s="4" t="s">
        <v>8</v>
      </c>
    </row>
    <row r="2542" spans="1:7">
      <c r="A2542" t="n">
        <v>16655</v>
      </c>
      <c r="B2542" s="46" t="n">
        <v>47</v>
      </c>
      <c r="C2542" s="7" t="n">
        <v>65534</v>
      </c>
      <c r="D2542" s="7" t="n">
        <v>0</v>
      </c>
      <c r="E2542" s="7" t="n">
        <v>0</v>
      </c>
      <c r="F2542" s="7" t="s">
        <v>148</v>
      </c>
    </row>
    <row r="2543" spans="1:7">
      <c r="A2543" t="s">
        <v>4</v>
      </c>
      <c r="B2543" s="4" t="s">
        <v>5</v>
      </c>
      <c r="C2543" s="4" t="s">
        <v>11</v>
      </c>
      <c r="D2543" s="4" t="s">
        <v>7</v>
      </c>
      <c r="E2543" s="4" t="s">
        <v>8</v>
      </c>
      <c r="F2543" s="4" t="s">
        <v>13</v>
      </c>
      <c r="G2543" s="4" t="s">
        <v>13</v>
      </c>
      <c r="H2543" s="4" t="s">
        <v>13</v>
      </c>
    </row>
    <row r="2544" spans="1:7">
      <c r="A2544" t="n">
        <v>16676</v>
      </c>
      <c r="B2544" s="49" t="n">
        <v>48</v>
      </c>
      <c r="C2544" s="7" t="n">
        <v>65534</v>
      </c>
      <c r="D2544" s="7" t="n">
        <v>0</v>
      </c>
      <c r="E2544" s="7" t="s">
        <v>147</v>
      </c>
      <c r="F2544" s="7" t="n">
        <v>0</v>
      </c>
      <c r="G2544" s="7" t="n">
        <v>1</v>
      </c>
      <c r="H2544" s="7" t="n">
        <v>0</v>
      </c>
    </row>
    <row r="2545" spans="1:21">
      <c r="A2545" t="s">
        <v>4</v>
      </c>
      <c r="B2545" s="4" t="s">
        <v>5</v>
      </c>
      <c r="C2545" s="4" t="s">
        <v>11</v>
      </c>
      <c r="D2545" s="4" t="s">
        <v>14</v>
      </c>
    </row>
    <row r="2546" spans="1:21">
      <c r="A2546" t="n">
        <v>16702</v>
      </c>
      <c r="B2546" s="54" t="n">
        <v>43</v>
      </c>
      <c r="C2546" s="7" t="n">
        <v>65534</v>
      </c>
      <c r="D2546" s="7" t="n">
        <v>64</v>
      </c>
    </row>
    <row r="2547" spans="1:21">
      <c r="A2547" t="s">
        <v>4</v>
      </c>
      <c r="B2547" s="4" t="s">
        <v>5</v>
      </c>
      <c r="C2547" s="4" t="s">
        <v>7</v>
      </c>
      <c r="D2547" s="4" t="s">
        <v>8</v>
      </c>
      <c r="E2547" s="4" t="s">
        <v>11</v>
      </c>
    </row>
    <row r="2548" spans="1:21">
      <c r="A2548" t="n">
        <v>16709</v>
      </c>
      <c r="B2548" s="19" t="n">
        <v>94</v>
      </c>
      <c r="C2548" s="7" t="n">
        <v>11</v>
      </c>
      <c r="D2548" s="7" t="s">
        <v>22</v>
      </c>
      <c r="E2548" s="7" t="n">
        <v>65534</v>
      </c>
    </row>
    <row r="2549" spans="1:21">
      <c r="A2549" t="s">
        <v>4</v>
      </c>
      <c r="B2549" s="4" t="s">
        <v>5</v>
      </c>
      <c r="C2549" s="4" t="s">
        <v>7</v>
      </c>
      <c r="D2549" s="4" t="s">
        <v>8</v>
      </c>
      <c r="E2549" s="4" t="s">
        <v>11</v>
      </c>
    </row>
    <row r="2550" spans="1:21">
      <c r="A2550" t="n">
        <v>16721</v>
      </c>
      <c r="B2550" s="19" t="n">
        <v>94</v>
      </c>
      <c r="C2550" s="7" t="n">
        <v>0</v>
      </c>
      <c r="D2550" s="7" t="s">
        <v>22</v>
      </c>
      <c r="E2550" s="7" t="n">
        <v>1</v>
      </c>
    </row>
    <row r="2551" spans="1:21">
      <c r="A2551" t="s">
        <v>4</v>
      </c>
      <c r="B2551" s="4" t="s">
        <v>5</v>
      </c>
      <c r="C2551" s="4" t="s">
        <v>7</v>
      </c>
      <c r="D2551" s="4" t="s">
        <v>8</v>
      </c>
      <c r="E2551" s="4" t="s">
        <v>11</v>
      </c>
    </row>
    <row r="2552" spans="1:21">
      <c r="A2552" t="n">
        <v>16733</v>
      </c>
      <c r="B2552" s="19" t="n">
        <v>94</v>
      </c>
      <c r="C2552" s="7" t="n">
        <v>0</v>
      </c>
      <c r="D2552" s="7" t="s">
        <v>22</v>
      </c>
      <c r="E2552" s="7" t="n">
        <v>2</v>
      </c>
    </row>
    <row r="2553" spans="1:21">
      <c r="A2553" t="s">
        <v>4</v>
      </c>
      <c r="B2553" s="4" t="s">
        <v>5</v>
      </c>
      <c r="C2553" s="4" t="s">
        <v>7</v>
      </c>
      <c r="D2553" s="4" t="s">
        <v>8</v>
      </c>
      <c r="E2553" s="4" t="s">
        <v>11</v>
      </c>
    </row>
    <row r="2554" spans="1:21">
      <c r="A2554" t="n">
        <v>16745</v>
      </c>
      <c r="B2554" s="19" t="n">
        <v>94</v>
      </c>
      <c r="C2554" s="7" t="n">
        <v>1</v>
      </c>
      <c r="D2554" s="7" t="s">
        <v>22</v>
      </c>
      <c r="E2554" s="7" t="n">
        <v>4</v>
      </c>
    </row>
    <row r="2555" spans="1:21">
      <c r="A2555" t="s">
        <v>4</v>
      </c>
      <c r="B2555" s="4" t="s">
        <v>5</v>
      </c>
      <c r="C2555" s="4" t="s">
        <v>7</v>
      </c>
      <c r="D2555" s="4" t="s">
        <v>8</v>
      </c>
    </row>
    <row r="2556" spans="1:21">
      <c r="A2556" t="n">
        <v>16757</v>
      </c>
      <c r="B2556" s="19" t="n">
        <v>94</v>
      </c>
      <c r="C2556" s="7" t="n">
        <v>5</v>
      </c>
      <c r="D2556" s="7" t="s">
        <v>22</v>
      </c>
    </row>
    <row r="2557" spans="1:21">
      <c r="A2557" t="s">
        <v>4</v>
      </c>
      <c r="B2557" s="4" t="s">
        <v>5</v>
      </c>
      <c r="C2557" s="4" t="s">
        <v>7</v>
      </c>
      <c r="D2557" s="4" t="s">
        <v>8</v>
      </c>
      <c r="E2557" s="4" t="s">
        <v>11</v>
      </c>
    </row>
    <row r="2558" spans="1:21">
      <c r="A2558" t="n">
        <v>16767</v>
      </c>
      <c r="B2558" s="19" t="n">
        <v>94</v>
      </c>
      <c r="C2558" s="7" t="n">
        <v>0</v>
      </c>
      <c r="D2558" s="7" t="s">
        <v>22</v>
      </c>
      <c r="E2558" s="7" t="n">
        <v>4</v>
      </c>
    </row>
    <row r="2559" spans="1:21">
      <c r="A2559" t="s">
        <v>4</v>
      </c>
      <c r="B2559" s="4" t="s">
        <v>5</v>
      </c>
      <c r="C2559" s="4" t="s">
        <v>7</v>
      </c>
      <c r="D2559" s="4" t="s">
        <v>8</v>
      </c>
      <c r="E2559" s="4" t="s">
        <v>11</v>
      </c>
    </row>
    <row r="2560" spans="1:21">
      <c r="A2560" t="n">
        <v>16779</v>
      </c>
      <c r="B2560" s="19" t="n">
        <v>94</v>
      </c>
      <c r="C2560" s="7" t="n">
        <v>0</v>
      </c>
      <c r="D2560" s="7" t="s">
        <v>24</v>
      </c>
      <c r="E2560" s="7" t="n">
        <v>1</v>
      </c>
    </row>
    <row r="2561" spans="1:5">
      <c r="A2561" t="s">
        <v>4</v>
      </c>
      <c r="B2561" s="4" t="s">
        <v>5</v>
      </c>
      <c r="C2561" s="4" t="s">
        <v>7</v>
      </c>
      <c r="D2561" s="4" t="s">
        <v>8</v>
      </c>
      <c r="E2561" s="4" t="s">
        <v>11</v>
      </c>
    </row>
    <row r="2562" spans="1:5">
      <c r="A2562" t="n">
        <v>16796</v>
      </c>
      <c r="B2562" s="19" t="n">
        <v>94</v>
      </c>
      <c r="C2562" s="7" t="n">
        <v>0</v>
      </c>
      <c r="D2562" s="7" t="s">
        <v>24</v>
      </c>
      <c r="E2562" s="7" t="n">
        <v>2</v>
      </c>
    </row>
    <row r="2563" spans="1:5">
      <c r="A2563" t="s">
        <v>4</v>
      </c>
      <c r="B2563" s="4" t="s">
        <v>5</v>
      </c>
      <c r="C2563" s="4" t="s">
        <v>7</v>
      </c>
      <c r="D2563" s="4" t="s">
        <v>8</v>
      </c>
      <c r="E2563" s="4" t="s">
        <v>11</v>
      </c>
    </row>
    <row r="2564" spans="1:5">
      <c r="A2564" t="n">
        <v>16813</v>
      </c>
      <c r="B2564" s="19" t="n">
        <v>94</v>
      </c>
      <c r="C2564" s="7" t="n">
        <v>1</v>
      </c>
      <c r="D2564" s="7" t="s">
        <v>24</v>
      </c>
      <c r="E2564" s="7" t="n">
        <v>4</v>
      </c>
    </row>
    <row r="2565" spans="1:5">
      <c r="A2565" t="s">
        <v>4</v>
      </c>
      <c r="B2565" s="4" t="s">
        <v>5</v>
      </c>
      <c r="C2565" s="4" t="s">
        <v>7</v>
      </c>
      <c r="D2565" s="4" t="s">
        <v>8</v>
      </c>
    </row>
    <row r="2566" spans="1:5">
      <c r="A2566" t="n">
        <v>16830</v>
      </c>
      <c r="B2566" s="19" t="n">
        <v>94</v>
      </c>
      <c r="C2566" s="7" t="n">
        <v>5</v>
      </c>
      <c r="D2566" s="7" t="s">
        <v>24</v>
      </c>
    </row>
    <row r="2567" spans="1:5">
      <c r="A2567" t="s">
        <v>4</v>
      </c>
      <c r="B2567" s="4" t="s">
        <v>5</v>
      </c>
      <c r="C2567" s="4" t="s">
        <v>15</v>
      </c>
    </row>
    <row r="2568" spans="1:5">
      <c r="A2568" t="n">
        <v>16845</v>
      </c>
      <c r="B2568" s="16" t="n">
        <v>3</v>
      </c>
      <c r="C2568" s="13" t="n">
        <f t="normal" ca="1">A2570</f>
        <v>0</v>
      </c>
    </row>
    <row r="2569" spans="1:5">
      <c r="A2569" t="s">
        <v>4</v>
      </c>
      <c r="B2569" s="4" t="s">
        <v>5</v>
      </c>
    </row>
    <row r="2570" spans="1:5">
      <c r="A2570" t="n">
        <v>16850</v>
      </c>
      <c r="B2570" s="5" t="n">
        <v>1</v>
      </c>
    </row>
    <row r="2571" spans="1:5" s="3" customFormat="1" customHeight="0">
      <c r="A2571" s="3" t="s">
        <v>2</v>
      </c>
      <c r="B2571" s="3" t="s">
        <v>149</v>
      </c>
    </row>
    <row r="2572" spans="1:5">
      <c r="A2572" t="s">
        <v>4</v>
      </c>
      <c r="B2572" s="4" t="s">
        <v>5</v>
      </c>
      <c r="C2572" s="4" t="s">
        <v>7</v>
      </c>
      <c r="D2572" s="4" t="s">
        <v>11</v>
      </c>
      <c r="E2572" s="4" t="s">
        <v>7</v>
      </c>
      <c r="F2572" s="4" t="s">
        <v>7</v>
      </c>
      <c r="G2572" s="4" t="s">
        <v>7</v>
      </c>
      <c r="H2572" s="4" t="s">
        <v>11</v>
      </c>
      <c r="I2572" s="4" t="s">
        <v>15</v>
      </c>
      <c r="J2572" s="4" t="s">
        <v>15</v>
      </c>
    </row>
    <row r="2573" spans="1:5">
      <c r="A2573" t="n">
        <v>16852</v>
      </c>
      <c r="B2573" s="57" t="n">
        <v>6</v>
      </c>
      <c r="C2573" s="7" t="n">
        <v>33</v>
      </c>
      <c r="D2573" s="7" t="n">
        <v>65534</v>
      </c>
      <c r="E2573" s="7" t="n">
        <v>9</v>
      </c>
      <c r="F2573" s="7" t="n">
        <v>1</v>
      </c>
      <c r="G2573" s="7" t="n">
        <v>1</v>
      </c>
      <c r="H2573" s="7" t="n">
        <v>2</v>
      </c>
      <c r="I2573" s="13" t="n">
        <f t="normal" ca="1">A2575</f>
        <v>0</v>
      </c>
      <c r="J2573" s="13" t="n">
        <f t="normal" ca="1">A2579</f>
        <v>0</v>
      </c>
    </row>
    <row r="2574" spans="1:5">
      <c r="A2574" t="s">
        <v>4</v>
      </c>
      <c r="B2574" s="4" t="s">
        <v>5</v>
      </c>
      <c r="C2574" s="4" t="s">
        <v>11</v>
      </c>
      <c r="D2574" s="4" t="s">
        <v>13</v>
      </c>
      <c r="E2574" s="4" t="s">
        <v>13</v>
      </c>
      <c r="F2574" s="4" t="s">
        <v>13</v>
      </c>
      <c r="G2574" s="4" t="s">
        <v>13</v>
      </c>
    </row>
    <row r="2575" spans="1:5">
      <c r="A2575" t="n">
        <v>16869</v>
      </c>
      <c r="B2575" s="50" t="n">
        <v>46</v>
      </c>
      <c r="C2575" s="7" t="n">
        <v>65534</v>
      </c>
      <c r="D2575" s="7" t="n">
        <v>1.5</v>
      </c>
      <c r="E2575" s="7" t="n">
        <v>-0.5</v>
      </c>
      <c r="F2575" s="7" t="n">
        <v>-5.03999996185303</v>
      </c>
      <c r="G2575" s="7" t="n">
        <v>182.800003051758</v>
      </c>
    </row>
    <row r="2576" spans="1:5">
      <c r="A2576" t="s">
        <v>4</v>
      </c>
      <c r="B2576" s="4" t="s">
        <v>5</v>
      </c>
      <c r="C2576" s="4" t="s">
        <v>15</v>
      </c>
    </row>
    <row r="2577" spans="1:10">
      <c r="A2577" t="n">
        <v>16888</v>
      </c>
      <c r="B2577" s="16" t="n">
        <v>3</v>
      </c>
      <c r="C2577" s="13" t="n">
        <f t="normal" ca="1">A2579</f>
        <v>0</v>
      </c>
    </row>
    <row r="2578" spans="1:10">
      <c r="A2578" t="s">
        <v>4</v>
      </c>
      <c r="B2578" s="4" t="s">
        <v>5</v>
      </c>
    </row>
    <row r="2579" spans="1:10">
      <c r="A2579" t="n">
        <v>16893</v>
      </c>
      <c r="B2579" s="5" t="n">
        <v>1</v>
      </c>
    </row>
    <row r="2580" spans="1:10" s="3" customFormat="1" customHeight="0">
      <c r="A2580" s="3" t="s">
        <v>2</v>
      </c>
      <c r="B2580" s="3" t="s">
        <v>150</v>
      </c>
    </row>
    <row r="2581" spans="1:10">
      <c r="A2581" t="s">
        <v>4</v>
      </c>
      <c r="B2581" s="4" t="s">
        <v>5</v>
      </c>
      <c r="C2581" s="4" t="s">
        <v>7</v>
      </c>
      <c r="D2581" s="4" t="s">
        <v>11</v>
      </c>
      <c r="E2581" s="4" t="s">
        <v>7</v>
      </c>
      <c r="F2581" s="4" t="s">
        <v>7</v>
      </c>
      <c r="G2581" s="4" t="s">
        <v>7</v>
      </c>
      <c r="H2581" s="4" t="s">
        <v>11</v>
      </c>
      <c r="I2581" s="4" t="s">
        <v>15</v>
      </c>
      <c r="J2581" s="4" t="s">
        <v>15</v>
      </c>
    </row>
    <row r="2582" spans="1:10">
      <c r="A2582" t="n">
        <v>16896</v>
      </c>
      <c r="B2582" s="57" t="n">
        <v>6</v>
      </c>
      <c r="C2582" s="7" t="n">
        <v>33</v>
      </c>
      <c r="D2582" s="7" t="n">
        <v>65534</v>
      </c>
      <c r="E2582" s="7" t="n">
        <v>9</v>
      </c>
      <c r="F2582" s="7" t="n">
        <v>1</v>
      </c>
      <c r="G2582" s="7" t="n">
        <v>1</v>
      </c>
      <c r="H2582" s="7" t="n">
        <v>2</v>
      </c>
      <c r="I2582" s="13" t="n">
        <f t="normal" ca="1">A2584</f>
        <v>0</v>
      </c>
      <c r="J2582" s="13" t="n">
        <f t="normal" ca="1">A2606</f>
        <v>0</v>
      </c>
    </row>
    <row r="2583" spans="1:10">
      <c r="A2583" t="s">
        <v>4</v>
      </c>
      <c r="B2583" s="4" t="s">
        <v>5</v>
      </c>
      <c r="C2583" s="4" t="s">
        <v>11</v>
      </c>
      <c r="D2583" s="4" t="s">
        <v>13</v>
      </c>
      <c r="E2583" s="4" t="s">
        <v>13</v>
      </c>
      <c r="F2583" s="4" t="s">
        <v>13</v>
      </c>
      <c r="G2583" s="4" t="s">
        <v>13</v>
      </c>
    </row>
    <row r="2584" spans="1:10">
      <c r="A2584" t="n">
        <v>16913</v>
      </c>
      <c r="B2584" s="50" t="n">
        <v>46</v>
      </c>
      <c r="C2584" s="7" t="n">
        <v>65534</v>
      </c>
      <c r="D2584" s="7" t="n">
        <v>5.6399998664856</v>
      </c>
      <c r="E2584" s="7" t="n">
        <v>0</v>
      </c>
      <c r="F2584" s="7" t="n">
        <v>1.53999996185303</v>
      </c>
      <c r="G2584" s="7" t="n">
        <v>118.900001525879</v>
      </c>
    </row>
    <row r="2585" spans="1:10">
      <c r="A2585" t="s">
        <v>4</v>
      </c>
      <c r="B2585" s="4" t="s">
        <v>5</v>
      </c>
      <c r="C2585" s="4" t="s">
        <v>11</v>
      </c>
      <c r="D2585" s="4" t="s">
        <v>14</v>
      </c>
    </row>
    <row r="2586" spans="1:10">
      <c r="A2586" t="n">
        <v>16932</v>
      </c>
      <c r="B2586" s="54" t="n">
        <v>43</v>
      </c>
      <c r="C2586" s="7" t="n">
        <v>65534</v>
      </c>
      <c r="D2586" s="7" t="n">
        <v>524288</v>
      </c>
    </row>
    <row r="2587" spans="1:10">
      <c r="A2587" t="s">
        <v>4</v>
      </c>
      <c r="B2587" s="4" t="s">
        <v>5</v>
      </c>
      <c r="C2587" s="4" t="s">
        <v>7</v>
      </c>
      <c r="D2587" s="4" t="s">
        <v>11</v>
      </c>
      <c r="E2587" s="4" t="s">
        <v>7</v>
      </c>
      <c r="F2587" s="4" t="s">
        <v>8</v>
      </c>
      <c r="G2587" s="4" t="s">
        <v>8</v>
      </c>
      <c r="H2587" s="4" t="s">
        <v>8</v>
      </c>
      <c r="I2587" s="4" t="s">
        <v>8</v>
      </c>
      <c r="J2587" s="4" t="s">
        <v>8</v>
      </c>
      <c r="K2587" s="4" t="s">
        <v>8</v>
      </c>
      <c r="L2587" s="4" t="s">
        <v>8</v>
      </c>
      <c r="M2587" s="4" t="s">
        <v>8</v>
      </c>
      <c r="N2587" s="4" t="s">
        <v>8</v>
      </c>
      <c r="O2587" s="4" t="s">
        <v>8</v>
      </c>
      <c r="P2587" s="4" t="s">
        <v>8</v>
      </c>
      <c r="Q2587" s="4" t="s">
        <v>8</v>
      </c>
      <c r="R2587" s="4" t="s">
        <v>8</v>
      </c>
      <c r="S2587" s="4" t="s">
        <v>8</v>
      </c>
      <c r="T2587" s="4" t="s">
        <v>8</v>
      </c>
      <c r="U2587" s="4" t="s">
        <v>8</v>
      </c>
    </row>
    <row r="2588" spans="1:10">
      <c r="A2588" t="n">
        <v>16939</v>
      </c>
      <c r="B2588" s="58" t="n">
        <v>36</v>
      </c>
      <c r="C2588" s="7" t="n">
        <v>8</v>
      </c>
      <c r="D2588" s="7" t="n">
        <v>65534</v>
      </c>
      <c r="E2588" s="7" t="n">
        <v>0</v>
      </c>
      <c r="F2588" s="7" t="s">
        <v>151</v>
      </c>
      <c r="G2588" s="7" t="s">
        <v>152</v>
      </c>
      <c r="H2588" s="7" t="s">
        <v>17</v>
      </c>
      <c r="I2588" s="7" t="s">
        <v>17</v>
      </c>
      <c r="J2588" s="7" t="s">
        <v>17</v>
      </c>
      <c r="K2588" s="7" t="s">
        <v>17</v>
      </c>
      <c r="L2588" s="7" t="s">
        <v>17</v>
      </c>
      <c r="M2588" s="7" t="s">
        <v>17</v>
      </c>
      <c r="N2588" s="7" t="s">
        <v>17</v>
      </c>
      <c r="O2588" s="7" t="s">
        <v>17</v>
      </c>
      <c r="P2588" s="7" t="s">
        <v>17</v>
      </c>
      <c r="Q2588" s="7" t="s">
        <v>17</v>
      </c>
      <c r="R2588" s="7" t="s">
        <v>17</v>
      </c>
      <c r="S2588" s="7" t="s">
        <v>17</v>
      </c>
      <c r="T2588" s="7" t="s">
        <v>17</v>
      </c>
      <c r="U2588" s="7" t="s">
        <v>17</v>
      </c>
    </row>
    <row r="2589" spans="1:10">
      <c r="A2589" t="s">
        <v>4</v>
      </c>
      <c r="B2589" s="4" t="s">
        <v>5</v>
      </c>
      <c r="C2589" s="4" t="s">
        <v>11</v>
      </c>
      <c r="D2589" s="4" t="s">
        <v>7</v>
      </c>
      <c r="E2589" s="4" t="s">
        <v>7</v>
      </c>
      <c r="F2589" s="4" t="s">
        <v>8</v>
      </c>
    </row>
    <row r="2590" spans="1:10">
      <c r="A2590" t="n">
        <v>16978</v>
      </c>
      <c r="B2590" s="46" t="n">
        <v>47</v>
      </c>
      <c r="C2590" s="7" t="n">
        <v>65534</v>
      </c>
      <c r="D2590" s="7" t="n">
        <v>0</v>
      </c>
      <c r="E2590" s="7" t="n">
        <v>0</v>
      </c>
      <c r="F2590" s="7" t="s">
        <v>153</v>
      </c>
    </row>
    <row r="2591" spans="1:10">
      <c r="A2591" t="s">
        <v>4</v>
      </c>
      <c r="B2591" s="4" t="s">
        <v>5</v>
      </c>
      <c r="C2591" s="4" t="s">
        <v>7</v>
      </c>
      <c r="D2591" s="4" t="s">
        <v>11</v>
      </c>
      <c r="E2591" s="4" t="s">
        <v>13</v>
      </c>
      <c r="F2591" s="4" t="s">
        <v>13</v>
      </c>
      <c r="G2591" s="4" t="s">
        <v>13</v>
      </c>
      <c r="H2591" s="4" t="s">
        <v>13</v>
      </c>
      <c r="I2591" s="4" t="s">
        <v>13</v>
      </c>
      <c r="J2591" s="4" t="s">
        <v>7</v>
      </c>
      <c r="K2591" s="4" t="s">
        <v>11</v>
      </c>
    </row>
    <row r="2592" spans="1:10">
      <c r="A2592" t="n">
        <v>16999</v>
      </c>
      <c r="B2592" s="59" t="n">
        <v>57</v>
      </c>
      <c r="C2592" s="7" t="n">
        <v>1</v>
      </c>
      <c r="D2592" s="7" t="n">
        <v>65534</v>
      </c>
      <c r="E2592" s="7" t="n">
        <v>-9999</v>
      </c>
      <c r="F2592" s="7" t="n">
        <v>-9999</v>
      </c>
      <c r="G2592" s="7" t="n">
        <v>-9999</v>
      </c>
      <c r="H2592" s="7" t="n">
        <v>0</v>
      </c>
      <c r="I2592" s="7" t="n">
        <v>0</v>
      </c>
      <c r="J2592" s="7" t="n">
        <v>0</v>
      </c>
      <c r="K2592" s="7" t="n">
        <v>0</v>
      </c>
    </row>
    <row r="2593" spans="1:21">
      <c r="A2593" t="s">
        <v>4</v>
      </c>
      <c r="B2593" s="4" t="s">
        <v>5</v>
      </c>
      <c r="C2593" s="4" t="s">
        <v>7</v>
      </c>
      <c r="D2593" s="4" t="s">
        <v>14</v>
      </c>
      <c r="E2593" s="4" t="s">
        <v>7</v>
      </c>
      <c r="F2593" s="4" t="s">
        <v>15</v>
      </c>
    </row>
    <row r="2594" spans="1:21">
      <c r="A2594" t="n">
        <v>17026</v>
      </c>
      <c r="B2594" s="12" t="n">
        <v>5</v>
      </c>
      <c r="C2594" s="7" t="n">
        <v>0</v>
      </c>
      <c r="D2594" s="7" t="n">
        <v>1</v>
      </c>
      <c r="E2594" s="7" t="n">
        <v>1</v>
      </c>
      <c r="F2594" s="13" t="n">
        <f t="normal" ca="1">A2604</f>
        <v>0</v>
      </c>
    </row>
    <row r="2595" spans="1:21">
      <c r="A2595" t="s">
        <v>4</v>
      </c>
      <c r="B2595" s="4" t="s">
        <v>5</v>
      </c>
      <c r="C2595" s="4" t="s">
        <v>7</v>
      </c>
      <c r="D2595" s="4" t="s">
        <v>11</v>
      </c>
      <c r="E2595" s="4" t="s">
        <v>13</v>
      </c>
      <c r="F2595" s="4" t="s">
        <v>13</v>
      </c>
      <c r="G2595" s="4" t="s">
        <v>13</v>
      </c>
      <c r="H2595" s="4" t="s">
        <v>13</v>
      </c>
      <c r="I2595" s="4" t="s">
        <v>13</v>
      </c>
      <c r="J2595" s="4" t="s">
        <v>7</v>
      </c>
      <c r="K2595" s="4" t="s">
        <v>11</v>
      </c>
    </row>
    <row r="2596" spans="1:21">
      <c r="A2596" t="n">
        <v>17037</v>
      </c>
      <c r="B2596" s="59" t="n">
        <v>57</v>
      </c>
      <c r="C2596" s="7" t="n">
        <v>0</v>
      </c>
      <c r="D2596" s="7" t="n">
        <v>65534</v>
      </c>
      <c r="E2596" s="7" t="n">
        <v>-9999</v>
      </c>
      <c r="F2596" s="7" t="n">
        <v>-9999</v>
      </c>
      <c r="G2596" s="7" t="n">
        <v>-9999</v>
      </c>
      <c r="H2596" s="7" t="n">
        <v>2</v>
      </c>
      <c r="I2596" s="7" t="n">
        <v>1.5</v>
      </c>
      <c r="J2596" s="7" t="n">
        <v>1</v>
      </c>
      <c r="K2596" s="7" t="n">
        <v>0</v>
      </c>
    </row>
    <row r="2597" spans="1:21">
      <c r="A2597" t="s">
        <v>4</v>
      </c>
      <c r="B2597" s="4" t="s">
        <v>5</v>
      </c>
      <c r="C2597" s="4" t="s">
        <v>11</v>
      </c>
      <c r="D2597" s="4" t="s">
        <v>7</v>
      </c>
    </row>
    <row r="2598" spans="1:21">
      <c r="A2598" t="n">
        <v>17064</v>
      </c>
      <c r="B2598" s="52" t="n">
        <v>56</v>
      </c>
      <c r="C2598" s="7" t="n">
        <v>65534</v>
      </c>
      <c r="D2598" s="7" t="n">
        <v>0</v>
      </c>
    </row>
    <row r="2599" spans="1:21">
      <c r="A2599" t="s">
        <v>4</v>
      </c>
      <c r="B2599" s="4" t="s">
        <v>5</v>
      </c>
      <c r="C2599" s="4" t="s">
        <v>11</v>
      </c>
    </row>
    <row r="2600" spans="1:21">
      <c r="A2600" t="n">
        <v>17068</v>
      </c>
      <c r="B2600" s="38" t="n">
        <v>16</v>
      </c>
      <c r="C2600" s="7" t="n">
        <v>1000</v>
      </c>
    </row>
    <row r="2601" spans="1:21">
      <c r="A2601" t="s">
        <v>4</v>
      </c>
      <c r="B2601" s="4" t="s">
        <v>5</v>
      </c>
      <c r="C2601" s="4" t="s">
        <v>15</v>
      </c>
    </row>
    <row r="2602" spans="1:21">
      <c r="A2602" t="n">
        <v>17071</v>
      </c>
      <c r="B2602" s="16" t="n">
        <v>3</v>
      </c>
      <c r="C2602" s="13" t="n">
        <f t="normal" ca="1">A2594</f>
        <v>0</v>
      </c>
    </row>
    <row r="2603" spans="1:21">
      <c r="A2603" t="s">
        <v>4</v>
      </c>
      <c r="B2603" s="4" t="s">
        <v>5</v>
      </c>
      <c r="C2603" s="4" t="s">
        <v>15</v>
      </c>
    </row>
    <row r="2604" spans="1:21">
      <c r="A2604" t="n">
        <v>17076</v>
      </c>
      <c r="B2604" s="16" t="n">
        <v>3</v>
      </c>
      <c r="C2604" s="13" t="n">
        <f t="normal" ca="1">A2606</f>
        <v>0</v>
      </c>
    </row>
    <row r="2605" spans="1:21">
      <c r="A2605" t="s">
        <v>4</v>
      </c>
      <c r="B2605" s="4" t="s">
        <v>5</v>
      </c>
    </row>
    <row r="2606" spans="1:21">
      <c r="A2606" t="n">
        <v>17081</v>
      </c>
      <c r="B2606" s="5" t="n">
        <v>1</v>
      </c>
    </row>
    <row r="2607" spans="1:21" s="3" customFormat="1" customHeight="0">
      <c r="A2607" s="3" t="s">
        <v>2</v>
      </c>
      <c r="B2607" s="3" t="s">
        <v>154</v>
      </c>
    </row>
    <row r="2608" spans="1:21">
      <c r="A2608" t="s">
        <v>4</v>
      </c>
      <c r="B2608" s="4" t="s">
        <v>5</v>
      </c>
      <c r="C2608" s="4" t="s">
        <v>7</v>
      </c>
      <c r="D2608" s="4" t="s">
        <v>11</v>
      </c>
      <c r="E2608" s="4" t="s">
        <v>7</v>
      </c>
      <c r="F2608" s="4" t="s">
        <v>7</v>
      </c>
      <c r="G2608" s="4" t="s">
        <v>7</v>
      </c>
      <c r="H2608" s="4" t="s">
        <v>11</v>
      </c>
      <c r="I2608" s="4" t="s">
        <v>15</v>
      </c>
      <c r="J2608" s="4" t="s">
        <v>15</v>
      </c>
    </row>
    <row r="2609" spans="1:11">
      <c r="A2609" t="n">
        <v>17084</v>
      </c>
      <c r="B2609" s="57" t="n">
        <v>6</v>
      </c>
      <c r="C2609" s="7" t="n">
        <v>33</v>
      </c>
      <c r="D2609" s="7" t="n">
        <v>65534</v>
      </c>
      <c r="E2609" s="7" t="n">
        <v>9</v>
      </c>
      <c r="F2609" s="7" t="n">
        <v>1</v>
      </c>
      <c r="G2609" s="7" t="n">
        <v>1</v>
      </c>
      <c r="H2609" s="7" t="n">
        <v>2</v>
      </c>
      <c r="I2609" s="13" t="n">
        <f t="normal" ca="1">A2611</f>
        <v>0</v>
      </c>
      <c r="J2609" s="13" t="n">
        <f t="normal" ca="1">A2621</f>
        <v>0</v>
      </c>
    </row>
    <row r="2610" spans="1:11">
      <c r="A2610" t="s">
        <v>4</v>
      </c>
      <c r="B2610" s="4" t="s">
        <v>5</v>
      </c>
      <c r="C2610" s="4" t="s">
        <v>11</v>
      </c>
      <c r="D2610" s="4" t="s">
        <v>13</v>
      </c>
      <c r="E2610" s="4" t="s">
        <v>13</v>
      </c>
      <c r="F2610" s="4" t="s">
        <v>13</v>
      </c>
      <c r="G2610" s="4" t="s">
        <v>13</v>
      </c>
    </row>
    <row r="2611" spans="1:11">
      <c r="A2611" t="n">
        <v>17101</v>
      </c>
      <c r="B2611" s="50" t="n">
        <v>46</v>
      </c>
      <c r="C2611" s="7" t="n">
        <v>65534</v>
      </c>
      <c r="D2611" s="7" t="n">
        <v>17.6599998474121</v>
      </c>
      <c r="E2611" s="7" t="n">
        <v>-1</v>
      </c>
      <c r="F2611" s="7" t="n">
        <v>-74.9599990844727</v>
      </c>
      <c r="G2611" s="7" t="n">
        <v>184.399993896484</v>
      </c>
    </row>
    <row r="2612" spans="1:11">
      <c r="A2612" t="s">
        <v>4</v>
      </c>
      <c r="B2612" s="4" t="s">
        <v>5</v>
      </c>
      <c r="C2612" s="4" t="s">
        <v>7</v>
      </c>
      <c r="D2612" s="4" t="s">
        <v>11</v>
      </c>
      <c r="E2612" s="4" t="s">
        <v>7</v>
      </c>
      <c r="F2612" s="4" t="s">
        <v>8</v>
      </c>
      <c r="G2612" s="4" t="s">
        <v>8</v>
      </c>
      <c r="H2612" s="4" t="s">
        <v>8</v>
      </c>
      <c r="I2612" s="4" t="s">
        <v>8</v>
      </c>
      <c r="J2612" s="4" t="s">
        <v>8</v>
      </c>
      <c r="K2612" s="4" t="s">
        <v>8</v>
      </c>
      <c r="L2612" s="4" t="s">
        <v>8</v>
      </c>
      <c r="M2612" s="4" t="s">
        <v>8</v>
      </c>
      <c r="N2612" s="4" t="s">
        <v>8</v>
      </c>
      <c r="O2612" s="4" t="s">
        <v>8</v>
      </c>
      <c r="P2612" s="4" t="s">
        <v>8</v>
      </c>
      <c r="Q2612" s="4" t="s">
        <v>8</v>
      </c>
      <c r="R2612" s="4" t="s">
        <v>8</v>
      </c>
      <c r="S2612" s="4" t="s">
        <v>8</v>
      </c>
      <c r="T2612" s="4" t="s">
        <v>8</v>
      </c>
      <c r="U2612" s="4" t="s">
        <v>8</v>
      </c>
    </row>
    <row r="2613" spans="1:11">
      <c r="A2613" t="n">
        <v>17120</v>
      </c>
      <c r="B2613" s="58" t="n">
        <v>36</v>
      </c>
      <c r="C2613" s="7" t="n">
        <v>8</v>
      </c>
      <c r="D2613" s="7" t="n">
        <v>65534</v>
      </c>
      <c r="E2613" s="7" t="n">
        <v>0</v>
      </c>
      <c r="F2613" s="7" t="s">
        <v>145</v>
      </c>
      <c r="G2613" s="7" t="s">
        <v>17</v>
      </c>
      <c r="H2613" s="7" t="s">
        <v>17</v>
      </c>
      <c r="I2613" s="7" t="s">
        <v>17</v>
      </c>
      <c r="J2613" s="7" t="s">
        <v>17</v>
      </c>
      <c r="K2613" s="7" t="s">
        <v>17</v>
      </c>
      <c r="L2613" s="7" t="s">
        <v>17</v>
      </c>
      <c r="M2613" s="7" t="s">
        <v>17</v>
      </c>
      <c r="N2613" s="7" t="s">
        <v>17</v>
      </c>
      <c r="O2613" s="7" t="s">
        <v>17</v>
      </c>
      <c r="P2613" s="7" t="s">
        <v>17</v>
      </c>
      <c r="Q2613" s="7" t="s">
        <v>17</v>
      </c>
      <c r="R2613" s="7" t="s">
        <v>17</v>
      </c>
      <c r="S2613" s="7" t="s">
        <v>17</v>
      </c>
      <c r="T2613" s="7" t="s">
        <v>17</v>
      </c>
      <c r="U2613" s="7" t="s">
        <v>17</v>
      </c>
    </row>
    <row r="2614" spans="1:11">
      <c r="A2614" t="s">
        <v>4</v>
      </c>
      <c r="B2614" s="4" t="s">
        <v>5</v>
      </c>
      <c r="C2614" s="4" t="s">
        <v>11</v>
      </c>
      <c r="D2614" s="4" t="s">
        <v>7</v>
      </c>
      <c r="E2614" s="4" t="s">
        <v>8</v>
      </c>
      <c r="F2614" s="4" t="s">
        <v>13</v>
      </c>
      <c r="G2614" s="4" t="s">
        <v>13</v>
      </c>
      <c r="H2614" s="4" t="s">
        <v>13</v>
      </c>
    </row>
    <row r="2615" spans="1:11">
      <c r="A2615" t="n">
        <v>17152</v>
      </c>
      <c r="B2615" s="49" t="n">
        <v>48</v>
      </c>
      <c r="C2615" s="7" t="n">
        <v>65534</v>
      </c>
      <c r="D2615" s="7" t="n">
        <v>0</v>
      </c>
      <c r="E2615" s="7" t="s">
        <v>145</v>
      </c>
      <c r="F2615" s="7" t="n">
        <v>0</v>
      </c>
      <c r="G2615" s="7" t="n">
        <v>1</v>
      </c>
      <c r="H2615" s="7" t="n">
        <v>1.40129846432482e-45</v>
      </c>
    </row>
    <row r="2616" spans="1:11">
      <c r="A2616" t="s">
        <v>4</v>
      </c>
      <c r="B2616" s="4" t="s">
        <v>5</v>
      </c>
      <c r="C2616" s="4" t="s">
        <v>11</v>
      </c>
      <c r="D2616" s="4" t="s">
        <v>14</v>
      </c>
    </row>
    <row r="2617" spans="1:11">
      <c r="A2617" t="n">
        <v>17180</v>
      </c>
      <c r="B2617" s="54" t="n">
        <v>43</v>
      </c>
      <c r="C2617" s="7" t="n">
        <v>65534</v>
      </c>
      <c r="D2617" s="7" t="n">
        <v>64</v>
      </c>
    </row>
    <row r="2618" spans="1:11">
      <c r="A2618" t="s">
        <v>4</v>
      </c>
      <c r="B2618" s="4" t="s">
        <v>5</v>
      </c>
      <c r="C2618" s="4" t="s">
        <v>15</v>
      </c>
    </row>
    <row r="2619" spans="1:11">
      <c r="A2619" t="n">
        <v>17187</v>
      </c>
      <c r="B2619" s="16" t="n">
        <v>3</v>
      </c>
      <c r="C2619" s="13" t="n">
        <f t="normal" ca="1">A2621</f>
        <v>0</v>
      </c>
    </row>
    <row r="2620" spans="1:11">
      <c r="A2620" t="s">
        <v>4</v>
      </c>
      <c r="B2620" s="4" t="s">
        <v>5</v>
      </c>
    </row>
    <row r="2621" spans="1:11">
      <c r="A2621" t="n">
        <v>17192</v>
      </c>
      <c r="B2621" s="5" t="n">
        <v>1</v>
      </c>
    </row>
    <row r="2622" spans="1:11" s="3" customFormat="1" customHeight="0">
      <c r="A2622" s="3" t="s">
        <v>2</v>
      </c>
      <c r="B2622" s="3" t="s">
        <v>155</v>
      </c>
    </row>
    <row r="2623" spans="1:11">
      <c r="A2623" t="s">
        <v>4</v>
      </c>
      <c r="B2623" s="4" t="s">
        <v>5</v>
      </c>
      <c r="C2623" s="4" t="s">
        <v>7</v>
      </c>
      <c r="D2623" s="4" t="s">
        <v>11</v>
      </c>
      <c r="E2623" s="4" t="s">
        <v>7</v>
      </c>
      <c r="F2623" s="4" t="s">
        <v>7</v>
      </c>
      <c r="G2623" s="4" t="s">
        <v>7</v>
      </c>
      <c r="H2623" s="4" t="s">
        <v>11</v>
      </c>
      <c r="I2623" s="4" t="s">
        <v>15</v>
      </c>
      <c r="J2623" s="4" t="s">
        <v>15</v>
      </c>
    </row>
    <row r="2624" spans="1:11">
      <c r="A2624" t="n">
        <v>17196</v>
      </c>
      <c r="B2624" s="57" t="n">
        <v>6</v>
      </c>
      <c r="C2624" s="7" t="n">
        <v>33</v>
      </c>
      <c r="D2624" s="7" t="n">
        <v>65534</v>
      </c>
      <c r="E2624" s="7" t="n">
        <v>9</v>
      </c>
      <c r="F2624" s="7" t="n">
        <v>1</v>
      </c>
      <c r="G2624" s="7" t="n">
        <v>1</v>
      </c>
      <c r="H2624" s="7" t="n">
        <v>2</v>
      </c>
      <c r="I2624" s="13" t="n">
        <f t="normal" ca="1">A2626</f>
        <v>0</v>
      </c>
      <c r="J2624" s="13" t="n">
        <f t="normal" ca="1">A2630</f>
        <v>0</v>
      </c>
    </row>
    <row r="2625" spans="1:21">
      <c r="A2625" t="s">
        <v>4</v>
      </c>
      <c r="B2625" s="4" t="s">
        <v>5</v>
      </c>
      <c r="C2625" s="4" t="s">
        <v>11</v>
      </c>
      <c r="D2625" s="4" t="s">
        <v>13</v>
      </c>
      <c r="E2625" s="4" t="s">
        <v>13</v>
      </c>
      <c r="F2625" s="4" t="s">
        <v>13</v>
      </c>
      <c r="G2625" s="4" t="s">
        <v>13</v>
      </c>
    </row>
    <row r="2626" spans="1:21">
      <c r="A2626" t="n">
        <v>17213</v>
      </c>
      <c r="B2626" s="50" t="n">
        <v>46</v>
      </c>
      <c r="C2626" s="7" t="n">
        <v>65534</v>
      </c>
      <c r="D2626" s="7" t="n">
        <v>1.57000005245209</v>
      </c>
      <c r="E2626" s="7" t="n">
        <v>-0.5</v>
      </c>
      <c r="F2626" s="7" t="n">
        <v>-6.67999982833862</v>
      </c>
      <c r="G2626" s="7" t="n">
        <v>0</v>
      </c>
    </row>
    <row r="2627" spans="1:21">
      <c r="A2627" t="s">
        <v>4</v>
      </c>
      <c r="B2627" s="4" t="s">
        <v>5</v>
      </c>
      <c r="C2627" s="4" t="s">
        <v>15</v>
      </c>
    </row>
    <row r="2628" spans="1:21">
      <c r="A2628" t="n">
        <v>17232</v>
      </c>
      <c r="B2628" s="16" t="n">
        <v>3</v>
      </c>
      <c r="C2628" s="13" t="n">
        <f t="normal" ca="1">A2630</f>
        <v>0</v>
      </c>
    </row>
    <row r="2629" spans="1:21">
      <c r="A2629" t="s">
        <v>4</v>
      </c>
      <c r="B2629" s="4" t="s">
        <v>5</v>
      </c>
    </row>
    <row r="2630" spans="1:21">
      <c r="A2630" t="n">
        <v>17237</v>
      </c>
      <c r="B2630" s="5" t="n">
        <v>1</v>
      </c>
    </row>
    <row r="2631" spans="1:21" s="3" customFormat="1" customHeight="0">
      <c r="A2631" s="3" t="s">
        <v>2</v>
      </c>
      <c r="B2631" s="3" t="s">
        <v>156</v>
      </c>
    </row>
    <row r="2632" spans="1:21">
      <c r="A2632" t="s">
        <v>4</v>
      </c>
      <c r="B2632" s="4" t="s">
        <v>5</v>
      </c>
      <c r="C2632" s="4" t="s">
        <v>7</v>
      </c>
      <c r="D2632" s="4" t="s">
        <v>11</v>
      </c>
      <c r="E2632" s="4" t="s">
        <v>7</v>
      </c>
      <c r="F2632" s="4" t="s">
        <v>7</v>
      </c>
      <c r="G2632" s="4" t="s">
        <v>7</v>
      </c>
      <c r="H2632" s="4" t="s">
        <v>11</v>
      </c>
      <c r="I2632" s="4" t="s">
        <v>15</v>
      </c>
      <c r="J2632" s="4" t="s">
        <v>15</v>
      </c>
    </row>
    <row r="2633" spans="1:21">
      <c r="A2633" t="n">
        <v>17240</v>
      </c>
      <c r="B2633" s="57" t="n">
        <v>6</v>
      </c>
      <c r="C2633" s="7" t="n">
        <v>33</v>
      </c>
      <c r="D2633" s="7" t="n">
        <v>65534</v>
      </c>
      <c r="E2633" s="7" t="n">
        <v>9</v>
      </c>
      <c r="F2633" s="7" t="n">
        <v>1</v>
      </c>
      <c r="G2633" s="7" t="n">
        <v>1</v>
      </c>
      <c r="H2633" s="7" t="n">
        <v>2</v>
      </c>
      <c r="I2633" s="13" t="n">
        <f t="normal" ca="1">A2635</f>
        <v>0</v>
      </c>
      <c r="J2633" s="13" t="n">
        <f t="normal" ca="1">A2645</f>
        <v>0</v>
      </c>
    </row>
    <row r="2634" spans="1:21">
      <c r="A2634" t="s">
        <v>4</v>
      </c>
      <c r="B2634" s="4" t="s">
        <v>5</v>
      </c>
      <c r="C2634" s="4" t="s">
        <v>11</v>
      </c>
      <c r="D2634" s="4" t="s">
        <v>13</v>
      </c>
      <c r="E2634" s="4" t="s">
        <v>13</v>
      </c>
      <c r="F2634" s="4" t="s">
        <v>13</v>
      </c>
      <c r="G2634" s="4" t="s">
        <v>13</v>
      </c>
    </row>
    <row r="2635" spans="1:21">
      <c r="A2635" t="n">
        <v>17257</v>
      </c>
      <c r="B2635" s="50" t="n">
        <v>46</v>
      </c>
      <c r="C2635" s="7" t="n">
        <v>65534</v>
      </c>
      <c r="D2635" s="7" t="n">
        <v>1.9099999666214</v>
      </c>
      <c r="E2635" s="7" t="n">
        <v>-0.5</v>
      </c>
      <c r="F2635" s="7" t="n">
        <v>-7.30000019073486</v>
      </c>
      <c r="G2635" s="7" t="n">
        <v>341.899993896484</v>
      </c>
    </row>
    <row r="2636" spans="1:21">
      <c r="A2636" t="s">
        <v>4</v>
      </c>
      <c r="B2636" s="4" t="s">
        <v>5</v>
      </c>
      <c r="C2636" s="4" t="s">
        <v>7</v>
      </c>
      <c r="D2636" s="4" t="s">
        <v>11</v>
      </c>
      <c r="E2636" s="4" t="s">
        <v>7</v>
      </c>
      <c r="F2636" s="4" t="s">
        <v>8</v>
      </c>
      <c r="G2636" s="4" t="s">
        <v>8</v>
      </c>
      <c r="H2636" s="4" t="s">
        <v>8</v>
      </c>
      <c r="I2636" s="4" t="s">
        <v>8</v>
      </c>
      <c r="J2636" s="4" t="s">
        <v>8</v>
      </c>
      <c r="K2636" s="4" t="s">
        <v>8</v>
      </c>
      <c r="L2636" s="4" t="s">
        <v>8</v>
      </c>
      <c r="M2636" s="4" t="s">
        <v>8</v>
      </c>
      <c r="N2636" s="4" t="s">
        <v>8</v>
      </c>
      <c r="O2636" s="4" t="s">
        <v>8</v>
      </c>
      <c r="P2636" s="4" t="s">
        <v>8</v>
      </c>
      <c r="Q2636" s="4" t="s">
        <v>8</v>
      </c>
      <c r="R2636" s="4" t="s">
        <v>8</v>
      </c>
      <c r="S2636" s="4" t="s">
        <v>8</v>
      </c>
      <c r="T2636" s="4" t="s">
        <v>8</v>
      </c>
      <c r="U2636" s="4" t="s">
        <v>8</v>
      </c>
    </row>
    <row r="2637" spans="1:21">
      <c r="A2637" t="n">
        <v>17276</v>
      </c>
      <c r="B2637" s="58" t="n">
        <v>36</v>
      </c>
      <c r="C2637" s="7" t="n">
        <v>8</v>
      </c>
      <c r="D2637" s="7" t="n">
        <v>65534</v>
      </c>
      <c r="E2637" s="7" t="n">
        <v>0</v>
      </c>
      <c r="F2637" s="7" t="s">
        <v>138</v>
      </c>
      <c r="G2637" s="7" t="s">
        <v>17</v>
      </c>
      <c r="H2637" s="7" t="s">
        <v>17</v>
      </c>
      <c r="I2637" s="7" t="s">
        <v>17</v>
      </c>
      <c r="J2637" s="7" t="s">
        <v>17</v>
      </c>
      <c r="K2637" s="7" t="s">
        <v>17</v>
      </c>
      <c r="L2637" s="7" t="s">
        <v>17</v>
      </c>
      <c r="M2637" s="7" t="s">
        <v>17</v>
      </c>
      <c r="N2637" s="7" t="s">
        <v>17</v>
      </c>
      <c r="O2637" s="7" t="s">
        <v>17</v>
      </c>
      <c r="P2637" s="7" t="s">
        <v>17</v>
      </c>
      <c r="Q2637" s="7" t="s">
        <v>17</v>
      </c>
      <c r="R2637" s="7" t="s">
        <v>17</v>
      </c>
      <c r="S2637" s="7" t="s">
        <v>17</v>
      </c>
      <c r="T2637" s="7" t="s">
        <v>17</v>
      </c>
      <c r="U2637" s="7" t="s">
        <v>17</v>
      </c>
    </row>
    <row r="2638" spans="1:21">
      <c r="A2638" t="s">
        <v>4</v>
      </c>
      <c r="B2638" s="4" t="s">
        <v>5</v>
      </c>
      <c r="C2638" s="4" t="s">
        <v>11</v>
      </c>
      <c r="D2638" s="4" t="s">
        <v>7</v>
      </c>
      <c r="E2638" s="4" t="s">
        <v>8</v>
      </c>
      <c r="F2638" s="4" t="s">
        <v>13</v>
      </c>
      <c r="G2638" s="4" t="s">
        <v>13</v>
      </c>
      <c r="H2638" s="4" t="s">
        <v>13</v>
      </c>
    </row>
    <row r="2639" spans="1:21">
      <c r="A2639" t="n">
        <v>17310</v>
      </c>
      <c r="B2639" s="49" t="n">
        <v>48</v>
      </c>
      <c r="C2639" s="7" t="n">
        <v>65534</v>
      </c>
      <c r="D2639" s="7" t="n">
        <v>0</v>
      </c>
      <c r="E2639" s="7" t="s">
        <v>138</v>
      </c>
      <c r="F2639" s="7" t="n">
        <v>0</v>
      </c>
      <c r="G2639" s="7" t="n">
        <v>1</v>
      </c>
      <c r="H2639" s="7" t="n">
        <v>1.40129846432482e-45</v>
      </c>
    </row>
    <row r="2640" spans="1:21">
      <c r="A2640" t="s">
        <v>4</v>
      </c>
      <c r="B2640" s="4" t="s">
        <v>5</v>
      </c>
      <c r="C2640" s="4" t="s">
        <v>11</v>
      </c>
      <c r="D2640" s="4" t="s">
        <v>14</v>
      </c>
    </row>
    <row r="2641" spans="1:21">
      <c r="A2641" t="n">
        <v>17340</v>
      </c>
      <c r="B2641" s="54" t="n">
        <v>43</v>
      </c>
      <c r="C2641" s="7" t="n">
        <v>65534</v>
      </c>
      <c r="D2641" s="7" t="n">
        <v>64</v>
      </c>
    </row>
    <row r="2642" spans="1:21">
      <c r="A2642" t="s">
        <v>4</v>
      </c>
      <c r="B2642" s="4" t="s">
        <v>5</v>
      </c>
      <c r="C2642" s="4" t="s">
        <v>15</v>
      </c>
    </row>
    <row r="2643" spans="1:21">
      <c r="A2643" t="n">
        <v>17347</v>
      </c>
      <c r="B2643" s="16" t="n">
        <v>3</v>
      </c>
      <c r="C2643" s="13" t="n">
        <f t="normal" ca="1">A2645</f>
        <v>0</v>
      </c>
    </row>
    <row r="2644" spans="1:21">
      <c r="A2644" t="s">
        <v>4</v>
      </c>
      <c r="B2644" s="4" t="s">
        <v>5</v>
      </c>
    </row>
    <row r="2645" spans="1:21">
      <c r="A2645" t="n">
        <v>17352</v>
      </c>
      <c r="B2645" s="5" t="n">
        <v>1</v>
      </c>
    </row>
    <row r="2646" spans="1:21" s="3" customFormat="1" customHeight="0">
      <c r="A2646" s="3" t="s">
        <v>2</v>
      </c>
      <c r="B2646" s="3" t="s">
        <v>157</v>
      </c>
    </row>
    <row r="2647" spans="1:21">
      <c r="A2647" t="s">
        <v>4</v>
      </c>
      <c r="B2647" s="4" t="s">
        <v>5</v>
      </c>
      <c r="C2647" s="4" t="s">
        <v>7</v>
      </c>
      <c r="D2647" s="4" t="s">
        <v>11</v>
      </c>
      <c r="E2647" s="4" t="s">
        <v>7</v>
      </c>
      <c r="F2647" s="4" t="s">
        <v>7</v>
      </c>
      <c r="G2647" s="4" t="s">
        <v>7</v>
      </c>
      <c r="H2647" s="4" t="s">
        <v>11</v>
      </c>
      <c r="I2647" s="4" t="s">
        <v>15</v>
      </c>
      <c r="J2647" s="4" t="s">
        <v>15</v>
      </c>
    </row>
    <row r="2648" spans="1:21">
      <c r="A2648" t="n">
        <v>17356</v>
      </c>
      <c r="B2648" s="57" t="n">
        <v>6</v>
      </c>
      <c r="C2648" s="7" t="n">
        <v>33</v>
      </c>
      <c r="D2648" s="7" t="n">
        <v>65534</v>
      </c>
      <c r="E2648" s="7" t="n">
        <v>9</v>
      </c>
      <c r="F2648" s="7" t="n">
        <v>1</v>
      </c>
      <c r="G2648" s="7" t="n">
        <v>1</v>
      </c>
      <c r="H2648" s="7" t="n">
        <v>2</v>
      </c>
      <c r="I2648" s="13" t="n">
        <f t="normal" ca="1">A2650</f>
        <v>0</v>
      </c>
      <c r="J2648" s="13" t="n">
        <f t="normal" ca="1">A2662</f>
        <v>0</v>
      </c>
    </row>
    <row r="2649" spans="1:21">
      <c r="A2649" t="s">
        <v>4</v>
      </c>
      <c r="B2649" s="4" t="s">
        <v>5</v>
      </c>
      <c r="C2649" s="4" t="s">
        <v>11</v>
      </c>
      <c r="D2649" s="4" t="s">
        <v>13</v>
      </c>
      <c r="E2649" s="4" t="s">
        <v>13</v>
      </c>
      <c r="F2649" s="4" t="s">
        <v>13</v>
      </c>
      <c r="G2649" s="4" t="s">
        <v>13</v>
      </c>
    </row>
    <row r="2650" spans="1:21">
      <c r="A2650" t="n">
        <v>17373</v>
      </c>
      <c r="B2650" s="50" t="n">
        <v>46</v>
      </c>
      <c r="C2650" s="7" t="n">
        <v>65534</v>
      </c>
      <c r="D2650" s="7" t="n">
        <v>-9.27999973297119</v>
      </c>
      <c r="E2650" s="7" t="n">
        <v>0</v>
      </c>
      <c r="F2650" s="7" t="n">
        <v>-16.5200004577637</v>
      </c>
      <c r="G2650" s="7" t="n">
        <v>322</v>
      </c>
    </row>
    <row r="2651" spans="1:21">
      <c r="A2651" t="s">
        <v>4</v>
      </c>
      <c r="B2651" s="4" t="s">
        <v>5</v>
      </c>
      <c r="C2651" s="4" t="s">
        <v>7</v>
      </c>
      <c r="D2651" s="4" t="s">
        <v>11</v>
      </c>
      <c r="E2651" s="4" t="s">
        <v>7</v>
      </c>
      <c r="F2651" s="4" t="s">
        <v>8</v>
      </c>
      <c r="G2651" s="4" t="s">
        <v>8</v>
      </c>
      <c r="H2651" s="4" t="s">
        <v>8</v>
      </c>
      <c r="I2651" s="4" t="s">
        <v>8</v>
      </c>
      <c r="J2651" s="4" t="s">
        <v>8</v>
      </c>
      <c r="K2651" s="4" t="s">
        <v>8</v>
      </c>
      <c r="L2651" s="4" t="s">
        <v>8</v>
      </c>
      <c r="M2651" s="4" t="s">
        <v>8</v>
      </c>
      <c r="N2651" s="4" t="s">
        <v>8</v>
      </c>
      <c r="O2651" s="4" t="s">
        <v>8</v>
      </c>
      <c r="P2651" s="4" t="s">
        <v>8</v>
      </c>
      <c r="Q2651" s="4" t="s">
        <v>8</v>
      </c>
      <c r="R2651" s="4" t="s">
        <v>8</v>
      </c>
      <c r="S2651" s="4" t="s">
        <v>8</v>
      </c>
      <c r="T2651" s="4" t="s">
        <v>8</v>
      </c>
      <c r="U2651" s="4" t="s">
        <v>8</v>
      </c>
    </row>
    <row r="2652" spans="1:21">
      <c r="A2652" t="n">
        <v>17392</v>
      </c>
      <c r="B2652" s="58" t="n">
        <v>36</v>
      </c>
      <c r="C2652" s="7" t="n">
        <v>8</v>
      </c>
      <c r="D2652" s="7" t="n">
        <v>65534</v>
      </c>
      <c r="E2652" s="7" t="n">
        <v>0</v>
      </c>
      <c r="F2652" s="7" t="s">
        <v>158</v>
      </c>
      <c r="G2652" s="7" t="s">
        <v>17</v>
      </c>
      <c r="H2652" s="7" t="s">
        <v>17</v>
      </c>
      <c r="I2652" s="7" t="s">
        <v>17</v>
      </c>
      <c r="J2652" s="7" t="s">
        <v>17</v>
      </c>
      <c r="K2652" s="7" t="s">
        <v>17</v>
      </c>
      <c r="L2652" s="7" t="s">
        <v>17</v>
      </c>
      <c r="M2652" s="7" t="s">
        <v>17</v>
      </c>
      <c r="N2652" s="7" t="s">
        <v>17</v>
      </c>
      <c r="O2652" s="7" t="s">
        <v>17</v>
      </c>
      <c r="P2652" s="7" t="s">
        <v>17</v>
      </c>
      <c r="Q2652" s="7" t="s">
        <v>17</v>
      </c>
      <c r="R2652" s="7" t="s">
        <v>17</v>
      </c>
      <c r="S2652" s="7" t="s">
        <v>17</v>
      </c>
      <c r="T2652" s="7" t="s">
        <v>17</v>
      </c>
      <c r="U2652" s="7" t="s">
        <v>17</v>
      </c>
    </row>
    <row r="2653" spans="1:21">
      <c r="A2653" t="s">
        <v>4</v>
      </c>
      <c r="B2653" s="4" t="s">
        <v>5</v>
      </c>
      <c r="C2653" s="4" t="s">
        <v>11</v>
      </c>
      <c r="D2653" s="4" t="s">
        <v>7</v>
      </c>
      <c r="E2653" s="4" t="s">
        <v>8</v>
      </c>
      <c r="F2653" s="4" t="s">
        <v>13</v>
      </c>
      <c r="G2653" s="4" t="s">
        <v>13</v>
      </c>
      <c r="H2653" s="4" t="s">
        <v>13</v>
      </c>
    </row>
    <row r="2654" spans="1:21">
      <c r="A2654" t="n">
        <v>17426</v>
      </c>
      <c r="B2654" s="49" t="n">
        <v>48</v>
      </c>
      <c r="C2654" s="7" t="n">
        <v>65534</v>
      </c>
      <c r="D2654" s="7" t="n">
        <v>0</v>
      </c>
      <c r="E2654" s="7" t="s">
        <v>158</v>
      </c>
      <c r="F2654" s="7" t="n">
        <v>0</v>
      </c>
      <c r="G2654" s="7" t="n">
        <v>1</v>
      </c>
      <c r="H2654" s="7" t="n">
        <v>1.40129846432482e-45</v>
      </c>
    </row>
    <row r="2655" spans="1:21">
      <c r="A2655" t="s">
        <v>4</v>
      </c>
      <c r="B2655" s="4" t="s">
        <v>5</v>
      </c>
      <c r="C2655" s="4" t="s">
        <v>11</v>
      </c>
      <c r="D2655" s="4" t="s">
        <v>14</v>
      </c>
    </row>
    <row r="2656" spans="1:21">
      <c r="A2656" t="n">
        <v>17456</v>
      </c>
      <c r="B2656" s="54" t="n">
        <v>43</v>
      </c>
      <c r="C2656" s="7" t="n">
        <v>65534</v>
      </c>
      <c r="D2656" s="7" t="n">
        <v>64</v>
      </c>
    </row>
    <row r="2657" spans="1:21">
      <c r="A2657" t="s">
        <v>4</v>
      </c>
      <c r="B2657" s="4" t="s">
        <v>5</v>
      </c>
      <c r="C2657" s="4" t="s">
        <v>7</v>
      </c>
      <c r="D2657" s="4" t="s">
        <v>8</v>
      </c>
    </row>
    <row r="2658" spans="1:21">
      <c r="A2658" t="n">
        <v>17463</v>
      </c>
      <c r="B2658" s="6" t="n">
        <v>2</v>
      </c>
      <c r="C2658" s="7" t="n">
        <v>11</v>
      </c>
      <c r="D2658" s="7" t="s">
        <v>141</v>
      </c>
    </row>
    <row r="2659" spans="1:21">
      <c r="A2659" t="s">
        <v>4</v>
      </c>
      <c r="B2659" s="4" t="s">
        <v>5</v>
      </c>
      <c r="C2659" s="4" t="s">
        <v>15</v>
      </c>
    </row>
    <row r="2660" spans="1:21">
      <c r="A2660" t="n">
        <v>17480</v>
      </c>
      <c r="B2660" s="16" t="n">
        <v>3</v>
      </c>
      <c r="C2660" s="13" t="n">
        <f t="normal" ca="1">A2662</f>
        <v>0</v>
      </c>
    </row>
    <row r="2661" spans="1:21">
      <c r="A2661" t="s">
        <v>4</v>
      </c>
      <c r="B2661" s="4" t="s">
        <v>5</v>
      </c>
    </row>
    <row r="2662" spans="1:21">
      <c r="A2662" t="n">
        <v>17485</v>
      </c>
      <c r="B2662" s="5" t="n">
        <v>1</v>
      </c>
    </row>
    <row r="2663" spans="1:21" s="3" customFormat="1" customHeight="0">
      <c r="A2663" s="3" t="s">
        <v>2</v>
      </c>
      <c r="B2663" s="3" t="s">
        <v>159</v>
      </c>
    </row>
    <row r="2664" spans="1:21">
      <c r="A2664" t="s">
        <v>4</v>
      </c>
      <c r="B2664" s="4" t="s">
        <v>5</v>
      </c>
      <c r="C2664" s="4" t="s">
        <v>7</v>
      </c>
      <c r="D2664" s="4" t="s">
        <v>11</v>
      </c>
      <c r="E2664" s="4" t="s">
        <v>7</v>
      </c>
      <c r="F2664" s="4" t="s">
        <v>7</v>
      </c>
      <c r="G2664" s="4" t="s">
        <v>7</v>
      </c>
      <c r="H2664" s="4" t="s">
        <v>11</v>
      </c>
      <c r="I2664" s="4" t="s">
        <v>15</v>
      </c>
      <c r="J2664" s="4" t="s">
        <v>15</v>
      </c>
    </row>
    <row r="2665" spans="1:21">
      <c r="A2665" t="n">
        <v>17488</v>
      </c>
      <c r="B2665" s="57" t="n">
        <v>6</v>
      </c>
      <c r="C2665" s="7" t="n">
        <v>33</v>
      </c>
      <c r="D2665" s="7" t="n">
        <v>65534</v>
      </c>
      <c r="E2665" s="7" t="n">
        <v>9</v>
      </c>
      <c r="F2665" s="7" t="n">
        <v>1</v>
      </c>
      <c r="G2665" s="7" t="n">
        <v>1</v>
      </c>
      <c r="H2665" s="7" t="n">
        <v>2</v>
      </c>
      <c r="I2665" s="13" t="n">
        <f t="normal" ca="1">A2667</f>
        <v>0</v>
      </c>
      <c r="J2665" s="13" t="n">
        <f t="normal" ca="1">A2675</f>
        <v>0</v>
      </c>
    </row>
    <row r="2666" spans="1:21">
      <c r="A2666" t="s">
        <v>4</v>
      </c>
      <c r="B2666" s="4" t="s">
        <v>5</v>
      </c>
      <c r="C2666" s="4" t="s">
        <v>11</v>
      </c>
      <c r="D2666" s="4" t="s">
        <v>13</v>
      </c>
      <c r="E2666" s="4" t="s">
        <v>13</v>
      </c>
      <c r="F2666" s="4" t="s">
        <v>13</v>
      </c>
      <c r="G2666" s="4" t="s">
        <v>13</v>
      </c>
    </row>
    <row r="2667" spans="1:21">
      <c r="A2667" t="n">
        <v>17505</v>
      </c>
      <c r="B2667" s="50" t="n">
        <v>46</v>
      </c>
      <c r="C2667" s="7" t="n">
        <v>65534</v>
      </c>
      <c r="D2667" s="7" t="n">
        <v>-89.0599975585938</v>
      </c>
      <c r="E2667" s="7" t="n">
        <v>0</v>
      </c>
      <c r="F2667" s="7" t="n">
        <v>-3.07999992370605</v>
      </c>
      <c r="G2667" s="7" t="n">
        <v>305.700012207031</v>
      </c>
    </row>
    <row r="2668" spans="1:21">
      <c r="A2668" t="s">
        <v>4</v>
      </c>
      <c r="B2668" s="4" t="s">
        <v>5</v>
      </c>
      <c r="C2668" s="4" t="s">
        <v>7</v>
      </c>
      <c r="D2668" s="4" t="s">
        <v>11</v>
      </c>
      <c r="E2668" s="4" t="s">
        <v>14</v>
      </c>
    </row>
    <row r="2669" spans="1:21">
      <c r="A2669" t="n">
        <v>17524</v>
      </c>
      <c r="B2669" s="11" t="n">
        <v>74</v>
      </c>
      <c r="C2669" s="7" t="n">
        <v>33</v>
      </c>
      <c r="D2669" s="7" t="n">
        <v>65534</v>
      </c>
      <c r="E2669" s="7" t="n">
        <v>1123024896</v>
      </c>
    </row>
    <row r="2670" spans="1:21">
      <c r="A2670" t="s">
        <v>4</v>
      </c>
      <c r="B2670" s="4" t="s">
        <v>5</v>
      </c>
      <c r="C2670" s="4" t="s">
        <v>11</v>
      </c>
      <c r="D2670" s="4" t="s">
        <v>14</v>
      </c>
    </row>
    <row r="2671" spans="1:21">
      <c r="A2671" t="n">
        <v>17532</v>
      </c>
      <c r="B2671" s="54" t="n">
        <v>43</v>
      </c>
      <c r="C2671" s="7" t="n">
        <v>65534</v>
      </c>
      <c r="D2671" s="7" t="n">
        <v>4194304</v>
      </c>
    </row>
    <row r="2672" spans="1:21">
      <c r="A2672" t="s">
        <v>4</v>
      </c>
      <c r="B2672" s="4" t="s">
        <v>5</v>
      </c>
      <c r="C2672" s="4" t="s">
        <v>15</v>
      </c>
    </row>
    <row r="2673" spans="1:10">
      <c r="A2673" t="n">
        <v>17539</v>
      </c>
      <c r="B2673" s="16" t="n">
        <v>3</v>
      </c>
      <c r="C2673" s="13" t="n">
        <f t="normal" ca="1">A2675</f>
        <v>0</v>
      </c>
    </row>
    <row r="2674" spans="1:10">
      <c r="A2674" t="s">
        <v>4</v>
      </c>
      <c r="B2674" s="4" t="s">
        <v>5</v>
      </c>
    </row>
    <row r="2675" spans="1:10">
      <c r="A2675" t="n">
        <v>17544</v>
      </c>
      <c r="B2675" s="5" t="n">
        <v>1</v>
      </c>
    </row>
    <row r="2676" spans="1:10" s="3" customFormat="1" customHeight="0">
      <c r="A2676" s="3" t="s">
        <v>2</v>
      </c>
      <c r="B2676" s="3" t="s">
        <v>160</v>
      </c>
    </row>
    <row r="2677" spans="1:10">
      <c r="A2677" t="s">
        <v>4</v>
      </c>
      <c r="B2677" s="4" t="s">
        <v>5</v>
      </c>
      <c r="C2677" s="4" t="s">
        <v>7</v>
      </c>
      <c r="D2677" s="4" t="s">
        <v>11</v>
      </c>
      <c r="E2677" s="4" t="s">
        <v>7</v>
      </c>
      <c r="F2677" s="4" t="s">
        <v>7</v>
      </c>
      <c r="G2677" s="4" t="s">
        <v>7</v>
      </c>
      <c r="H2677" s="4" t="s">
        <v>11</v>
      </c>
      <c r="I2677" s="4" t="s">
        <v>15</v>
      </c>
      <c r="J2677" s="4" t="s">
        <v>15</v>
      </c>
    </row>
    <row r="2678" spans="1:10">
      <c r="A2678" t="n">
        <v>17548</v>
      </c>
      <c r="B2678" s="57" t="n">
        <v>6</v>
      </c>
      <c r="C2678" s="7" t="n">
        <v>33</v>
      </c>
      <c r="D2678" s="7" t="n">
        <v>65534</v>
      </c>
      <c r="E2678" s="7" t="n">
        <v>9</v>
      </c>
      <c r="F2678" s="7" t="n">
        <v>1</v>
      </c>
      <c r="G2678" s="7" t="n">
        <v>1</v>
      </c>
      <c r="H2678" s="7" t="n">
        <v>3</v>
      </c>
      <c r="I2678" s="13" t="n">
        <f t="normal" ca="1">A2680</f>
        <v>0</v>
      </c>
      <c r="J2678" s="13" t="n">
        <f t="normal" ca="1">A2702</f>
        <v>0</v>
      </c>
    </row>
    <row r="2679" spans="1:10">
      <c r="A2679" t="s">
        <v>4</v>
      </c>
      <c r="B2679" s="4" t="s">
        <v>5</v>
      </c>
      <c r="C2679" s="4" t="s">
        <v>11</v>
      </c>
      <c r="D2679" s="4" t="s">
        <v>13</v>
      </c>
      <c r="E2679" s="4" t="s">
        <v>13</v>
      </c>
      <c r="F2679" s="4" t="s">
        <v>13</v>
      </c>
      <c r="G2679" s="4" t="s">
        <v>13</v>
      </c>
    </row>
    <row r="2680" spans="1:10">
      <c r="A2680" t="n">
        <v>17565</v>
      </c>
      <c r="B2680" s="50" t="n">
        <v>46</v>
      </c>
      <c r="C2680" s="7" t="n">
        <v>65534</v>
      </c>
      <c r="D2680" s="7" t="n">
        <v>-0.239999994635582</v>
      </c>
      <c r="E2680" s="7" t="n">
        <v>-0.5</v>
      </c>
      <c r="F2680" s="7" t="n">
        <v>-11.8199996948242</v>
      </c>
      <c r="G2680" s="7" t="n">
        <v>158.199996948242</v>
      </c>
    </row>
    <row r="2681" spans="1:10">
      <c r="A2681" t="s">
        <v>4</v>
      </c>
      <c r="B2681" s="4" t="s">
        <v>5</v>
      </c>
      <c r="C2681" s="4" t="s">
        <v>11</v>
      </c>
      <c r="D2681" s="4" t="s">
        <v>14</v>
      </c>
    </row>
    <row r="2682" spans="1:10">
      <c r="A2682" t="n">
        <v>17584</v>
      </c>
      <c r="B2682" s="54" t="n">
        <v>43</v>
      </c>
      <c r="C2682" s="7" t="n">
        <v>65534</v>
      </c>
      <c r="D2682" s="7" t="n">
        <v>524288</v>
      </c>
    </row>
    <row r="2683" spans="1:10">
      <c r="A2683" t="s">
        <v>4</v>
      </c>
      <c r="B2683" s="4" t="s">
        <v>5</v>
      </c>
      <c r="C2683" s="4" t="s">
        <v>7</v>
      </c>
      <c r="D2683" s="4" t="s">
        <v>11</v>
      </c>
      <c r="E2683" s="4" t="s">
        <v>7</v>
      </c>
      <c r="F2683" s="4" t="s">
        <v>8</v>
      </c>
      <c r="G2683" s="4" t="s">
        <v>8</v>
      </c>
      <c r="H2683" s="4" t="s">
        <v>8</v>
      </c>
      <c r="I2683" s="4" t="s">
        <v>8</v>
      </c>
      <c r="J2683" s="4" t="s">
        <v>8</v>
      </c>
      <c r="K2683" s="4" t="s">
        <v>8</v>
      </c>
      <c r="L2683" s="4" t="s">
        <v>8</v>
      </c>
      <c r="M2683" s="4" t="s">
        <v>8</v>
      </c>
      <c r="N2683" s="4" t="s">
        <v>8</v>
      </c>
      <c r="O2683" s="4" t="s">
        <v>8</v>
      </c>
      <c r="P2683" s="4" t="s">
        <v>8</v>
      </c>
      <c r="Q2683" s="4" t="s">
        <v>8</v>
      </c>
      <c r="R2683" s="4" t="s">
        <v>8</v>
      </c>
      <c r="S2683" s="4" t="s">
        <v>8</v>
      </c>
      <c r="T2683" s="4" t="s">
        <v>8</v>
      </c>
      <c r="U2683" s="4" t="s">
        <v>8</v>
      </c>
    </row>
    <row r="2684" spans="1:10">
      <c r="A2684" t="n">
        <v>17591</v>
      </c>
      <c r="B2684" s="58" t="n">
        <v>36</v>
      </c>
      <c r="C2684" s="7" t="n">
        <v>8</v>
      </c>
      <c r="D2684" s="7" t="n">
        <v>65534</v>
      </c>
      <c r="E2684" s="7" t="n">
        <v>0</v>
      </c>
      <c r="F2684" s="7" t="s">
        <v>151</v>
      </c>
      <c r="G2684" s="7" t="s">
        <v>152</v>
      </c>
      <c r="H2684" s="7" t="s">
        <v>17</v>
      </c>
      <c r="I2684" s="7" t="s">
        <v>17</v>
      </c>
      <c r="J2684" s="7" t="s">
        <v>17</v>
      </c>
      <c r="K2684" s="7" t="s">
        <v>17</v>
      </c>
      <c r="L2684" s="7" t="s">
        <v>17</v>
      </c>
      <c r="M2684" s="7" t="s">
        <v>17</v>
      </c>
      <c r="N2684" s="7" t="s">
        <v>17</v>
      </c>
      <c r="O2684" s="7" t="s">
        <v>17</v>
      </c>
      <c r="P2684" s="7" t="s">
        <v>17</v>
      </c>
      <c r="Q2684" s="7" t="s">
        <v>17</v>
      </c>
      <c r="R2684" s="7" t="s">
        <v>17</v>
      </c>
      <c r="S2684" s="7" t="s">
        <v>17</v>
      </c>
      <c r="T2684" s="7" t="s">
        <v>17</v>
      </c>
      <c r="U2684" s="7" t="s">
        <v>17</v>
      </c>
    </row>
    <row r="2685" spans="1:10">
      <c r="A2685" t="s">
        <v>4</v>
      </c>
      <c r="B2685" s="4" t="s">
        <v>5</v>
      </c>
      <c r="C2685" s="4" t="s">
        <v>11</v>
      </c>
      <c r="D2685" s="4" t="s">
        <v>7</v>
      </c>
      <c r="E2685" s="4" t="s">
        <v>7</v>
      </c>
      <c r="F2685" s="4" t="s">
        <v>8</v>
      </c>
    </row>
    <row r="2686" spans="1:10">
      <c r="A2686" t="n">
        <v>17630</v>
      </c>
      <c r="B2686" s="46" t="n">
        <v>47</v>
      </c>
      <c r="C2686" s="7" t="n">
        <v>65534</v>
      </c>
      <c r="D2686" s="7" t="n">
        <v>0</v>
      </c>
      <c r="E2686" s="7" t="n">
        <v>0</v>
      </c>
      <c r="F2686" s="7" t="s">
        <v>153</v>
      </c>
    </row>
    <row r="2687" spans="1:10">
      <c r="A2687" t="s">
        <v>4</v>
      </c>
      <c r="B2687" s="4" t="s">
        <v>5</v>
      </c>
      <c r="C2687" s="4" t="s">
        <v>7</v>
      </c>
      <c r="D2687" s="4" t="s">
        <v>11</v>
      </c>
      <c r="E2687" s="4" t="s">
        <v>13</v>
      </c>
      <c r="F2687" s="4" t="s">
        <v>13</v>
      </c>
      <c r="G2687" s="4" t="s">
        <v>13</v>
      </c>
      <c r="H2687" s="4" t="s">
        <v>13</v>
      </c>
      <c r="I2687" s="4" t="s">
        <v>13</v>
      </c>
      <c r="J2687" s="4" t="s">
        <v>7</v>
      </c>
      <c r="K2687" s="4" t="s">
        <v>11</v>
      </c>
    </row>
    <row r="2688" spans="1:10">
      <c r="A2688" t="n">
        <v>17651</v>
      </c>
      <c r="B2688" s="59" t="n">
        <v>57</v>
      </c>
      <c r="C2688" s="7" t="n">
        <v>1</v>
      </c>
      <c r="D2688" s="7" t="n">
        <v>65534</v>
      </c>
      <c r="E2688" s="7" t="n">
        <v>-9999</v>
      </c>
      <c r="F2688" s="7" t="n">
        <v>-9999</v>
      </c>
      <c r="G2688" s="7" t="n">
        <v>-9999</v>
      </c>
      <c r="H2688" s="7" t="n">
        <v>0</v>
      </c>
      <c r="I2688" s="7" t="n">
        <v>0</v>
      </c>
      <c r="J2688" s="7" t="n">
        <v>0</v>
      </c>
      <c r="K2688" s="7" t="n">
        <v>0</v>
      </c>
    </row>
    <row r="2689" spans="1:21">
      <c r="A2689" t="s">
        <v>4</v>
      </c>
      <c r="B2689" s="4" t="s">
        <v>5</v>
      </c>
      <c r="C2689" s="4" t="s">
        <v>7</v>
      </c>
      <c r="D2689" s="4" t="s">
        <v>14</v>
      </c>
      <c r="E2689" s="4" t="s">
        <v>7</v>
      </c>
      <c r="F2689" s="4" t="s">
        <v>15</v>
      </c>
    </row>
    <row r="2690" spans="1:21">
      <c r="A2690" t="n">
        <v>17678</v>
      </c>
      <c r="B2690" s="12" t="n">
        <v>5</v>
      </c>
      <c r="C2690" s="7" t="n">
        <v>0</v>
      </c>
      <c r="D2690" s="7" t="n">
        <v>1</v>
      </c>
      <c r="E2690" s="7" t="n">
        <v>1</v>
      </c>
      <c r="F2690" s="13" t="n">
        <f t="normal" ca="1">A2700</f>
        <v>0</v>
      </c>
    </row>
    <row r="2691" spans="1:21">
      <c r="A2691" t="s">
        <v>4</v>
      </c>
      <c r="B2691" s="4" t="s">
        <v>5</v>
      </c>
      <c r="C2691" s="4" t="s">
        <v>7</v>
      </c>
      <c r="D2691" s="4" t="s">
        <v>11</v>
      </c>
      <c r="E2691" s="4" t="s">
        <v>13</v>
      </c>
      <c r="F2691" s="4" t="s">
        <v>13</v>
      </c>
      <c r="G2691" s="4" t="s">
        <v>13</v>
      </c>
      <c r="H2691" s="4" t="s">
        <v>13</v>
      </c>
      <c r="I2691" s="4" t="s">
        <v>13</v>
      </c>
      <c r="J2691" s="4" t="s">
        <v>7</v>
      </c>
      <c r="K2691" s="4" t="s">
        <v>11</v>
      </c>
    </row>
    <row r="2692" spans="1:21">
      <c r="A2692" t="n">
        <v>17689</v>
      </c>
      <c r="B2692" s="59" t="n">
        <v>57</v>
      </c>
      <c r="C2692" s="7" t="n">
        <v>0</v>
      </c>
      <c r="D2692" s="7" t="n">
        <v>65534</v>
      </c>
      <c r="E2692" s="7" t="n">
        <v>-9999</v>
      </c>
      <c r="F2692" s="7" t="n">
        <v>-9999</v>
      </c>
      <c r="G2692" s="7" t="n">
        <v>-9999</v>
      </c>
      <c r="H2692" s="7" t="n">
        <v>2.5</v>
      </c>
      <c r="I2692" s="7" t="n">
        <v>1.5</v>
      </c>
      <c r="J2692" s="7" t="n">
        <v>1</v>
      </c>
      <c r="K2692" s="7" t="n">
        <v>0</v>
      </c>
    </row>
    <row r="2693" spans="1:21">
      <c r="A2693" t="s">
        <v>4</v>
      </c>
      <c r="B2693" s="4" t="s">
        <v>5</v>
      </c>
      <c r="C2693" s="4" t="s">
        <v>11</v>
      </c>
      <c r="D2693" s="4" t="s">
        <v>7</v>
      </c>
    </row>
    <row r="2694" spans="1:21">
      <c r="A2694" t="n">
        <v>17716</v>
      </c>
      <c r="B2694" s="52" t="n">
        <v>56</v>
      </c>
      <c r="C2694" s="7" t="n">
        <v>65534</v>
      </c>
      <c r="D2694" s="7" t="n">
        <v>0</v>
      </c>
    </row>
    <row r="2695" spans="1:21">
      <c r="A2695" t="s">
        <v>4</v>
      </c>
      <c r="B2695" s="4" t="s">
        <v>5</v>
      </c>
      <c r="C2695" s="4" t="s">
        <v>11</v>
      </c>
    </row>
    <row r="2696" spans="1:21">
      <c r="A2696" t="n">
        <v>17720</v>
      </c>
      <c r="B2696" s="38" t="n">
        <v>16</v>
      </c>
      <c r="C2696" s="7" t="n">
        <v>1000</v>
      </c>
    </row>
    <row r="2697" spans="1:21">
      <c r="A2697" t="s">
        <v>4</v>
      </c>
      <c r="B2697" s="4" t="s">
        <v>5</v>
      </c>
      <c r="C2697" s="4" t="s">
        <v>15</v>
      </c>
    </row>
    <row r="2698" spans="1:21">
      <c r="A2698" t="n">
        <v>17723</v>
      </c>
      <c r="B2698" s="16" t="n">
        <v>3</v>
      </c>
      <c r="C2698" s="13" t="n">
        <f t="normal" ca="1">A2690</f>
        <v>0</v>
      </c>
    </row>
    <row r="2699" spans="1:21">
      <c r="A2699" t="s">
        <v>4</v>
      </c>
      <c r="B2699" s="4" t="s">
        <v>5</v>
      </c>
      <c r="C2699" s="4" t="s">
        <v>15</v>
      </c>
    </row>
    <row r="2700" spans="1:21">
      <c r="A2700" t="n">
        <v>17728</v>
      </c>
      <c r="B2700" s="16" t="n">
        <v>3</v>
      </c>
      <c r="C2700" s="13" t="n">
        <f t="normal" ca="1">A2702</f>
        <v>0</v>
      </c>
    </row>
    <row r="2701" spans="1:21">
      <c r="A2701" t="s">
        <v>4</v>
      </c>
      <c r="B2701" s="4" t="s">
        <v>5</v>
      </c>
    </row>
    <row r="2702" spans="1:21">
      <c r="A2702" t="n">
        <v>17733</v>
      </c>
      <c r="B2702" s="5" t="n">
        <v>1</v>
      </c>
    </row>
    <row r="2703" spans="1:21" s="3" customFormat="1" customHeight="0">
      <c r="A2703" s="3" t="s">
        <v>2</v>
      </c>
      <c r="B2703" s="3" t="s">
        <v>161</v>
      </c>
    </row>
    <row r="2704" spans="1:21">
      <c r="A2704" t="s">
        <v>4</v>
      </c>
      <c r="B2704" s="4" t="s">
        <v>5</v>
      </c>
      <c r="C2704" s="4" t="s">
        <v>7</v>
      </c>
      <c r="D2704" s="4" t="s">
        <v>14</v>
      </c>
      <c r="E2704" s="4" t="s">
        <v>7</v>
      </c>
      <c r="F2704" s="4" t="s">
        <v>15</v>
      </c>
    </row>
    <row r="2705" spans="1:11">
      <c r="A2705" t="n">
        <v>17736</v>
      </c>
      <c r="B2705" s="12" t="n">
        <v>5</v>
      </c>
      <c r="C2705" s="7" t="n">
        <v>0</v>
      </c>
      <c r="D2705" s="7" t="n">
        <v>1</v>
      </c>
      <c r="E2705" s="7" t="n">
        <v>1</v>
      </c>
      <c r="F2705" s="13" t="n">
        <f t="normal" ca="1">A2717</f>
        <v>0</v>
      </c>
    </row>
    <row r="2706" spans="1:11">
      <c r="A2706" t="s">
        <v>4</v>
      </c>
      <c r="B2706" s="4" t="s">
        <v>5</v>
      </c>
      <c r="C2706" s="4" t="s">
        <v>11</v>
      </c>
      <c r="D2706" s="4" t="s">
        <v>11</v>
      </c>
    </row>
    <row r="2707" spans="1:11">
      <c r="A2707" t="n">
        <v>17747</v>
      </c>
      <c r="B2707" s="60" t="n">
        <v>17</v>
      </c>
      <c r="C2707" s="7" t="n">
        <v>0</v>
      </c>
      <c r="D2707" s="7" t="n">
        <v>750</v>
      </c>
    </row>
    <row r="2708" spans="1:11">
      <c r="A2708" t="s">
        <v>4</v>
      </c>
      <c r="B2708" s="4" t="s">
        <v>5</v>
      </c>
      <c r="C2708" s="4" t="s">
        <v>11</v>
      </c>
      <c r="D2708" s="4" t="s">
        <v>7</v>
      </c>
      <c r="E2708" s="4" t="s">
        <v>13</v>
      </c>
      <c r="F2708" s="4" t="s">
        <v>11</v>
      </c>
    </row>
    <row r="2709" spans="1:11">
      <c r="A2709" t="n">
        <v>17752</v>
      </c>
      <c r="B2709" s="61" t="n">
        <v>59</v>
      </c>
      <c r="C2709" s="7" t="n">
        <v>65534</v>
      </c>
      <c r="D2709" s="7" t="n">
        <v>12</v>
      </c>
      <c r="E2709" s="7" t="n">
        <v>0.150000005960464</v>
      </c>
      <c r="F2709" s="7" t="n">
        <v>8</v>
      </c>
    </row>
    <row r="2710" spans="1:11">
      <c r="A2710" t="s">
        <v>4</v>
      </c>
      <c r="B2710" s="4" t="s">
        <v>5</v>
      </c>
      <c r="C2710" s="4" t="s">
        <v>11</v>
      </c>
    </row>
    <row r="2711" spans="1:11">
      <c r="A2711" t="n">
        <v>17762</v>
      </c>
      <c r="B2711" s="38" t="n">
        <v>16</v>
      </c>
      <c r="C2711" s="7" t="n">
        <v>1300</v>
      </c>
    </row>
    <row r="2712" spans="1:11">
      <c r="A2712" t="s">
        <v>4</v>
      </c>
      <c r="B2712" s="4" t="s">
        <v>5</v>
      </c>
      <c r="C2712" s="4" t="s">
        <v>11</v>
      </c>
      <c r="D2712" s="4" t="s">
        <v>11</v>
      </c>
    </row>
    <row r="2713" spans="1:11">
      <c r="A2713" t="n">
        <v>17765</v>
      </c>
      <c r="B2713" s="60" t="n">
        <v>17</v>
      </c>
      <c r="C2713" s="7" t="n">
        <v>750</v>
      </c>
      <c r="D2713" s="7" t="n">
        <v>1200</v>
      </c>
    </row>
    <row r="2714" spans="1:11">
      <c r="A2714" t="s">
        <v>4</v>
      </c>
      <c r="B2714" s="4" t="s">
        <v>5</v>
      </c>
      <c r="C2714" s="4" t="s">
        <v>15</v>
      </c>
    </row>
    <row r="2715" spans="1:11">
      <c r="A2715" t="n">
        <v>17770</v>
      </c>
      <c r="B2715" s="16" t="n">
        <v>3</v>
      </c>
      <c r="C2715" s="13" t="n">
        <f t="normal" ca="1">A2705</f>
        <v>0</v>
      </c>
    </row>
    <row r="2716" spans="1:11">
      <c r="A2716" t="s">
        <v>4</v>
      </c>
      <c r="B2716" s="4" t="s">
        <v>5</v>
      </c>
    </row>
    <row r="2717" spans="1:11">
      <c r="A2717" t="n">
        <v>17775</v>
      </c>
      <c r="B2717" s="5" t="n">
        <v>1</v>
      </c>
    </row>
    <row r="2718" spans="1:11" s="3" customFormat="1" customHeight="0">
      <c r="A2718" s="3" t="s">
        <v>2</v>
      </c>
      <c r="B2718" s="3" t="s">
        <v>162</v>
      </c>
    </row>
    <row r="2719" spans="1:11">
      <c r="A2719" t="s">
        <v>4</v>
      </c>
      <c r="B2719" s="4" t="s">
        <v>5</v>
      </c>
      <c r="C2719" s="4" t="s">
        <v>7</v>
      </c>
      <c r="D2719" s="4" t="s">
        <v>11</v>
      </c>
      <c r="E2719" s="4" t="s">
        <v>7</v>
      </c>
      <c r="F2719" s="4" t="s">
        <v>15</v>
      </c>
    </row>
    <row r="2720" spans="1:11">
      <c r="A2720" t="n">
        <v>17776</v>
      </c>
      <c r="B2720" s="12" t="n">
        <v>5</v>
      </c>
      <c r="C2720" s="7" t="n">
        <v>30</v>
      </c>
      <c r="D2720" s="7" t="n">
        <v>10225</v>
      </c>
      <c r="E2720" s="7" t="n">
        <v>1</v>
      </c>
      <c r="F2720" s="13" t="n">
        <f t="normal" ca="1">A2780</f>
        <v>0</v>
      </c>
    </row>
    <row r="2721" spans="1:6">
      <c r="A2721" t="s">
        <v>4</v>
      </c>
      <c r="B2721" s="4" t="s">
        <v>5</v>
      </c>
      <c r="C2721" s="4" t="s">
        <v>11</v>
      </c>
      <c r="D2721" s="4" t="s">
        <v>7</v>
      </c>
      <c r="E2721" s="4" t="s">
        <v>7</v>
      </c>
      <c r="F2721" s="4" t="s">
        <v>8</v>
      </c>
    </row>
    <row r="2722" spans="1:6">
      <c r="A2722" t="n">
        <v>17785</v>
      </c>
      <c r="B2722" s="22" t="n">
        <v>20</v>
      </c>
      <c r="C2722" s="7" t="n">
        <v>65534</v>
      </c>
      <c r="D2722" s="7" t="n">
        <v>3</v>
      </c>
      <c r="E2722" s="7" t="n">
        <v>10</v>
      </c>
      <c r="F2722" s="7" t="s">
        <v>163</v>
      </c>
    </row>
    <row r="2723" spans="1:6">
      <c r="A2723" t="s">
        <v>4</v>
      </c>
      <c r="B2723" s="4" t="s">
        <v>5</v>
      </c>
      <c r="C2723" s="4" t="s">
        <v>11</v>
      </c>
    </row>
    <row r="2724" spans="1:6">
      <c r="A2724" t="n">
        <v>17806</v>
      </c>
      <c r="B2724" s="38" t="n">
        <v>16</v>
      </c>
      <c r="C2724" s="7" t="n">
        <v>0</v>
      </c>
    </row>
    <row r="2725" spans="1:6">
      <c r="A2725" t="s">
        <v>4</v>
      </c>
      <c r="B2725" s="4" t="s">
        <v>5</v>
      </c>
      <c r="C2725" s="4" t="s">
        <v>7</v>
      </c>
      <c r="D2725" s="4" t="s">
        <v>11</v>
      </c>
    </row>
    <row r="2726" spans="1:6">
      <c r="A2726" t="n">
        <v>17809</v>
      </c>
      <c r="B2726" s="28" t="n">
        <v>22</v>
      </c>
      <c r="C2726" s="7" t="n">
        <v>10</v>
      </c>
      <c r="D2726" s="7" t="n">
        <v>0</v>
      </c>
    </row>
    <row r="2727" spans="1:6">
      <c r="A2727" t="s">
        <v>4</v>
      </c>
      <c r="B2727" s="4" t="s">
        <v>5</v>
      </c>
      <c r="C2727" s="4" t="s">
        <v>7</v>
      </c>
      <c r="D2727" s="4" t="s">
        <v>11</v>
      </c>
      <c r="E2727" s="4" t="s">
        <v>7</v>
      </c>
      <c r="F2727" s="4" t="s">
        <v>7</v>
      </c>
      <c r="G2727" s="4" t="s">
        <v>15</v>
      </c>
    </row>
    <row r="2728" spans="1:6">
      <c r="A2728" t="n">
        <v>17813</v>
      </c>
      <c r="B2728" s="12" t="n">
        <v>5</v>
      </c>
      <c r="C2728" s="7" t="n">
        <v>30</v>
      </c>
      <c r="D2728" s="7" t="n">
        <v>10094</v>
      </c>
      <c r="E2728" s="7" t="n">
        <v>8</v>
      </c>
      <c r="F2728" s="7" t="n">
        <v>1</v>
      </c>
      <c r="G2728" s="13" t="n">
        <f t="normal" ca="1">A2758</f>
        <v>0</v>
      </c>
    </row>
    <row r="2729" spans="1:6">
      <c r="A2729" t="s">
        <v>4</v>
      </c>
      <c r="B2729" s="4" t="s">
        <v>5</v>
      </c>
      <c r="C2729" s="4" t="s">
        <v>7</v>
      </c>
      <c r="D2729" s="4" t="s">
        <v>11</v>
      </c>
      <c r="E2729" s="4" t="s">
        <v>8</v>
      </c>
    </row>
    <row r="2730" spans="1:6">
      <c r="A2730" t="n">
        <v>17823</v>
      </c>
      <c r="B2730" s="37" t="n">
        <v>51</v>
      </c>
      <c r="C2730" s="7" t="n">
        <v>4</v>
      </c>
      <c r="D2730" s="7" t="n">
        <v>0</v>
      </c>
      <c r="E2730" s="7" t="s">
        <v>164</v>
      </c>
    </row>
    <row r="2731" spans="1:6">
      <c r="A2731" t="s">
        <v>4</v>
      </c>
      <c r="B2731" s="4" t="s">
        <v>5</v>
      </c>
      <c r="C2731" s="4" t="s">
        <v>11</v>
      </c>
    </row>
    <row r="2732" spans="1:6">
      <c r="A2732" t="n">
        <v>17837</v>
      </c>
      <c r="B2732" s="38" t="n">
        <v>16</v>
      </c>
      <c r="C2732" s="7" t="n">
        <v>0</v>
      </c>
    </row>
    <row r="2733" spans="1:6">
      <c r="A2733" t="s">
        <v>4</v>
      </c>
      <c r="B2733" s="4" t="s">
        <v>5</v>
      </c>
      <c r="C2733" s="4" t="s">
        <v>11</v>
      </c>
      <c r="D2733" s="4" t="s">
        <v>64</v>
      </c>
      <c r="E2733" s="4" t="s">
        <v>7</v>
      </c>
      <c r="F2733" s="4" t="s">
        <v>7</v>
      </c>
    </row>
    <row r="2734" spans="1:6">
      <c r="A2734" t="n">
        <v>17840</v>
      </c>
      <c r="B2734" s="39" t="n">
        <v>26</v>
      </c>
      <c r="C2734" s="7" t="n">
        <v>0</v>
      </c>
      <c r="D2734" s="7" t="s">
        <v>165</v>
      </c>
      <c r="E2734" s="7" t="n">
        <v>2</v>
      </c>
      <c r="F2734" s="7" t="n">
        <v>0</v>
      </c>
    </row>
    <row r="2735" spans="1:6">
      <c r="A2735" t="s">
        <v>4</v>
      </c>
      <c r="B2735" s="4" t="s">
        <v>5</v>
      </c>
    </row>
    <row r="2736" spans="1:6">
      <c r="A2736" t="n">
        <v>17876</v>
      </c>
      <c r="B2736" s="34" t="n">
        <v>28</v>
      </c>
    </row>
    <row r="2737" spans="1:7">
      <c r="A2737" t="s">
        <v>4</v>
      </c>
      <c r="B2737" s="4" t="s">
        <v>5</v>
      </c>
      <c r="C2737" s="4" t="s">
        <v>7</v>
      </c>
      <c r="D2737" s="4" t="s">
        <v>11</v>
      </c>
      <c r="E2737" s="4" t="s">
        <v>8</v>
      </c>
    </row>
    <row r="2738" spans="1:7">
      <c r="A2738" t="n">
        <v>17877</v>
      </c>
      <c r="B2738" s="37" t="n">
        <v>51</v>
      </c>
      <c r="C2738" s="7" t="n">
        <v>4</v>
      </c>
      <c r="D2738" s="7" t="n">
        <v>5188</v>
      </c>
      <c r="E2738" s="7" t="s">
        <v>72</v>
      </c>
    </row>
    <row r="2739" spans="1:7">
      <c r="A2739" t="s">
        <v>4</v>
      </c>
      <c r="B2739" s="4" t="s">
        <v>5</v>
      </c>
      <c r="C2739" s="4" t="s">
        <v>11</v>
      </c>
    </row>
    <row r="2740" spans="1:7">
      <c r="A2740" t="n">
        <v>17890</v>
      </c>
      <c r="B2740" s="38" t="n">
        <v>16</v>
      </c>
      <c r="C2740" s="7" t="n">
        <v>0</v>
      </c>
    </row>
    <row r="2741" spans="1:7">
      <c r="A2741" t="s">
        <v>4</v>
      </c>
      <c r="B2741" s="4" t="s">
        <v>5</v>
      </c>
      <c r="C2741" s="4" t="s">
        <v>11</v>
      </c>
      <c r="D2741" s="4" t="s">
        <v>64</v>
      </c>
      <c r="E2741" s="4" t="s">
        <v>7</v>
      </c>
      <c r="F2741" s="4" t="s">
        <v>7</v>
      </c>
      <c r="G2741" s="4" t="s">
        <v>64</v>
      </c>
      <c r="H2741" s="4" t="s">
        <v>7</v>
      </c>
      <c r="I2741" s="4" t="s">
        <v>7</v>
      </c>
      <c r="J2741" s="4" t="s">
        <v>64</v>
      </c>
      <c r="K2741" s="4" t="s">
        <v>7</v>
      </c>
      <c r="L2741" s="4" t="s">
        <v>7</v>
      </c>
      <c r="M2741" s="4" t="s">
        <v>64</v>
      </c>
      <c r="N2741" s="4" t="s">
        <v>7</v>
      </c>
      <c r="O2741" s="4" t="s">
        <v>7</v>
      </c>
    </row>
    <row r="2742" spans="1:7">
      <c r="A2742" t="n">
        <v>17893</v>
      </c>
      <c r="B2742" s="39" t="n">
        <v>26</v>
      </c>
      <c r="C2742" s="7" t="n">
        <v>5188</v>
      </c>
      <c r="D2742" s="7" t="s">
        <v>166</v>
      </c>
      <c r="E2742" s="7" t="n">
        <v>2</v>
      </c>
      <c r="F2742" s="7" t="n">
        <v>3</v>
      </c>
      <c r="G2742" s="7" t="s">
        <v>167</v>
      </c>
      <c r="H2742" s="7" t="n">
        <v>2</v>
      </c>
      <c r="I2742" s="7" t="n">
        <v>3</v>
      </c>
      <c r="J2742" s="7" t="s">
        <v>168</v>
      </c>
      <c r="K2742" s="7" t="n">
        <v>2</v>
      </c>
      <c r="L2742" s="7" t="n">
        <v>3</v>
      </c>
      <c r="M2742" s="7" t="s">
        <v>169</v>
      </c>
      <c r="N2742" s="7" t="n">
        <v>2</v>
      </c>
      <c r="O2742" s="7" t="n">
        <v>0</v>
      </c>
    </row>
    <row r="2743" spans="1:7">
      <c r="A2743" t="s">
        <v>4</v>
      </c>
      <c r="B2743" s="4" t="s">
        <v>5</v>
      </c>
    </row>
    <row r="2744" spans="1:7">
      <c r="A2744" t="n">
        <v>18359</v>
      </c>
      <c r="B2744" s="34" t="n">
        <v>28</v>
      </c>
    </row>
    <row r="2745" spans="1:7">
      <c r="A2745" t="s">
        <v>4</v>
      </c>
      <c r="B2745" s="4" t="s">
        <v>5</v>
      </c>
      <c r="C2745" s="4" t="s">
        <v>7</v>
      </c>
      <c r="D2745" s="4" t="s">
        <v>11</v>
      </c>
      <c r="E2745" s="4" t="s">
        <v>8</v>
      </c>
    </row>
    <row r="2746" spans="1:7">
      <c r="A2746" t="n">
        <v>18360</v>
      </c>
      <c r="B2746" s="37" t="n">
        <v>51</v>
      </c>
      <c r="C2746" s="7" t="n">
        <v>4</v>
      </c>
      <c r="D2746" s="7" t="n">
        <v>0</v>
      </c>
      <c r="E2746" s="7" t="s">
        <v>170</v>
      </c>
    </row>
    <row r="2747" spans="1:7">
      <c r="A2747" t="s">
        <v>4</v>
      </c>
      <c r="B2747" s="4" t="s">
        <v>5</v>
      </c>
      <c r="C2747" s="4" t="s">
        <v>11</v>
      </c>
    </row>
    <row r="2748" spans="1:7">
      <c r="A2748" t="n">
        <v>18373</v>
      </c>
      <c r="B2748" s="38" t="n">
        <v>16</v>
      </c>
      <c r="C2748" s="7" t="n">
        <v>0</v>
      </c>
    </row>
    <row r="2749" spans="1:7">
      <c r="A2749" t="s">
        <v>4</v>
      </c>
      <c r="B2749" s="4" t="s">
        <v>5</v>
      </c>
      <c r="C2749" s="4" t="s">
        <v>11</v>
      </c>
      <c r="D2749" s="4" t="s">
        <v>64</v>
      </c>
      <c r="E2749" s="4" t="s">
        <v>7</v>
      </c>
      <c r="F2749" s="4" t="s">
        <v>7</v>
      </c>
    </row>
    <row r="2750" spans="1:7">
      <c r="A2750" t="n">
        <v>18376</v>
      </c>
      <c r="B2750" s="39" t="n">
        <v>26</v>
      </c>
      <c r="C2750" s="7" t="n">
        <v>0</v>
      </c>
      <c r="D2750" s="7" t="s">
        <v>171</v>
      </c>
      <c r="E2750" s="7" t="n">
        <v>2</v>
      </c>
      <c r="F2750" s="7" t="n">
        <v>0</v>
      </c>
    </row>
    <row r="2751" spans="1:7">
      <c r="A2751" t="s">
        <v>4</v>
      </c>
      <c r="B2751" s="4" t="s">
        <v>5</v>
      </c>
    </row>
    <row r="2752" spans="1:7">
      <c r="A2752" t="n">
        <v>18407</v>
      </c>
      <c r="B2752" s="34" t="n">
        <v>28</v>
      </c>
    </row>
    <row r="2753" spans="1:15">
      <c r="A2753" t="s">
        <v>4</v>
      </c>
      <c r="B2753" s="4" t="s">
        <v>5</v>
      </c>
      <c r="C2753" s="4" t="s">
        <v>11</v>
      </c>
    </row>
    <row r="2754" spans="1:15">
      <c r="A2754" t="n">
        <v>18408</v>
      </c>
      <c r="B2754" s="42" t="n">
        <v>12</v>
      </c>
      <c r="C2754" s="7" t="n">
        <v>10094</v>
      </c>
    </row>
    <row r="2755" spans="1:15">
      <c r="A2755" t="s">
        <v>4</v>
      </c>
      <c r="B2755" s="4" t="s">
        <v>5</v>
      </c>
      <c r="C2755" s="4" t="s">
        <v>15</v>
      </c>
    </row>
    <row r="2756" spans="1:15">
      <c r="A2756" t="n">
        <v>18411</v>
      </c>
      <c r="B2756" s="16" t="n">
        <v>3</v>
      </c>
      <c r="C2756" s="13" t="n">
        <f t="normal" ca="1">A2780</f>
        <v>0</v>
      </c>
    </row>
    <row r="2757" spans="1:15">
      <c r="A2757" t="s">
        <v>4</v>
      </c>
      <c r="B2757" s="4" t="s">
        <v>5</v>
      </c>
      <c r="C2757" s="4" t="s">
        <v>7</v>
      </c>
      <c r="D2757" s="4" t="s">
        <v>11</v>
      </c>
      <c r="E2757" s="4" t="s">
        <v>7</v>
      </c>
      <c r="F2757" s="4" t="s">
        <v>7</v>
      </c>
      <c r="G2757" s="4" t="s">
        <v>15</v>
      </c>
    </row>
    <row r="2758" spans="1:15">
      <c r="A2758" t="n">
        <v>18416</v>
      </c>
      <c r="B2758" s="12" t="n">
        <v>5</v>
      </c>
      <c r="C2758" s="7" t="n">
        <v>30</v>
      </c>
      <c r="D2758" s="7" t="n">
        <v>12</v>
      </c>
      <c r="E2758" s="7" t="n">
        <v>8</v>
      </c>
      <c r="F2758" s="7" t="n">
        <v>1</v>
      </c>
      <c r="G2758" s="13" t="n">
        <f t="normal" ca="1">A2772</f>
        <v>0</v>
      </c>
    </row>
    <row r="2759" spans="1:15">
      <c r="A2759" t="s">
        <v>4</v>
      </c>
      <c r="B2759" s="4" t="s">
        <v>5</v>
      </c>
      <c r="C2759" s="4" t="s">
        <v>7</v>
      </c>
      <c r="D2759" s="4" t="s">
        <v>11</v>
      </c>
      <c r="E2759" s="4" t="s">
        <v>8</v>
      </c>
    </row>
    <row r="2760" spans="1:15">
      <c r="A2760" t="n">
        <v>18426</v>
      </c>
      <c r="B2760" s="37" t="n">
        <v>51</v>
      </c>
      <c r="C2760" s="7" t="n">
        <v>4</v>
      </c>
      <c r="D2760" s="7" t="n">
        <v>5188</v>
      </c>
      <c r="E2760" s="7" t="s">
        <v>72</v>
      </c>
    </row>
    <row r="2761" spans="1:15">
      <c r="A2761" t="s">
        <v>4</v>
      </c>
      <c r="B2761" s="4" t="s">
        <v>5</v>
      </c>
      <c r="C2761" s="4" t="s">
        <v>11</v>
      </c>
    </row>
    <row r="2762" spans="1:15">
      <c r="A2762" t="n">
        <v>18439</v>
      </c>
      <c r="B2762" s="38" t="n">
        <v>16</v>
      </c>
      <c r="C2762" s="7" t="n">
        <v>0</v>
      </c>
    </row>
    <row r="2763" spans="1:15">
      <c r="A2763" t="s">
        <v>4</v>
      </c>
      <c r="B2763" s="4" t="s">
        <v>5</v>
      </c>
      <c r="C2763" s="4" t="s">
        <v>11</v>
      </c>
      <c r="D2763" s="4" t="s">
        <v>64</v>
      </c>
      <c r="E2763" s="4" t="s">
        <v>7</v>
      </c>
      <c r="F2763" s="4" t="s">
        <v>7</v>
      </c>
      <c r="G2763" s="4" t="s">
        <v>64</v>
      </c>
      <c r="H2763" s="4" t="s">
        <v>7</v>
      </c>
      <c r="I2763" s="4" t="s">
        <v>7</v>
      </c>
      <c r="J2763" s="4" t="s">
        <v>64</v>
      </c>
      <c r="K2763" s="4" t="s">
        <v>7</v>
      </c>
      <c r="L2763" s="4" t="s">
        <v>7</v>
      </c>
      <c r="M2763" s="4" t="s">
        <v>64</v>
      </c>
      <c r="N2763" s="4" t="s">
        <v>7</v>
      </c>
      <c r="O2763" s="4" t="s">
        <v>7</v>
      </c>
    </row>
    <row r="2764" spans="1:15">
      <c r="A2764" t="n">
        <v>18442</v>
      </c>
      <c r="B2764" s="39" t="n">
        <v>26</v>
      </c>
      <c r="C2764" s="7" t="n">
        <v>5188</v>
      </c>
      <c r="D2764" s="7" t="s">
        <v>172</v>
      </c>
      <c r="E2764" s="7" t="n">
        <v>2</v>
      </c>
      <c r="F2764" s="7" t="n">
        <v>3</v>
      </c>
      <c r="G2764" s="7" t="s">
        <v>173</v>
      </c>
      <c r="H2764" s="7" t="n">
        <v>2</v>
      </c>
      <c r="I2764" s="7" t="n">
        <v>3</v>
      </c>
      <c r="J2764" s="7" t="s">
        <v>174</v>
      </c>
      <c r="K2764" s="7" t="n">
        <v>2</v>
      </c>
      <c r="L2764" s="7" t="n">
        <v>3</v>
      </c>
      <c r="M2764" s="7" t="s">
        <v>175</v>
      </c>
      <c r="N2764" s="7" t="n">
        <v>2</v>
      </c>
      <c r="O2764" s="7" t="n">
        <v>0</v>
      </c>
    </row>
    <row r="2765" spans="1:15">
      <c r="A2765" t="s">
        <v>4</v>
      </c>
      <c r="B2765" s="4" t="s">
        <v>5</v>
      </c>
    </row>
    <row r="2766" spans="1:15">
      <c r="A2766" t="n">
        <v>18879</v>
      </c>
      <c r="B2766" s="34" t="n">
        <v>28</v>
      </c>
    </row>
    <row r="2767" spans="1:15">
      <c r="A2767" t="s">
        <v>4</v>
      </c>
      <c r="B2767" s="4" t="s">
        <v>5</v>
      </c>
      <c r="C2767" s="4" t="s">
        <v>11</v>
      </c>
    </row>
    <row r="2768" spans="1:15">
      <c r="A2768" t="n">
        <v>18880</v>
      </c>
      <c r="B2768" s="42" t="n">
        <v>12</v>
      </c>
      <c r="C2768" s="7" t="n">
        <v>12</v>
      </c>
    </row>
    <row r="2769" spans="1:15">
      <c r="A2769" t="s">
        <v>4</v>
      </c>
      <c r="B2769" s="4" t="s">
        <v>5</v>
      </c>
      <c r="C2769" s="4" t="s">
        <v>15</v>
      </c>
    </row>
    <row r="2770" spans="1:15">
      <c r="A2770" t="n">
        <v>18883</v>
      </c>
      <c r="B2770" s="16" t="n">
        <v>3</v>
      </c>
      <c r="C2770" s="13" t="n">
        <f t="normal" ca="1">A2780</f>
        <v>0</v>
      </c>
    </row>
    <row r="2771" spans="1:15">
      <c r="A2771" t="s">
        <v>4</v>
      </c>
      <c r="B2771" s="4" t="s">
        <v>5</v>
      </c>
      <c r="C2771" s="4" t="s">
        <v>7</v>
      </c>
      <c r="D2771" s="4" t="s">
        <v>11</v>
      </c>
      <c r="E2771" s="4" t="s">
        <v>8</v>
      </c>
    </row>
    <row r="2772" spans="1:15">
      <c r="A2772" t="n">
        <v>18888</v>
      </c>
      <c r="B2772" s="37" t="n">
        <v>51</v>
      </c>
      <c r="C2772" s="7" t="n">
        <v>4</v>
      </c>
      <c r="D2772" s="7" t="n">
        <v>5188</v>
      </c>
      <c r="E2772" s="7" t="s">
        <v>72</v>
      </c>
    </row>
    <row r="2773" spans="1:15">
      <c r="A2773" t="s">
        <v>4</v>
      </c>
      <c r="B2773" s="4" t="s">
        <v>5</v>
      </c>
      <c r="C2773" s="4" t="s">
        <v>11</v>
      </c>
    </row>
    <row r="2774" spans="1:15">
      <c r="A2774" t="n">
        <v>18901</v>
      </c>
      <c r="B2774" s="38" t="n">
        <v>16</v>
      </c>
      <c r="C2774" s="7" t="n">
        <v>0</v>
      </c>
    </row>
    <row r="2775" spans="1:15">
      <c r="A2775" t="s">
        <v>4</v>
      </c>
      <c r="B2775" s="4" t="s">
        <v>5</v>
      </c>
      <c r="C2775" s="4" t="s">
        <v>11</v>
      </c>
      <c r="D2775" s="4" t="s">
        <v>64</v>
      </c>
      <c r="E2775" s="4" t="s">
        <v>7</v>
      </c>
      <c r="F2775" s="4" t="s">
        <v>7</v>
      </c>
      <c r="G2775" s="4" t="s">
        <v>64</v>
      </c>
      <c r="H2775" s="4" t="s">
        <v>7</v>
      </c>
      <c r="I2775" s="4" t="s">
        <v>7</v>
      </c>
    </row>
    <row r="2776" spans="1:15">
      <c r="A2776" t="n">
        <v>18904</v>
      </c>
      <c r="B2776" s="39" t="n">
        <v>26</v>
      </c>
      <c r="C2776" s="7" t="n">
        <v>5188</v>
      </c>
      <c r="D2776" s="7" t="s">
        <v>176</v>
      </c>
      <c r="E2776" s="7" t="n">
        <v>2</v>
      </c>
      <c r="F2776" s="7" t="n">
        <v>3</v>
      </c>
      <c r="G2776" s="7" t="s">
        <v>177</v>
      </c>
      <c r="H2776" s="7" t="n">
        <v>2</v>
      </c>
      <c r="I2776" s="7" t="n">
        <v>0</v>
      </c>
    </row>
    <row r="2777" spans="1:15">
      <c r="A2777" t="s">
        <v>4</v>
      </c>
      <c r="B2777" s="4" t="s">
        <v>5</v>
      </c>
    </row>
    <row r="2778" spans="1:15">
      <c r="A2778" t="n">
        <v>19076</v>
      </c>
      <c r="B2778" s="34" t="n">
        <v>28</v>
      </c>
    </row>
    <row r="2779" spans="1:15">
      <c r="A2779" t="s">
        <v>4</v>
      </c>
      <c r="B2779" s="4" t="s">
        <v>5</v>
      </c>
      <c r="C2779" s="4" t="s">
        <v>7</v>
      </c>
    </row>
    <row r="2780" spans="1:15">
      <c r="A2780" t="n">
        <v>19077</v>
      </c>
      <c r="B2780" s="31" t="n">
        <v>23</v>
      </c>
      <c r="C2780" s="7" t="n">
        <v>10</v>
      </c>
    </row>
    <row r="2781" spans="1:15">
      <c r="A2781" t="s">
        <v>4</v>
      </c>
      <c r="B2781" s="4" t="s">
        <v>5</v>
      </c>
      <c r="C2781" s="4" t="s">
        <v>7</v>
      </c>
      <c r="D2781" s="4" t="s">
        <v>8</v>
      </c>
    </row>
    <row r="2782" spans="1:15">
      <c r="A2782" t="n">
        <v>19079</v>
      </c>
      <c r="B2782" s="6" t="n">
        <v>2</v>
      </c>
      <c r="C2782" s="7" t="n">
        <v>10</v>
      </c>
      <c r="D2782" s="7" t="s">
        <v>80</v>
      </c>
    </row>
    <row r="2783" spans="1:15">
      <c r="A2783" t="s">
        <v>4</v>
      </c>
      <c r="B2783" s="4" t="s">
        <v>5</v>
      </c>
      <c r="C2783" s="4" t="s">
        <v>7</v>
      </c>
    </row>
    <row r="2784" spans="1:15">
      <c r="A2784" t="n">
        <v>19102</v>
      </c>
      <c r="B2784" s="11" t="n">
        <v>74</v>
      </c>
      <c r="C2784" s="7" t="n">
        <v>46</v>
      </c>
    </row>
    <row r="2785" spans="1:9">
      <c r="A2785" t="s">
        <v>4</v>
      </c>
      <c r="B2785" s="4" t="s">
        <v>5</v>
      </c>
      <c r="C2785" s="4" t="s">
        <v>7</v>
      </c>
    </row>
    <row r="2786" spans="1:9">
      <c r="A2786" t="n">
        <v>19104</v>
      </c>
      <c r="B2786" s="11" t="n">
        <v>74</v>
      </c>
      <c r="C2786" s="7" t="n">
        <v>54</v>
      </c>
    </row>
    <row r="2787" spans="1:9">
      <c r="A2787" t="s">
        <v>4</v>
      </c>
      <c r="B2787" s="4" t="s">
        <v>5</v>
      </c>
    </row>
    <row r="2788" spans="1:9">
      <c r="A2788" t="n">
        <v>19106</v>
      </c>
      <c r="B2788" s="5" t="n">
        <v>1</v>
      </c>
    </row>
    <row r="2789" spans="1:9" s="3" customFormat="1" customHeight="0">
      <c r="A2789" s="3" t="s">
        <v>2</v>
      </c>
      <c r="B2789" s="3" t="s">
        <v>178</v>
      </c>
    </row>
    <row r="2790" spans="1:9">
      <c r="A2790" t="s">
        <v>4</v>
      </c>
      <c r="B2790" s="4" t="s">
        <v>5</v>
      </c>
      <c r="C2790" s="4" t="s">
        <v>11</v>
      </c>
      <c r="D2790" s="4" t="s">
        <v>7</v>
      </c>
      <c r="E2790" s="4" t="s">
        <v>7</v>
      </c>
      <c r="F2790" s="4" t="s">
        <v>8</v>
      </c>
    </row>
    <row r="2791" spans="1:9">
      <c r="A2791" t="n">
        <v>19108</v>
      </c>
      <c r="B2791" s="22" t="n">
        <v>20</v>
      </c>
      <c r="C2791" s="7" t="n">
        <v>109</v>
      </c>
      <c r="D2791" s="7" t="n">
        <v>3</v>
      </c>
      <c r="E2791" s="7" t="n">
        <v>10</v>
      </c>
      <c r="F2791" s="7" t="s">
        <v>163</v>
      </c>
    </row>
    <row r="2792" spans="1:9">
      <c r="A2792" t="s">
        <v>4</v>
      </c>
      <c r="B2792" s="4" t="s">
        <v>5</v>
      </c>
      <c r="C2792" s="4" t="s">
        <v>11</v>
      </c>
    </row>
    <row r="2793" spans="1:9">
      <c r="A2793" t="n">
        <v>19129</v>
      </c>
      <c r="B2793" s="38" t="n">
        <v>16</v>
      </c>
      <c r="C2793" s="7" t="n">
        <v>0</v>
      </c>
    </row>
    <row r="2794" spans="1:9">
      <c r="A2794" t="s">
        <v>4</v>
      </c>
      <c r="B2794" s="4" t="s">
        <v>5</v>
      </c>
      <c r="C2794" s="4" t="s">
        <v>11</v>
      </c>
      <c r="D2794" s="4" t="s">
        <v>14</v>
      </c>
    </row>
    <row r="2795" spans="1:9">
      <c r="A2795" t="n">
        <v>19132</v>
      </c>
      <c r="B2795" s="54" t="n">
        <v>43</v>
      </c>
      <c r="C2795" s="7" t="n">
        <v>109</v>
      </c>
      <c r="D2795" s="7" t="n">
        <v>1088</v>
      </c>
    </row>
    <row r="2796" spans="1:9">
      <c r="A2796" t="s">
        <v>4</v>
      </c>
      <c r="B2796" s="4" t="s">
        <v>5</v>
      </c>
      <c r="C2796" s="4" t="s">
        <v>11</v>
      </c>
      <c r="D2796" s="4" t="s">
        <v>7</v>
      </c>
      <c r="E2796" s="4" t="s">
        <v>7</v>
      </c>
      <c r="F2796" s="4" t="s">
        <v>8</v>
      </c>
    </row>
    <row r="2797" spans="1:9">
      <c r="A2797" t="n">
        <v>19139</v>
      </c>
      <c r="B2797" s="22" t="n">
        <v>20</v>
      </c>
      <c r="C2797" s="7" t="n">
        <v>91</v>
      </c>
      <c r="D2797" s="7" t="n">
        <v>3</v>
      </c>
      <c r="E2797" s="7" t="n">
        <v>10</v>
      </c>
      <c r="F2797" s="7" t="s">
        <v>163</v>
      </c>
    </row>
    <row r="2798" spans="1:9">
      <c r="A2798" t="s">
        <v>4</v>
      </c>
      <c r="B2798" s="4" t="s">
        <v>5</v>
      </c>
      <c r="C2798" s="4" t="s">
        <v>11</v>
      </c>
    </row>
    <row r="2799" spans="1:9">
      <c r="A2799" t="n">
        <v>19160</v>
      </c>
      <c r="B2799" s="38" t="n">
        <v>16</v>
      </c>
      <c r="C2799" s="7" t="n">
        <v>0</v>
      </c>
    </row>
    <row r="2800" spans="1:9">
      <c r="A2800" t="s">
        <v>4</v>
      </c>
      <c r="B2800" s="4" t="s">
        <v>5</v>
      </c>
      <c r="C2800" s="4" t="s">
        <v>11</v>
      </c>
      <c r="D2800" s="4" t="s">
        <v>14</v>
      </c>
    </row>
    <row r="2801" spans="1:6">
      <c r="A2801" t="n">
        <v>19163</v>
      </c>
      <c r="B2801" s="54" t="n">
        <v>43</v>
      </c>
      <c r="C2801" s="7" t="n">
        <v>91</v>
      </c>
      <c r="D2801" s="7" t="n">
        <v>1088</v>
      </c>
    </row>
    <row r="2802" spans="1:6">
      <c r="A2802" t="s">
        <v>4</v>
      </c>
      <c r="B2802" s="4" t="s">
        <v>5</v>
      </c>
      <c r="C2802" s="4" t="s">
        <v>7</v>
      </c>
      <c r="D2802" s="4" t="s">
        <v>11</v>
      </c>
    </row>
    <row r="2803" spans="1:6">
      <c r="A2803" t="n">
        <v>19170</v>
      </c>
      <c r="B2803" s="28" t="n">
        <v>22</v>
      </c>
      <c r="C2803" s="7" t="n">
        <v>11</v>
      </c>
      <c r="D2803" s="7" t="n">
        <v>0</v>
      </c>
    </row>
    <row r="2804" spans="1:6">
      <c r="A2804" t="s">
        <v>4</v>
      </c>
      <c r="B2804" s="4" t="s">
        <v>5</v>
      </c>
      <c r="C2804" s="4" t="s">
        <v>7</v>
      </c>
      <c r="D2804" s="4" t="s">
        <v>11</v>
      </c>
      <c r="E2804" s="4" t="s">
        <v>8</v>
      </c>
    </row>
    <row r="2805" spans="1:6">
      <c r="A2805" t="n">
        <v>19174</v>
      </c>
      <c r="B2805" s="37" t="n">
        <v>51</v>
      </c>
      <c r="C2805" s="7" t="n">
        <v>4</v>
      </c>
      <c r="D2805" s="7" t="n">
        <v>109</v>
      </c>
      <c r="E2805" s="7" t="s">
        <v>72</v>
      </c>
    </row>
    <row r="2806" spans="1:6">
      <c r="A2806" t="s">
        <v>4</v>
      </c>
      <c r="B2806" s="4" t="s">
        <v>5</v>
      </c>
      <c r="C2806" s="4" t="s">
        <v>11</v>
      </c>
    </row>
    <row r="2807" spans="1:6">
      <c r="A2807" t="n">
        <v>19187</v>
      </c>
      <c r="B2807" s="38" t="n">
        <v>16</v>
      </c>
      <c r="C2807" s="7" t="n">
        <v>0</v>
      </c>
    </row>
    <row r="2808" spans="1:6">
      <c r="A2808" t="s">
        <v>4</v>
      </c>
      <c r="B2808" s="4" t="s">
        <v>5</v>
      </c>
      <c r="C2808" s="4" t="s">
        <v>11</v>
      </c>
      <c r="D2808" s="4" t="s">
        <v>64</v>
      </c>
      <c r="E2808" s="4" t="s">
        <v>7</v>
      </c>
      <c r="F2808" s="4" t="s">
        <v>7</v>
      </c>
      <c r="G2808" s="4" t="s">
        <v>64</v>
      </c>
      <c r="H2808" s="4" t="s">
        <v>7</v>
      </c>
      <c r="I2808" s="4" t="s">
        <v>7</v>
      </c>
    </row>
    <row r="2809" spans="1:6">
      <c r="A2809" t="n">
        <v>19190</v>
      </c>
      <c r="B2809" s="39" t="n">
        <v>26</v>
      </c>
      <c r="C2809" s="7" t="n">
        <v>109</v>
      </c>
      <c r="D2809" s="7" t="s">
        <v>179</v>
      </c>
      <c r="E2809" s="7" t="n">
        <v>2</v>
      </c>
      <c r="F2809" s="7" t="n">
        <v>3</v>
      </c>
      <c r="G2809" s="7" t="s">
        <v>180</v>
      </c>
      <c r="H2809" s="7" t="n">
        <v>2</v>
      </c>
      <c r="I2809" s="7" t="n">
        <v>0</v>
      </c>
    </row>
    <row r="2810" spans="1:6">
      <c r="A2810" t="s">
        <v>4</v>
      </c>
      <c r="B2810" s="4" t="s">
        <v>5</v>
      </c>
    </row>
    <row r="2811" spans="1:6">
      <c r="A2811" t="n">
        <v>19324</v>
      </c>
      <c r="B2811" s="34" t="n">
        <v>28</v>
      </c>
    </row>
    <row r="2812" spans="1:6">
      <c r="A2812" t="s">
        <v>4</v>
      </c>
      <c r="B2812" s="4" t="s">
        <v>5</v>
      </c>
      <c r="C2812" s="4" t="s">
        <v>7</v>
      </c>
      <c r="D2812" s="4" t="s">
        <v>11</v>
      </c>
      <c r="E2812" s="4" t="s">
        <v>8</v>
      </c>
    </row>
    <row r="2813" spans="1:6">
      <c r="A2813" t="n">
        <v>19325</v>
      </c>
      <c r="B2813" s="37" t="n">
        <v>51</v>
      </c>
      <c r="C2813" s="7" t="n">
        <v>4</v>
      </c>
      <c r="D2813" s="7" t="n">
        <v>91</v>
      </c>
      <c r="E2813" s="7" t="s">
        <v>72</v>
      </c>
    </row>
    <row r="2814" spans="1:6">
      <c r="A2814" t="s">
        <v>4</v>
      </c>
      <c r="B2814" s="4" t="s">
        <v>5</v>
      </c>
      <c r="C2814" s="4" t="s">
        <v>11</v>
      </c>
    </row>
    <row r="2815" spans="1:6">
      <c r="A2815" t="n">
        <v>19338</v>
      </c>
      <c r="B2815" s="38" t="n">
        <v>16</v>
      </c>
      <c r="C2815" s="7" t="n">
        <v>0</v>
      </c>
    </row>
    <row r="2816" spans="1:6">
      <c r="A2816" t="s">
        <v>4</v>
      </c>
      <c r="B2816" s="4" t="s">
        <v>5</v>
      </c>
      <c r="C2816" s="4" t="s">
        <v>11</v>
      </c>
      <c r="D2816" s="4" t="s">
        <v>64</v>
      </c>
      <c r="E2816" s="4" t="s">
        <v>7</v>
      </c>
      <c r="F2816" s="4" t="s">
        <v>7</v>
      </c>
      <c r="G2816" s="4" t="s">
        <v>64</v>
      </c>
      <c r="H2816" s="4" t="s">
        <v>7</v>
      </c>
      <c r="I2816" s="4" t="s">
        <v>7</v>
      </c>
    </row>
    <row r="2817" spans="1:9">
      <c r="A2817" t="n">
        <v>19341</v>
      </c>
      <c r="B2817" s="39" t="n">
        <v>26</v>
      </c>
      <c r="C2817" s="7" t="n">
        <v>91</v>
      </c>
      <c r="D2817" s="7" t="s">
        <v>181</v>
      </c>
      <c r="E2817" s="7" t="n">
        <v>2</v>
      </c>
      <c r="F2817" s="7" t="n">
        <v>3</v>
      </c>
      <c r="G2817" s="7" t="s">
        <v>182</v>
      </c>
      <c r="H2817" s="7" t="n">
        <v>2</v>
      </c>
      <c r="I2817" s="7" t="n">
        <v>0</v>
      </c>
    </row>
    <row r="2818" spans="1:9">
      <c r="A2818" t="s">
        <v>4</v>
      </c>
      <c r="B2818" s="4" t="s">
        <v>5</v>
      </c>
    </row>
    <row r="2819" spans="1:9">
      <c r="A2819" t="n">
        <v>19548</v>
      </c>
      <c r="B2819" s="34" t="n">
        <v>28</v>
      </c>
    </row>
    <row r="2820" spans="1:9">
      <c r="A2820" t="s">
        <v>4</v>
      </c>
      <c r="B2820" s="4" t="s">
        <v>5</v>
      </c>
      <c r="C2820" s="4" t="s">
        <v>7</v>
      </c>
      <c r="D2820" s="4" t="s">
        <v>11</v>
      </c>
      <c r="E2820" s="4" t="s">
        <v>8</v>
      </c>
    </row>
    <row r="2821" spans="1:9">
      <c r="A2821" t="n">
        <v>19549</v>
      </c>
      <c r="B2821" s="37" t="n">
        <v>51</v>
      </c>
      <c r="C2821" s="7" t="n">
        <v>4</v>
      </c>
      <c r="D2821" s="7" t="n">
        <v>109</v>
      </c>
      <c r="E2821" s="7" t="s">
        <v>72</v>
      </c>
    </row>
    <row r="2822" spans="1:9">
      <c r="A2822" t="s">
        <v>4</v>
      </c>
      <c r="B2822" s="4" t="s">
        <v>5</v>
      </c>
      <c r="C2822" s="4" t="s">
        <v>11</v>
      </c>
    </row>
    <row r="2823" spans="1:9">
      <c r="A2823" t="n">
        <v>19562</v>
      </c>
      <c r="B2823" s="38" t="n">
        <v>16</v>
      </c>
      <c r="C2823" s="7" t="n">
        <v>0</v>
      </c>
    </row>
    <row r="2824" spans="1:9">
      <c r="A2824" t="s">
        <v>4</v>
      </c>
      <c r="B2824" s="4" t="s">
        <v>5</v>
      </c>
      <c r="C2824" s="4" t="s">
        <v>11</v>
      </c>
      <c r="D2824" s="4" t="s">
        <v>64</v>
      </c>
      <c r="E2824" s="4" t="s">
        <v>7</v>
      </c>
      <c r="F2824" s="4" t="s">
        <v>7</v>
      </c>
    </row>
    <row r="2825" spans="1:9">
      <c r="A2825" t="n">
        <v>19565</v>
      </c>
      <c r="B2825" s="39" t="n">
        <v>26</v>
      </c>
      <c r="C2825" s="7" t="n">
        <v>109</v>
      </c>
      <c r="D2825" s="7" t="s">
        <v>183</v>
      </c>
      <c r="E2825" s="7" t="n">
        <v>2</v>
      </c>
      <c r="F2825" s="7" t="n">
        <v>0</v>
      </c>
    </row>
    <row r="2826" spans="1:9">
      <c r="A2826" t="s">
        <v>4</v>
      </c>
      <c r="B2826" s="4" t="s">
        <v>5</v>
      </c>
    </row>
    <row r="2827" spans="1:9">
      <c r="A2827" t="n">
        <v>19629</v>
      </c>
      <c r="B2827" s="34" t="n">
        <v>28</v>
      </c>
    </row>
    <row r="2828" spans="1:9">
      <c r="A2828" t="s">
        <v>4</v>
      </c>
      <c r="B2828" s="4" t="s">
        <v>5</v>
      </c>
      <c r="C2828" s="4" t="s">
        <v>11</v>
      </c>
    </row>
    <row r="2829" spans="1:9">
      <c r="A2829" t="n">
        <v>19630</v>
      </c>
      <c r="B2829" s="42" t="n">
        <v>12</v>
      </c>
      <c r="C2829" s="7" t="n">
        <v>7200</v>
      </c>
    </row>
    <row r="2830" spans="1:9">
      <c r="A2830" t="s">
        <v>4</v>
      </c>
      <c r="B2830" s="4" t="s">
        <v>5</v>
      </c>
      <c r="C2830" s="4" t="s">
        <v>11</v>
      </c>
    </row>
    <row r="2831" spans="1:9">
      <c r="A2831" t="n">
        <v>19633</v>
      </c>
      <c r="B2831" s="42" t="n">
        <v>12</v>
      </c>
      <c r="C2831" s="7" t="n">
        <v>7180</v>
      </c>
    </row>
    <row r="2832" spans="1:9">
      <c r="A2832" t="s">
        <v>4</v>
      </c>
      <c r="B2832" s="4" t="s">
        <v>5</v>
      </c>
      <c r="C2832" s="4" t="s">
        <v>7</v>
      </c>
      <c r="D2832" s="4" t="s">
        <v>11</v>
      </c>
      <c r="E2832" s="4" t="s">
        <v>11</v>
      </c>
    </row>
    <row r="2833" spans="1:9">
      <c r="A2833" t="n">
        <v>19636</v>
      </c>
      <c r="B2833" s="62" t="n">
        <v>135</v>
      </c>
      <c r="C2833" s="7" t="n">
        <v>0</v>
      </c>
      <c r="D2833" s="7" t="n">
        <v>91</v>
      </c>
      <c r="E2833" s="7" t="n">
        <v>32</v>
      </c>
    </row>
    <row r="2834" spans="1:9">
      <c r="A2834" t="s">
        <v>4</v>
      </c>
      <c r="B2834" s="4" t="s">
        <v>5</v>
      </c>
    </row>
    <row r="2835" spans="1:9">
      <c r="A2835" t="n">
        <v>19642</v>
      </c>
      <c r="B2835" s="5" t="n">
        <v>1</v>
      </c>
    </row>
    <row r="2836" spans="1:9" s="3" customFormat="1" customHeight="0">
      <c r="A2836" s="3" t="s">
        <v>2</v>
      </c>
      <c r="B2836" s="3" t="s">
        <v>184</v>
      </c>
    </row>
    <row r="2837" spans="1:9">
      <c r="A2837" t="s">
        <v>4</v>
      </c>
      <c r="B2837" s="4" t="s">
        <v>5</v>
      </c>
      <c r="C2837" s="4" t="s">
        <v>7</v>
      </c>
      <c r="D2837" s="4" t="s">
        <v>11</v>
      </c>
      <c r="E2837" s="4" t="s">
        <v>7</v>
      </c>
      <c r="F2837" s="4" t="s">
        <v>7</v>
      </c>
      <c r="G2837" s="4" t="s">
        <v>7</v>
      </c>
      <c r="H2837" s="4" t="s">
        <v>11</v>
      </c>
      <c r="I2837" s="4" t="s">
        <v>15</v>
      </c>
      <c r="J2837" s="4" t="s">
        <v>15</v>
      </c>
    </row>
    <row r="2838" spans="1:9">
      <c r="A2838" t="n">
        <v>19644</v>
      </c>
      <c r="B2838" s="57" t="n">
        <v>6</v>
      </c>
      <c r="C2838" s="7" t="n">
        <v>33</v>
      </c>
      <c r="D2838" s="7" t="n">
        <v>65534</v>
      </c>
      <c r="E2838" s="7" t="n">
        <v>9</v>
      </c>
      <c r="F2838" s="7" t="n">
        <v>1</v>
      </c>
      <c r="G2838" s="7" t="n">
        <v>1</v>
      </c>
      <c r="H2838" s="7" t="n">
        <v>2</v>
      </c>
      <c r="I2838" s="13" t="n">
        <f t="normal" ca="1">A2840</f>
        <v>0</v>
      </c>
      <c r="J2838" s="13" t="n">
        <f t="normal" ca="1">A2858</f>
        <v>0</v>
      </c>
    </row>
    <row r="2839" spans="1:9">
      <c r="A2839" t="s">
        <v>4</v>
      </c>
      <c r="B2839" s="4" t="s">
        <v>5</v>
      </c>
      <c r="C2839" s="4" t="s">
        <v>11</v>
      </c>
      <c r="D2839" s="4" t="s">
        <v>13</v>
      </c>
      <c r="E2839" s="4" t="s">
        <v>13</v>
      </c>
      <c r="F2839" s="4" t="s">
        <v>13</v>
      </c>
      <c r="G2839" s="4" t="s">
        <v>13</v>
      </c>
    </row>
    <row r="2840" spans="1:9">
      <c r="A2840" t="n">
        <v>19661</v>
      </c>
      <c r="B2840" s="50" t="n">
        <v>46</v>
      </c>
      <c r="C2840" s="7" t="n">
        <v>65534</v>
      </c>
      <c r="D2840" s="7" t="n">
        <v>-10.0100002288818</v>
      </c>
      <c r="E2840" s="7" t="n">
        <v>0</v>
      </c>
      <c r="F2840" s="7" t="n">
        <v>-15.5900001525879</v>
      </c>
      <c r="G2840" s="7" t="n">
        <v>142</v>
      </c>
    </row>
    <row r="2841" spans="1:9">
      <c r="A2841" t="s">
        <v>4</v>
      </c>
      <c r="B2841" s="4" t="s">
        <v>5</v>
      </c>
      <c r="C2841" s="4" t="s">
        <v>7</v>
      </c>
      <c r="D2841" s="4" t="s">
        <v>11</v>
      </c>
      <c r="E2841" s="4" t="s">
        <v>7</v>
      </c>
      <c r="F2841" s="4" t="s">
        <v>8</v>
      </c>
      <c r="G2841" s="4" t="s">
        <v>8</v>
      </c>
      <c r="H2841" s="4" t="s">
        <v>8</v>
      </c>
      <c r="I2841" s="4" t="s">
        <v>8</v>
      </c>
      <c r="J2841" s="4" t="s">
        <v>8</v>
      </c>
      <c r="K2841" s="4" t="s">
        <v>8</v>
      </c>
      <c r="L2841" s="4" t="s">
        <v>8</v>
      </c>
      <c r="M2841" s="4" t="s">
        <v>8</v>
      </c>
      <c r="N2841" s="4" t="s">
        <v>8</v>
      </c>
      <c r="O2841" s="4" t="s">
        <v>8</v>
      </c>
      <c r="P2841" s="4" t="s">
        <v>8</v>
      </c>
      <c r="Q2841" s="4" t="s">
        <v>8</v>
      </c>
      <c r="R2841" s="4" t="s">
        <v>8</v>
      </c>
      <c r="S2841" s="4" t="s">
        <v>8</v>
      </c>
      <c r="T2841" s="4" t="s">
        <v>8</v>
      </c>
      <c r="U2841" s="4" t="s">
        <v>8</v>
      </c>
    </row>
    <row r="2842" spans="1:9">
      <c r="A2842" t="n">
        <v>19680</v>
      </c>
      <c r="B2842" s="58" t="n">
        <v>36</v>
      </c>
      <c r="C2842" s="7" t="n">
        <v>8</v>
      </c>
      <c r="D2842" s="7" t="n">
        <v>65534</v>
      </c>
      <c r="E2842" s="7" t="n">
        <v>0</v>
      </c>
      <c r="F2842" s="7" t="s">
        <v>185</v>
      </c>
      <c r="G2842" s="7" t="s">
        <v>17</v>
      </c>
      <c r="H2842" s="7" t="s">
        <v>17</v>
      </c>
      <c r="I2842" s="7" t="s">
        <v>17</v>
      </c>
      <c r="J2842" s="7" t="s">
        <v>17</v>
      </c>
      <c r="K2842" s="7" t="s">
        <v>17</v>
      </c>
      <c r="L2842" s="7" t="s">
        <v>17</v>
      </c>
      <c r="M2842" s="7" t="s">
        <v>17</v>
      </c>
      <c r="N2842" s="7" t="s">
        <v>17</v>
      </c>
      <c r="O2842" s="7" t="s">
        <v>17</v>
      </c>
      <c r="P2842" s="7" t="s">
        <v>17</v>
      </c>
      <c r="Q2842" s="7" t="s">
        <v>17</v>
      </c>
      <c r="R2842" s="7" t="s">
        <v>17</v>
      </c>
      <c r="S2842" s="7" t="s">
        <v>17</v>
      </c>
      <c r="T2842" s="7" t="s">
        <v>17</v>
      </c>
      <c r="U2842" s="7" t="s">
        <v>17</v>
      </c>
    </row>
    <row r="2843" spans="1:9">
      <c r="A2843" t="s">
        <v>4</v>
      </c>
      <c r="B2843" s="4" t="s">
        <v>5</v>
      </c>
      <c r="C2843" s="4" t="s">
        <v>11</v>
      </c>
      <c r="D2843" s="4" t="s">
        <v>7</v>
      </c>
      <c r="E2843" s="4" t="s">
        <v>8</v>
      </c>
      <c r="F2843" s="4" t="s">
        <v>13</v>
      </c>
      <c r="G2843" s="4" t="s">
        <v>13</v>
      </c>
      <c r="H2843" s="4" t="s">
        <v>13</v>
      </c>
    </row>
    <row r="2844" spans="1:9">
      <c r="A2844" t="n">
        <v>19715</v>
      </c>
      <c r="B2844" s="49" t="n">
        <v>48</v>
      </c>
      <c r="C2844" s="7" t="n">
        <v>65534</v>
      </c>
      <c r="D2844" s="7" t="n">
        <v>0</v>
      </c>
      <c r="E2844" s="7" t="s">
        <v>185</v>
      </c>
      <c r="F2844" s="7" t="n">
        <v>0</v>
      </c>
      <c r="G2844" s="7" t="n">
        <v>1</v>
      </c>
      <c r="H2844" s="7" t="n">
        <v>1.40129846432482e-45</v>
      </c>
    </row>
    <row r="2845" spans="1:9">
      <c r="A2845" t="s">
        <v>4</v>
      </c>
      <c r="B2845" s="4" t="s">
        <v>5</v>
      </c>
      <c r="C2845" s="4" t="s">
        <v>11</v>
      </c>
      <c r="D2845" s="4" t="s">
        <v>14</v>
      </c>
    </row>
    <row r="2846" spans="1:9">
      <c r="A2846" t="n">
        <v>19746</v>
      </c>
      <c r="B2846" s="54" t="n">
        <v>43</v>
      </c>
      <c r="C2846" s="7" t="n">
        <v>65534</v>
      </c>
      <c r="D2846" s="7" t="n">
        <v>64</v>
      </c>
    </row>
    <row r="2847" spans="1:9">
      <c r="A2847" t="s">
        <v>4</v>
      </c>
      <c r="B2847" s="4" t="s">
        <v>5</v>
      </c>
      <c r="C2847" s="4" t="s">
        <v>11</v>
      </c>
    </row>
    <row r="2848" spans="1:9">
      <c r="A2848" t="n">
        <v>19753</v>
      </c>
      <c r="B2848" s="38" t="n">
        <v>16</v>
      </c>
      <c r="C2848" s="7" t="n">
        <v>0</v>
      </c>
    </row>
    <row r="2849" spans="1:21">
      <c r="A2849" t="s">
        <v>4</v>
      </c>
      <c r="B2849" s="4" t="s">
        <v>5</v>
      </c>
      <c r="C2849" s="4" t="s">
        <v>11</v>
      </c>
      <c r="D2849" s="4" t="s">
        <v>11</v>
      </c>
      <c r="E2849" s="4" t="s">
        <v>11</v>
      </c>
    </row>
    <row r="2850" spans="1:21">
      <c r="A2850" t="n">
        <v>19756</v>
      </c>
      <c r="B2850" s="24" t="n">
        <v>61</v>
      </c>
      <c r="C2850" s="7" t="n">
        <v>65534</v>
      </c>
      <c r="D2850" s="7" t="n">
        <v>118</v>
      </c>
      <c r="E2850" s="7" t="n">
        <v>0</v>
      </c>
    </row>
    <row r="2851" spans="1:21">
      <c r="A2851" t="s">
        <v>4</v>
      </c>
      <c r="B2851" s="4" t="s">
        <v>5</v>
      </c>
      <c r="C2851" s="4" t="s">
        <v>11</v>
      </c>
      <c r="D2851" s="4" t="s">
        <v>11</v>
      </c>
      <c r="E2851" s="4" t="s">
        <v>11</v>
      </c>
    </row>
    <row r="2852" spans="1:21">
      <c r="A2852" t="n">
        <v>19763</v>
      </c>
      <c r="B2852" s="24" t="n">
        <v>61</v>
      </c>
      <c r="C2852" s="7" t="n">
        <v>118</v>
      </c>
      <c r="D2852" s="7" t="n">
        <v>65534</v>
      </c>
      <c r="E2852" s="7" t="n">
        <v>0</v>
      </c>
    </row>
    <row r="2853" spans="1:21">
      <c r="A2853" t="s">
        <v>4</v>
      </c>
      <c r="B2853" s="4" t="s">
        <v>5</v>
      </c>
      <c r="C2853" s="4" t="s">
        <v>7</v>
      </c>
      <c r="D2853" s="4" t="s">
        <v>8</v>
      </c>
    </row>
    <row r="2854" spans="1:21">
      <c r="A2854" t="n">
        <v>19770</v>
      </c>
      <c r="B2854" s="6" t="n">
        <v>2</v>
      </c>
      <c r="C2854" s="7" t="n">
        <v>11</v>
      </c>
      <c r="D2854" s="7" t="s">
        <v>141</v>
      </c>
    </row>
    <row r="2855" spans="1:21">
      <c r="A2855" t="s">
        <v>4</v>
      </c>
      <c r="B2855" s="4" t="s">
        <v>5</v>
      </c>
      <c r="C2855" s="4" t="s">
        <v>15</v>
      </c>
    </row>
    <row r="2856" spans="1:21">
      <c r="A2856" t="n">
        <v>19787</v>
      </c>
      <c r="B2856" s="16" t="n">
        <v>3</v>
      </c>
      <c r="C2856" s="13" t="n">
        <f t="normal" ca="1">A2858</f>
        <v>0</v>
      </c>
    </row>
    <row r="2857" spans="1:21">
      <c r="A2857" t="s">
        <v>4</v>
      </c>
      <c r="B2857" s="4" t="s">
        <v>5</v>
      </c>
    </row>
    <row r="2858" spans="1:21">
      <c r="A2858" t="n">
        <v>19792</v>
      </c>
      <c r="B2858" s="5" t="n">
        <v>1</v>
      </c>
    </row>
    <row r="2859" spans="1:21" s="3" customFormat="1" customHeight="0">
      <c r="A2859" s="3" t="s">
        <v>2</v>
      </c>
      <c r="B2859" s="3" t="s">
        <v>186</v>
      </c>
    </row>
    <row r="2860" spans="1:21">
      <c r="A2860" t="s">
        <v>4</v>
      </c>
      <c r="B2860" s="4" t="s">
        <v>5</v>
      </c>
      <c r="C2860" s="4" t="s">
        <v>11</v>
      </c>
      <c r="D2860" s="4" t="s">
        <v>7</v>
      </c>
      <c r="E2860" s="4" t="s">
        <v>7</v>
      </c>
      <c r="F2860" s="4" t="s">
        <v>8</v>
      </c>
    </row>
    <row r="2861" spans="1:21">
      <c r="A2861" t="n">
        <v>19796</v>
      </c>
      <c r="B2861" s="22" t="n">
        <v>20</v>
      </c>
      <c r="C2861" s="7" t="n">
        <v>95</v>
      </c>
      <c r="D2861" s="7" t="n">
        <v>3</v>
      </c>
      <c r="E2861" s="7" t="n">
        <v>10</v>
      </c>
      <c r="F2861" s="7" t="s">
        <v>163</v>
      </c>
    </row>
    <row r="2862" spans="1:21">
      <c r="A2862" t="s">
        <v>4</v>
      </c>
      <c r="B2862" s="4" t="s">
        <v>5</v>
      </c>
      <c r="C2862" s="4" t="s">
        <v>11</v>
      </c>
    </row>
    <row r="2863" spans="1:21">
      <c r="A2863" t="n">
        <v>19817</v>
      </c>
      <c r="B2863" s="38" t="n">
        <v>16</v>
      </c>
      <c r="C2863" s="7" t="n">
        <v>0</v>
      </c>
    </row>
    <row r="2864" spans="1:21">
      <c r="A2864" t="s">
        <v>4</v>
      </c>
      <c r="B2864" s="4" t="s">
        <v>5</v>
      </c>
      <c r="C2864" s="4" t="s">
        <v>11</v>
      </c>
      <c r="D2864" s="4" t="s">
        <v>14</v>
      </c>
    </row>
    <row r="2865" spans="1:6">
      <c r="A2865" t="n">
        <v>19820</v>
      </c>
      <c r="B2865" s="54" t="n">
        <v>43</v>
      </c>
      <c r="C2865" s="7" t="n">
        <v>95</v>
      </c>
      <c r="D2865" s="7" t="n">
        <v>1088</v>
      </c>
    </row>
    <row r="2866" spans="1:6">
      <c r="A2866" t="s">
        <v>4</v>
      </c>
      <c r="B2866" s="4" t="s">
        <v>5</v>
      </c>
      <c r="C2866" s="4" t="s">
        <v>11</v>
      </c>
      <c r="D2866" s="4" t="s">
        <v>7</v>
      </c>
      <c r="E2866" s="4" t="s">
        <v>7</v>
      </c>
      <c r="F2866" s="4" t="s">
        <v>8</v>
      </c>
    </row>
    <row r="2867" spans="1:6">
      <c r="A2867" t="n">
        <v>19827</v>
      </c>
      <c r="B2867" s="22" t="n">
        <v>20</v>
      </c>
      <c r="C2867" s="7" t="n">
        <v>118</v>
      </c>
      <c r="D2867" s="7" t="n">
        <v>3</v>
      </c>
      <c r="E2867" s="7" t="n">
        <v>10</v>
      </c>
      <c r="F2867" s="7" t="s">
        <v>163</v>
      </c>
    </row>
    <row r="2868" spans="1:6">
      <c r="A2868" t="s">
        <v>4</v>
      </c>
      <c r="B2868" s="4" t="s">
        <v>5</v>
      </c>
      <c r="C2868" s="4" t="s">
        <v>11</v>
      </c>
    </row>
    <row r="2869" spans="1:6">
      <c r="A2869" t="n">
        <v>19848</v>
      </c>
      <c r="B2869" s="38" t="n">
        <v>16</v>
      </c>
      <c r="C2869" s="7" t="n">
        <v>0</v>
      </c>
    </row>
    <row r="2870" spans="1:6">
      <c r="A2870" t="s">
        <v>4</v>
      </c>
      <c r="B2870" s="4" t="s">
        <v>5</v>
      </c>
      <c r="C2870" s="4" t="s">
        <v>11</v>
      </c>
      <c r="D2870" s="4" t="s">
        <v>14</v>
      </c>
    </row>
    <row r="2871" spans="1:6">
      <c r="A2871" t="n">
        <v>19851</v>
      </c>
      <c r="B2871" s="54" t="n">
        <v>43</v>
      </c>
      <c r="C2871" s="7" t="n">
        <v>118</v>
      </c>
      <c r="D2871" s="7" t="n">
        <v>1088</v>
      </c>
    </row>
    <row r="2872" spans="1:6">
      <c r="A2872" t="s">
        <v>4</v>
      </c>
      <c r="B2872" s="4" t="s">
        <v>5</v>
      </c>
      <c r="C2872" s="4" t="s">
        <v>7</v>
      </c>
      <c r="D2872" s="4" t="s">
        <v>11</v>
      </c>
    </row>
    <row r="2873" spans="1:6">
      <c r="A2873" t="n">
        <v>19858</v>
      </c>
      <c r="B2873" s="28" t="n">
        <v>22</v>
      </c>
      <c r="C2873" s="7" t="n">
        <v>11</v>
      </c>
      <c r="D2873" s="7" t="n">
        <v>0</v>
      </c>
    </row>
    <row r="2874" spans="1:6">
      <c r="A2874" t="s">
        <v>4</v>
      </c>
      <c r="B2874" s="4" t="s">
        <v>5</v>
      </c>
      <c r="C2874" s="4" t="s">
        <v>7</v>
      </c>
      <c r="D2874" s="4" t="s">
        <v>11</v>
      </c>
      <c r="E2874" s="4" t="s">
        <v>8</v>
      </c>
    </row>
    <row r="2875" spans="1:6">
      <c r="A2875" t="n">
        <v>19862</v>
      </c>
      <c r="B2875" s="37" t="n">
        <v>51</v>
      </c>
      <c r="C2875" s="7" t="n">
        <v>4</v>
      </c>
      <c r="D2875" s="7" t="n">
        <v>118</v>
      </c>
      <c r="E2875" s="7" t="s">
        <v>72</v>
      </c>
    </row>
    <row r="2876" spans="1:6">
      <c r="A2876" t="s">
        <v>4</v>
      </c>
      <c r="B2876" s="4" t="s">
        <v>5</v>
      </c>
      <c r="C2876" s="4" t="s">
        <v>11</v>
      </c>
    </row>
    <row r="2877" spans="1:6">
      <c r="A2877" t="n">
        <v>19875</v>
      </c>
      <c r="B2877" s="38" t="n">
        <v>16</v>
      </c>
      <c r="C2877" s="7" t="n">
        <v>0</v>
      </c>
    </row>
    <row r="2878" spans="1:6">
      <c r="A2878" t="s">
        <v>4</v>
      </c>
      <c r="B2878" s="4" t="s">
        <v>5</v>
      </c>
      <c r="C2878" s="4" t="s">
        <v>11</v>
      </c>
      <c r="D2878" s="4" t="s">
        <v>64</v>
      </c>
      <c r="E2878" s="4" t="s">
        <v>7</v>
      </c>
      <c r="F2878" s="4" t="s">
        <v>7</v>
      </c>
      <c r="G2878" s="4" t="s">
        <v>64</v>
      </c>
      <c r="H2878" s="4" t="s">
        <v>7</v>
      </c>
      <c r="I2878" s="4" t="s">
        <v>7</v>
      </c>
    </row>
    <row r="2879" spans="1:6">
      <c r="A2879" t="n">
        <v>19878</v>
      </c>
      <c r="B2879" s="39" t="n">
        <v>26</v>
      </c>
      <c r="C2879" s="7" t="n">
        <v>118</v>
      </c>
      <c r="D2879" s="7" t="s">
        <v>187</v>
      </c>
      <c r="E2879" s="7" t="n">
        <v>2</v>
      </c>
      <c r="F2879" s="7" t="n">
        <v>3</v>
      </c>
      <c r="G2879" s="7" t="s">
        <v>188</v>
      </c>
      <c r="H2879" s="7" t="n">
        <v>2</v>
      </c>
      <c r="I2879" s="7" t="n">
        <v>0</v>
      </c>
    </row>
    <row r="2880" spans="1:6">
      <c r="A2880" t="s">
        <v>4</v>
      </c>
      <c r="B2880" s="4" t="s">
        <v>5</v>
      </c>
    </row>
    <row r="2881" spans="1:9">
      <c r="A2881" t="n">
        <v>20022</v>
      </c>
      <c r="B2881" s="34" t="n">
        <v>28</v>
      </c>
    </row>
    <row r="2882" spans="1:9">
      <c r="A2882" t="s">
        <v>4</v>
      </c>
      <c r="B2882" s="4" t="s">
        <v>5</v>
      </c>
      <c r="C2882" s="4" t="s">
        <v>7</v>
      </c>
      <c r="D2882" s="4" t="s">
        <v>11</v>
      </c>
      <c r="E2882" s="4" t="s">
        <v>8</v>
      </c>
    </row>
    <row r="2883" spans="1:9">
      <c r="A2883" t="n">
        <v>20023</v>
      </c>
      <c r="B2883" s="37" t="n">
        <v>51</v>
      </c>
      <c r="C2883" s="7" t="n">
        <v>4</v>
      </c>
      <c r="D2883" s="7" t="n">
        <v>95</v>
      </c>
      <c r="E2883" s="7" t="s">
        <v>72</v>
      </c>
    </row>
    <row r="2884" spans="1:9">
      <c r="A2884" t="s">
        <v>4</v>
      </c>
      <c r="B2884" s="4" t="s">
        <v>5</v>
      </c>
      <c r="C2884" s="4" t="s">
        <v>11</v>
      </c>
    </row>
    <row r="2885" spans="1:9">
      <c r="A2885" t="n">
        <v>20036</v>
      </c>
      <c r="B2885" s="38" t="n">
        <v>16</v>
      </c>
      <c r="C2885" s="7" t="n">
        <v>0</v>
      </c>
    </row>
    <row r="2886" spans="1:9">
      <c r="A2886" t="s">
        <v>4</v>
      </c>
      <c r="B2886" s="4" t="s">
        <v>5</v>
      </c>
      <c r="C2886" s="4" t="s">
        <v>11</v>
      </c>
      <c r="D2886" s="4" t="s">
        <v>64</v>
      </c>
      <c r="E2886" s="4" t="s">
        <v>7</v>
      </c>
      <c r="F2886" s="4" t="s">
        <v>7</v>
      </c>
      <c r="G2886" s="4" t="s">
        <v>64</v>
      </c>
      <c r="H2886" s="4" t="s">
        <v>7</v>
      </c>
      <c r="I2886" s="4" t="s">
        <v>7</v>
      </c>
      <c r="J2886" s="4" t="s">
        <v>64</v>
      </c>
      <c r="K2886" s="4" t="s">
        <v>7</v>
      </c>
      <c r="L2886" s="4" t="s">
        <v>7</v>
      </c>
    </row>
    <row r="2887" spans="1:9">
      <c r="A2887" t="n">
        <v>20039</v>
      </c>
      <c r="B2887" s="39" t="n">
        <v>26</v>
      </c>
      <c r="C2887" s="7" t="n">
        <v>95</v>
      </c>
      <c r="D2887" s="7" t="s">
        <v>189</v>
      </c>
      <c r="E2887" s="7" t="n">
        <v>2</v>
      </c>
      <c r="F2887" s="7" t="n">
        <v>3</v>
      </c>
      <c r="G2887" s="7" t="s">
        <v>190</v>
      </c>
      <c r="H2887" s="7" t="n">
        <v>2</v>
      </c>
      <c r="I2887" s="7" t="n">
        <v>3</v>
      </c>
      <c r="J2887" s="7" t="s">
        <v>191</v>
      </c>
      <c r="K2887" s="7" t="n">
        <v>2</v>
      </c>
      <c r="L2887" s="7" t="n">
        <v>0</v>
      </c>
    </row>
    <row r="2888" spans="1:9">
      <c r="A2888" t="s">
        <v>4</v>
      </c>
      <c r="B2888" s="4" t="s">
        <v>5</v>
      </c>
    </row>
    <row r="2889" spans="1:9">
      <c r="A2889" t="n">
        <v>20236</v>
      </c>
      <c r="B2889" s="34" t="n">
        <v>28</v>
      </c>
    </row>
    <row r="2890" spans="1:9">
      <c r="A2890" t="s">
        <v>4</v>
      </c>
      <c r="B2890" s="4" t="s">
        <v>5</v>
      </c>
      <c r="C2890" s="4" t="s">
        <v>7</v>
      </c>
      <c r="D2890" s="4" t="s">
        <v>11</v>
      </c>
      <c r="E2890" s="4" t="s">
        <v>8</v>
      </c>
    </row>
    <row r="2891" spans="1:9">
      <c r="A2891" t="n">
        <v>20237</v>
      </c>
      <c r="B2891" s="37" t="n">
        <v>51</v>
      </c>
      <c r="C2891" s="7" t="n">
        <v>4</v>
      </c>
      <c r="D2891" s="7" t="n">
        <v>118</v>
      </c>
      <c r="E2891" s="7" t="s">
        <v>72</v>
      </c>
    </row>
    <row r="2892" spans="1:9">
      <c r="A2892" t="s">
        <v>4</v>
      </c>
      <c r="B2892" s="4" t="s">
        <v>5</v>
      </c>
      <c r="C2892" s="4" t="s">
        <v>11</v>
      </c>
    </row>
    <row r="2893" spans="1:9">
      <c r="A2893" t="n">
        <v>20250</v>
      </c>
      <c r="B2893" s="38" t="n">
        <v>16</v>
      </c>
      <c r="C2893" s="7" t="n">
        <v>0</v>
      </c>
    </row>
    <row r="2894" spans="1:9">
      <c r="A2894" t="s">
        <v>4</v>
      </c>
      <c r="B2894" s="4" t="s">
        <v>5</v>
      </c>
      <c r="C2894" s="4" t="s">
        <v>11</v>
      </c>
      <c r="D2894" s="4" t="s">
        <v>64</v>
      </c>
      <c r="E2894" s="4" t="s">
        <v>7</v>
      </c>
      <c r="F2894" s="4" t="s">
        <v>7</v>
      </c>
    </row>
    <row r="2895" spans="1:9">
      <c r="A2895" t="n">
        <v>20253</v>
      </c>
      <c r="B2895" s="39" t="n">
        <v>26</v>
      </c>
      <c r="C2895" s="7" t="n">
        <v>118</v>
      </c>
      <c r="D2895" s="7" t="s">
        <v>192</v>
      </c>
      <c r="E2895" s="7" t="n">
        <v>2</v>
      </c>
      <c r="F2895" s="7" t="n">
        <v>0</v>
      </c>
    </row>
    <row r="2896" spans="1:9">
      <c r="A2896" t="s">
        <v>4</v>
      </c>
      <c r="B2896" s="4" t="s">
        <v>5</v>
      </c>
    </row>
    <row r="2897" spans="1:12">
      <c r="A2897" t="n">
        <v>20356</v>
      </c>
      <c r="B2897" s="34" t="n">
        <v>28</v>
      </c>
    </row>
    <row r="2898" spans="1:12">
      <c r="A2898" t="s">
        <v>4</v>
      </c>
      <c r="B2898" s="4" t="s">
        <v>5</v>
      </c>
      <c r="C2898" s="4" t="s">
        <v>11</v>
      </c>
    </row>
    <row r="2899" spans="1:12">
      <c r="A2899" t="n">
        <v>20357</v>
      </c>
      <c r="B2899" s="42" t="n">
        <v>12</v>
      </c>
      <c r="C2899" s="7" t="n">
        <v>7184</v>
      </c>
    </row>
    <row r="2900" spans="1:12">
      <c r="A2900" t="s">
        <v>4</v>
      </c>
      <c r="B2900" s="4" t="s">
        <v>5</v>
      </c>
      <c r="C2900" s="4" t="s">
        <v>11</v>
      </c>
    </row>
    <row r="2901" spans="1:12">
      <c r="A2901" t="n">
        <v>20360</v>
      </c>
      <c r="B2901" s="42" t="n">
        <v>12</v>
      </c>
      <c r="C2901" s="7" t="n">
        <v>7209</v>
      </c>
    </row>
    <row r="2902" spans="1:12">
      <c r="A2902" t="s">
        <v>4</v>
      </c>
      <c r="B2902" s="4" t="s">
        <v>5</v>
      </c>
      <c r="C2902" s="4" t="s">
        <v>7</v>
      </c>
      <c r="D2902" s="4" t="s">
        <v>11</v>
      </c>
      <c r="E2902" s="4" t="s">
        <v>11</v>
      </c>
    </row>
    <row r="2903" spans="1:12">
      <c r="A2903" t="n">
        <v>20363</v>
      </c>
      <c r="B2903" s="62" t="n">
        <v>135</v>
      </c>
      <c r="C2903" s="7" t="n">
        <v>0</v>
      </c>
      <c r="D2903" s="7" t="n">
        <v>118</v>
      </c>
      <c r="E2903" s="7" t="n">
        <v>16</v>
      </c>
    </row>
    <row r="2904" spans="1:12">
      <c r="A2904" t="s">
        <v>4</v>
      </c>
      <c r="B2904" s="4" t="s">
        <v>5</v>
      </c>
    </row>
    <row r="2905" spans="1:12">
      <c r="A2905" t="n">
        <v>20369</v>
      </c>
      <c r="B2905" s="5" t="n">
        <v>1</v>
      </c>
    </row>
    <row r="2906" spans="1:12" s="3" customFormat="1" customHeight="0">
      <c r="A2906" s="3" t="s">
        <v>2</v>
      </c>
      <c r="B2906" s="3" t="s">
        <v>193</v>
      </c>
    </row>
    <row r="2907" spans="1:12">
      <c r="A2907" t="s">
        <v>4</v>
      </c>
      <c r="B2907" s="4" t="s">
        <v>5</v>
      </c>
      <c r="C2907" s="4" t="s">
        <v>7</v>
      </c>
      <c r="D2907" s="4" t="s">
        <v>11</v>
      </c>
      <c r="E2907" s="4" t="s">
        <v>7</v>
      </c>
      <c r="F2907" s="4" t="s">
        <v>7</v>
      </c>
      <c r="G2907" s="4" t="s">
        <v>7</v>
      </c>
      <c r="H2907" s="4" t="s">
        <v>11</v>
      </c>
      <c r="I2907" s="4" t="s">
        <v>15</v>
      </c>
      <c r="J2907" s="4" t="s">
        <v>15</v>
      </c>
    </row>
    <row r="2908" spans="1:12">
      <c r="A2908" t="n">
        <v>20372</v>
      </c>
      <c r="B2908" s="57" t="n">
        <v>6</v>
      </c>
      <c r="C2908" s="7" t="n">
        <v>33</v>
      </c>
      <c r="D2908" s="7" t="n">
        <v>65534</v>
      </c>
      <c r="E2908" s="7" t="n">
        <v>9</v>
      </c>
      <c r="F2908" s="7" t="n">
        <v>1</v>
      </c>
      <c r="G2908" s="7" t="n">
        <v>1</v>
      </c>
      <c r="H2908" s="7" t="n">
        <v>1</v>
      </c>
      <c r="I2908" s="13" t="n">
        <f t="normal" ca="1">A2910</f>
        <v>0</v>
      </c>
      <c r="J2908" s="13" t="n">
        <f t="normal" ca="1">A2914</f>
        <v>0</v>
      </c>
    </row>
    <row r="2909" spans="1:12">
      <c r="A2909" t="s">
        <v>4</v>
      </c>
      <c r="B2909" s="4" t="s">
        <v>5</v>
      </c>
      <c r="C2909" s="4" t="s">
        <v>11</v>
      </c>
      <c r="D2909" s="4" t="s">
        <v>13</v>
      </c>
      <c r="E2909" s="4" t="s">
        <v>13</v>
      </c>
      <c r="F2909" s="4" t="s">
        <v>13</v>
      </c>
      <c r="G2909" s="4" t="s">
        <v>13</v>
      </c>
    </row>
    <row r="2910" spans="1:12">
      <c r="A2910" t="n">
        <v>20389</v>
      </c>
      <c r="B2910" s="50" t="n">
        <v>46</v>
      </c>
      <c r="C2910" s="7" t="n">
        <v>65534</v>
      </c>
      <c r="D2910" s="7" t="n">
        <v>-5.07999992370605</v>
      </c>
      <c r="E2910" s="7" t="n">
        <v>2</v>
      </c>
      <c r="F2910" s="7" t="n">
        <v>-46.8899993896484</v>
      </c>
      <c r="G2910" s="7" t="n">
        <v>331.5</v>
      </c>
    </row>
    <row r="2911" spans="1:12">
      <c r="A2911" t="s">
        <v>4</v>
      </c>
      <c r="B2911" s="4" t="s">
        <v>5</v>
      </c>
      <c r="C2911" s="4" t="s">
        <v>15</v>
      </c>
    </row>
    <row r="2912" spans="1:12">
      <c r="A2912" t="n">
        <v>20408</v>
      </c>
      <c r="B2912" s="16" t="n">
        <v>3</v>
      </c>
      <c r="C2912" s="13" t="n">
        <f t="normal" ca="1">A2914</f>
        <v>0</v>
      </c>
    </row>
    <row r="2913" spans="1:10">
      <c r="A2913" t="s">
        <v>4</v>
      </c>
      <c r="B2913" s="4" t="s">
        <v>5</v>
      </c>
    </row>
    <row r="2914" spans="1:10">
      <c r="A2914" t="n">
        <v>20413</v>
      </c>
      <c r="B2914" s="5" t="n">
        <v>1</v>
      </c>
    </row>
    <row r="2915" spans="1:10" s="3" customFormat="1" customHeight="0">
      <c r="A2915" s="3" t="s">
        <v>2</v>
      </c>
      <c r="B2915" s="3" t="s">
        <v>194</v>
      </c>
    </row>
    <row r="2916" spans="1:10">
      <c r="A2916" t="s">
        <v>4</v>
      </c>
      <c r="B2916" s="4" t="s">
        <v>5</v>
      </c>
      <c r="C2916" s="4" t="s">
        <v>7</v>
      </c>
      <c r="D2916" s="4" t="s">
        <v>11</v>
      </c>
      <c r="E2916" s="4" t="s">
        <v>7</v>
      </c>
      <c r="F2916" s="4" t="s">
        <v>15</v>
      </c>
    </row>
    <row r="2917" spans="1:10">
      <c r="A2917" t="n">
        <v>20416</v>
      </c>
      <c r="B2917" s="12" t="n">
        <v>5</v>
      </c>
      <c r="C2917" s="7" t="n">
        <v>30</v>
      </c>
      <c r="D2917" s="7" t="n">
        <v>9726</v>
      </c>
      <c r="E2917" s="7" t="n">
        <v>1</v>
      </c>
      <c r="F2917" s="13" t="n">
        <f t="normal" ca="1">A2933</f>
        <v>0</v>
      </c>
    </row>
    <row r="2918" spans="1:10">
      <c r="A2918" t="s">
        <v>4</v>
      </c>
      <c r="B2918" s="4" t="s">
        <v>5</v>
      </c>
      <c r="C2918" s="4" t="s">
        <v>11</v>
      </c>
      <c r="D2918" s="4" t="s">
        <v>7</v>
      </c>
      <c r="E2918" s="4" t="s">
        <v>7</v>
      </c>
      <c r="F2918" s="4" t="s">
        <v>8</v>
      </c>
    </row>
    <row r="2919" spans="1:10">
      <c r="A2919" t="n">
        <v>20425</v>
      </c>
      <c r="B2919" s="22" t="n">
        <v>20</v>
      </c>
      <c r="C2919" s="7" t="n">
        <v>65534</v>
      </c>
      <c r="D2919" s="7" t="n">
        <v>3</v>
      </c>
      <c r="E2919" s="7" t="n">
        <v>10</v>
      </c>
      <c r="F2919" s="7" t="s">
        <v>163</v>
      </c>
    </row>
    <row r="2920" spans="1:10">
      <c r="A2920" t="s">
        <v>4</v>
      </c>
      <c r="B2920" s="4" t="s">
        <v>5</v>
      </c>
      <c r="C2920" s="4" t="s">
        <v>11</v>
      </c>
    </row>
    <row r="2921" spans="1:10">
      <c r="A2921" t="n">
        <v>20446</v>
      </c>
      <c r="B2921" s="38" t="n">
        <v>16</v>
      </c>
      <c r="C2921" s="7" t="n">
        <v>0</v>
      </c>
    </row>
    <row r="2922" spans="1:10">
      <c r="A2922" t="s">
        <v>4</v>
      </c>
      <c r="B2922" s="4" t="s">
        <v>5</v>
      </c>
      <c r="C2922" s="4" t="s">
        <v>7</v>
      </c>
      <c r="D2922" s="4" t="s">
        <v>11</v>
      </c>
    </row>
    <row r="2923" spans="1:10">
      <c r="A2923" t="n">
        <v>20449</v>
      </c>
      <c r="B2923" s="28" t="n">
        <v>22</v>
      </c>
      <c r="C2923" s="7" t="n">
        <v>10</v>
      </c>
      <c r="D2923" s="7" t="n">
        <v>0</v>
      </c>
    </row>
    <row r="2924" spans="1:10">
      <c r="A2924" t="s">
        <v>4</v>
      </c>
      <c r="B2924" s="4" t="s">
        <v>5</v>
      </c>
      <c r="C2924" s="4" t="s">
        <v>7</v>
      </c>
      <c r="D2924" s="4" t="s">
        <v>11</v>
      </c>
      <c r="E2924" s="4" t="s">
        <v>8</v>
      </c>
    </row>
    <row r="2925" spans="1:10">
      <c r="A2925" t="n">
        <v>20453</v>
      </c>
      <c r="B2925" s="37" t="n">
        <v>51</v>
      </c>
      <c r="C2925" s="7" t="n">
        <v>4</v>
      </c>
      <c r="D2925" s="7" t="n">
        <v>65534</v>
      </c>
      <c r="E2925" s="7" t="s">
        <v>72</v>
      </c>
    </row>
    <row r="2926" spans="1:10">
      <c r="A2926" t="s">
        <v>4</v>
      </c>
      <c r="B2926" s="4" t="s">
        <v>5</v>
      </c>
      <c r="C2926" s="4" t="s">
        <v>11</v>
      </c>
    </row>
    <row r="2927" spans="1:10">
      <c r="A2927" t="n">
        <v>20466</v>
      </c>
      <c r="B2927" s="38" t="n">
        <v>16</v>
      </c>
      <c r="C2927" s="7" t="n">
        <v>0</v>
      </c>
    </row>
    <row r="2928" spans="1:10">
      <c r="A2928" t="s">
        <v>4</v>
      </c>
      <c r="B2928" s="4" t="s">
        <v>5</v>
      </c>
      <c r="C2928" s="4" t="s">
        <v>11</v>
      </c>
      <c r="D2928" s="4" t="s">
        <v>64</v>
      </c>
      <c r="E2928" s="4" t="s">
        <v>7</v>
      </c>
      <c r="F2928" s="4" t="s">
        <v>7</v>
      </c>
      <c r="G2928" s="4" t="s">
        <v>64</v>
      </c>
      <c r="H2928" s="4" t="s">
        <v>7</v>
      </c>
      <c r="I2928" s="4" t="s">
        <v>7</v>
      </c>
    </row>
    <row r="2929" spans="1:9">
      <c r="A2929" t="n">
        <v>20469</v>
      </c>
      <c r="B2929" s="39" t="n">
        <v>26</v>
      </c>
      <c r="C2929" s="7" t="n">
        <v>65534</v>
      </c>
      <c r="D2929" s="7" t="s">
        <v>195</v>
      </c>
      <c r="E2929" s="7" t="n">
        <v>2</v>
      </c>
      <c r="F2929" s="7" t="n">
        <v>3</v>
      </c>
      <c r="G2929" s="7" t="s">
        <v>196</v>
      </c>
      <c r="H2929" s="7" t="n">
        <v>2</v>
      </c>
      <c r="I2929" s="7" t="n">
        <v>0</v>
      </c>
    </row>
    <row r="2930" spans="1:9">
      <c r="A2930" t="s">
        <v>4</v>
      </c>
      <c r="B2930" s="4" t="s">
        <v>5</v>
      </c>
    </row>
    <row r="2931" spans="1:9">
      <c r="A2931" t="n">
        <v>20677</v>
      </c>
      <c r="B2931" s="34" t="n">
        <v>28</v>
      </c>
    </row>
    <row r="2932" spans="1:9">
      <c r="A2932" t="s">
        <v>4</v>
      </c>
      <c r="B2932" s="4" t="s">
        <v>5</v>
      </c>
      <c r="C2932" s="4" t="s">
        <v>7</v>
      </c>
    </row>
    <row r="2933" spans="1:9">
      <c r="A2933" t="n">
        <v>20678</v>
      </c>
      <c r="B2933" s="31" t="n">
        <v>23</v>
      </c>
      <c r="C2933" s="7" t="n">
        <v>10</v>
      </c>
    </row>
    <row r="2934" spans="1:9">
      <c r="A2934" t="s">
        <v>4</v>
      </c>
      <c r="B2934" s="4" t="s">
        <v>5</v>
      </c>
      <c r="C2934" s="4" t="s">
        <v>7</v>
      </c>
      <c r="D2934" s="4" t="s">
        <v>8</v>
      </c>
    </row>
    <row r="2935" spans="1:9">
      <c r="A2935" t="n">
        <v>20680</v>
      </c>
      <c r="B2935" s="6" t="n">
        <v>2</v>
      </c>
      <c r="C2935" s="7" t="n">
        <v>10</v>
      </c>
      <c r="D2935" s="7" t="s">
        <v>80</v>
      </c>
    </row>
    <row r="2936" spans="1:9">
      <c r="A2936" t="s">
        <v>4</v>
      </c>
      <c r="B2936" s="4" t="s">
        <v>5</v>
      </c>
      <c r="C2936" s="4" t="s">
        <v>7</v>
      </c>
    </row>
    <row r="2937" spans="1:9">
      <c r="A2937" t="n">
        <v>20703</v>
      </c>
      <c r="B2937" s="11" t="n">
        <v>74</v>
      </c>
      <c r="C2937" s="7" t="n">
        <v>46</v>
      </c>
    </row>
    <row r="2938" spans="1:9">
      <c r="A2938" t="s">
        <v>4</v>
      </c>
      <c r="B2938" s="4" t="s">
        <v>5</v>
      </c>
      <c r="C2938" s="4" t="s">
        <v>7</v>
      </c>
    </row>
    <row r="2939" spans="1:9">
      <c r="A2939" t="n">
        <v>20705</v>
      </c>
      <c r="B2939" s="11" t="n">
        <v>74</v>
      </c>
      <c r="C2939" s="7" t="n">
        <v>54</v>
      </c>
    </row>
    <row r="2940" spans="1:9">
      <c r="A2940" t="s">
        <v>4</v>
      </c>
      <c r="B2940" s="4" t="s">
        <v>5</v>
      </c>
    </row>
    <row r="2941" spans="1:9">
      <c r="A2941" t="n">
        <v>20707</v>
      </c>
      <c r="B2941" s="5" t="n">
        <v>1</v>
      </c>
    </row>
    <row r="2942" spans="1:9" s="3" customFormat="1" customHeight="0">
      <c r="A2942" s="3" t="s">
        <v>2</v>
      </c>
      <c r="B2942" s="3" t="s">
        <v>197</v>
      </c>
    </row>
    <row r="2943" spans="1:9">
      <c r="A2943" t="s">
        <v>4</v>
      </c>
      <c r="B2943" s="4" t="s">
        <v>5</v>
      </c>
      <c r="C2943" s="4" t="s">
        <v>7</v>
      </c>
      <c r="D2943" s="4" t="s">
        <v>11</v>
      </c>
      <c r="E2943" s="4" t="s">
        <v>7</v>
      </c>
      <c r="F2943" s="4" t="s">
        <v>7</v>
      </c>
      <c r="G2943" s="4" t="s">
        <v>7</v>
      </c>
      <c r="H2943" s="4" t="s">
        <v>11</v>
      </c>
      <c r="I2943" s="4" t="s">
        <v>15</v>
      </c>
      <c r="J2943" s="4" t="s">
        <v>15</v>
      </c>
    </row>
    <row r="2944" spans="1:9">
      <c r="A2944" t="n">
        <v>20708</v>
      </c>
      <c r="B2944" s="57" t="n">
        <v>6</v>
      </c>
      <c r="C2944" s="7" t="n">
        <v>33</v>
      </c>
      <c r="D2944" s="7" t="n">
        <v>65534</v>
      </c>
      <c r="E2944" s="7" t="n">
        <v>9</v>
      </c>
      <c r="F2944" s="7" t="n">
        <v>1</v>
      </c>
      <c r="G2944" s="7" t="n">
        <v>1</v>
      </c>
      <c r="H2944" s="7" t="n">
        <v>2</v>
      </c>
      <c r="I2944" s="13" t="n">
        <f t="normal" ca="1">A2946</f>
        <v>0</v>
      </c>
      <c r="J2944" s="13" t="n">
        <f t="normal" ca="1">A2954</f>
        <v>0</v>
      </c>
    </row>
    <row r="2945" spans="1:10">
      <c r="A2945" t="s">
        <v>4</v>
      </c>
      <c r="B2945" s="4" t="s">
        <v>5</v>
      </c>
      <c r="C2945" s="4" t="s">
        <v>11</v>
      </c>
      <c r="D2945" s="4" t="s">
        <v>13</v>
      </c>
      <c r="E2945" s="4" t="s">
        <v>13</v>
      </c>
      <c r="F2945" s="4" t="s">
        <v>13</v>
      </c>
      <c r="G2945" s="4" t="s">
        <v>13</v>
      </c>
    </row>
    <row r="2946" spans="1:10">
      <c r="A2946" t="n">
        <v>20725</v>
      </c>
      <c r="B2946" s="50" t="n">
        <v>46</v>
      </c>
      <c r="C2946" s="7" t="n">
        <v>65534</v>
      </c>
      <c r="D2946" s="7" t="n">
        <v>-9.07999992370605</v>
      </c>
      <c r="E2946" s="7" t="n">
        <v>2</v>
      </c>
      <c r="F2946" s="7" t="n">
        <v>-58.5299987792969</v>
      </c>
      <c r="G2946" s="7" t="n">
        <v>168</v>
      </c>
    </row>
    <row r="2947" spans="1:10">
      <c r="A2947" t="s">
        <v>4</v>
      </c>
      <c r="B2947" s="4" t="s">
        <v>5</v>
      </c>
      <c r="C2947" s="4" t="s">
        <v>11</v>
      </c>
    </row>
    <row r="2948" spans="1:10">
      <c r="A2948" t="n">
        <v>20744</v>
      </c>
      <c r="B2948" s="38" t="n">
        <v>16</v>
      </c>
      <c r="C2948" s="7" t="n">
        <v>0</v>
      </c>
    </row>
    <row r="2949" spans="1:10">
      <c r="A2949" t="s">
        <v>4</v>
      </c>
      <c r="B2949" s="4" t="s">
        <v>5</v>
      </c>
      <c r="C2949" s="4" t="s">
        <v>11</v>
      </c>
      <c r="D2949" s="4" t="s">
        <v>11</v>
      </c>
      <c r="E2949" s="4" t="s">
        <v>11</v>
      </c>
    </row>
    <row r="2950" spans="1:10">
      <c r="A2950" t="n">
        <v>20747</v>
      </c>
      <c r="B2950" s="24" t="n">
        <v>61</v>
      </c>
      <c r="C2950" s="7" t="n">
        <v>65534</v>
      </c>
      <c r="D2950" s="7" t="n">
        <v>112</v>
      </c>
      <c r="E2950" s="7" t="n">
        <v>0</v>
      </c>
    </row>
    <row r="2951" spans="1:10">
      <c r="A2951" t="s">
        <v>4</v>
      </c>
      <c r="B2951" s="4" t="s">
        <v>5</v>
      </c>
      <c r="C2951" s="4" t="s">
        <v>15</v>
      </c>
    </row>
    <row r="2952" spans="1:10">
      <c r="A2952" t="n">
        <v>20754</v>
      </c>
      <c r="B2952" s="16" t="n">
        <v>3</v>
      </c>
      <c r="C2952" s="13" t="n">
        <f t="normal" ca="1">A2954</f>
        <v>0</v>
      </c>
    </row>
    <row r="2953" spans="1:10">
      <c r="A2953" t="s">
        <v>4</v>
      </c>
      <c r="B2953" s="4" t="s">
        <v>5</v>
      </c>
    </row>
    <row r="2954" spans="1:10">
      <c r="A2954" t="n">
        <v>20759</v>
      </c>
      <c r="B2954" s="5" t="n">
        <v>1</v>
      </c>
    </row>
    <row r="2955" spans="1:10" s="3" customFormat="1" customHeight="0">
      <c r="A2955" s="3" t="s">
        <v>2</v>
      </c>
      <c r="B2955" s="3" t="s">
        <v>198</v>
      </c>
    </row>
    <row r="2956" spans="1:10">
      <c r="A2956" t="s">
        <v>4</v>
      </c>
      <c r="B2956" s="4" t="s">
        <v>5</v>
      </c>
      <c r="C2956" s="4" t="s">
        <v>7</v>
      </c>
      <c r="D2956" s="4" t="s">
        <v>11</v>
      </c>
      <c r="E2956" s="4" t="s">
        <v>7</v>
      </c>
      <c r="F2956" s="4" t="s">
        <v>15</v>
      </c>
    </row>
    <row r="2957" spans="1:10">
      <c r="A2957" t="n">
        <v>20760</v>
      </c>
      <c r="B2957" s="12" t="n">
        <v>5</v>
      </c>
      <c r="C2957" s="7" t="n">
        <v>30</v>
      </c>
      <c r="D2957" s="7" t="n">
        <v>10224</v>
      </c>
      <c r="E2957" s="7" t="n">
        <v>1</v>
      </c>
      <c r="F2957" s="13" t="n">
        <f t="normal" ca="1">A2979</f>
        <v>0</v>
      </c>
    </row>
    <row r="2958" spans="1:10">
      <c r="A2958" t="s">
        <v>4</v>
      </c>
      <c r="B2958" s="4" t="s">
        <v>5</v>
      </c>
      <c r="C2958" s="4" t="s">
        <v>7</v>
      </c>
      <c r="D2958" s="4" t="s">
        <v>11</v>
      </c>
      <c r="E2958" s="4" t="s">
        <v>7</v>
      </c>
      <c r="F2958" s="4" t="s">
        <v>7</v>
      </c>
      <c r="G2958" s="4" t="s">
        <v>15</v>
      </c>
    </row>
    <row r="2959" spans="1:10">
      <c r="A2959" t="n">
        <v>20769</v>
      </c>
      <c r="B2959" s="12" t="n">
        <v>5</v>
      </c>
      <c r="C2959" s="7" t="n">
        <v>30</v>
      </c>
      <c r="D2959" s="7" t="n">
        <v>0</v>
      </c>
      <c r="E2959" s="7" t="n">
        <v>8</v>
      </c>
      <c r="F2959" s="7" t="n">
        <v>1</v>
      </c>
      <c r="G2959" s="13" t="n">
        <f t="normal" ca="1">A2965</f>
        <v>0</v>
      </c>
    </row>
    <row r="2960" spans="1:10">
      <c r="A2960" t="s">
        <v>4</v>
      </c>
      <c r="B2960" s="4" t="s">
        <v>5</v>
      </c>
      <c r="C2960" s="4" t="s">
        <v>7</v>
      </c>
      <c r="D2960" s="4" t="s">
        <v>8</v>
      </c>
    </row>
    <row r="2961" spans="1:7">
      <c r="A2961" t="n">
        <v>20779</v>
      </c>
      <c r="B2961" s="6" t="n">
        <v>2</v>
      </c>
      <c r="C2961" s="7" t="n">
        <v>11</v>
      </c>
      <c r="D2961" s="7" t="s">
        <v>199</v>
      </c>
    </row>
    <row r="2962" spans="1:7">
      <c r="A2962" t="s">
        <v>4</v>
      </c>
      <c r="B2962" s="4" t="s">
        <v>5</v>
      </c>
      <c r="C2962" s="4" t="s">
        <v>15</v>
      </c>
    </row>
    <row r="2963" spans="1:7">
      <c r="A2963" t="n">
        <v>20799</v>
      </c>
      <c r="B2963" s="16" t="n">
        <v>3</v>
      </c>
      <c r="C2963" s="13" t="n">
        <f t="normal" ca="1">A2979</f>
        <v>0</v>
      </c>
    </row>
    <row r="2964" spans="1:7">
      <c r="A2964" t="s">
        <v>4</v>
      </c>
      <c r="B2964" s="4" t="s">
        <v>5</v>
      </c>
      <c r="C2964" s="4" t="s">
        <v>11</v>
      </c>
      <c r="D2964" s="4" t="s">
        <v>7</v>
      </c>
      <c r="E2964" s="4" t="s">
        <v>7</v>
      </c>
      <c r="F2964" s="4" t="s">
        <v>8</v>
      </c>
    </row>
    <row r="2965" spans="1:7">
      <c r="A2965" t="n">
        <v>20804</v>
      </c>
      <c r="B2965" s="22" t="n">
        <v>20</v>
      </c>
      <c r="C2965" s="7" t="n">
        <v>65534</v>
      </c>
      <c r="D2965" s="7" t="n">
        <v>3</v>
      </c>
      <c r="E2965" s="7" t="n">
        <v>10</v>
      </c>
      <c r="F2965" s="7" t="s">
        <v>163</v>
      </c>
    </row>
    <row r="2966" spans="1:7">
      <c r="A2966" t="s">
        <v>4</v>
      </c>
      <c r="B2966" s="4" t="s">
        <v>5</v>
      </c>
      <c r="C2966" s="4" t="s">
        <v>11</v>
      </c>
    </row>
    <row r="2967" spans="1:7">
      <c r="A2967" t="n">
        <v>20825</v>
      </c>
      <c r="B2967" s="38" t="n">
        <v>16</v>
      </c>
      <c r="C2967" s="7" t="n">
        <v>0</v>
      </c>
    </row>
    <row r="2968" spans="1:7">
      <c r="A2968" t="s">
        <v>4</v>
      </c>
      <c r="B2968" s="4" t="s">
        <v>5</v>
      </c>
      <c r="C2968" s="4" t="s">
        <v>7</v>
      </c>
      <c r="D2968" s="4" t="s">
        <v>11</v>
      </c>
    </row>
    <row r="2969" spans="1:7">
      <c r="A2969" t="n">
        <v>20828</v>
      </c>
      <c r="B2969" s="28" t="n">
        <v>22</v>
      </c>
      <c r="C2969" s="7" t="n">
        <v>10</v>
      </c>
      <c r="D2969" s="7" t="n">
        <v>0</v>
      </c>
    </row>
    <row r="2970" spans="1:7">
      <c r="A2970" t="s">
        <v>4</v>
      </c>
      <c r="B2970" s="4" t="s">
        <v>5</v>
      </c>
      <c r="C2970" s="4" t="s">
        <v>7</v>
      </c>
      <c r="D2970" s="4" t="s">
        <v>11</v>
      </c>
      <c r="E2970" s="4" t="s">
        <v>8</v>
      </c>
    </row>
    <row r="2971" spans="1:7">
      <c r="A2971" t="n">
        <v>20832</v>
      </c>
      <c r="B2971" s="37" t="n">
        <v>51</v>
      </c>
      <c r="C2971" s="7" t="n">
        <v>4</v>
      </c>
      <c r="D2971" s="7" t="n">
        <v>65534</v>
      </c>
      <c r="E2971" s="7" t="s">
        <v>72</v>
      </c>
    </row>
    <row r="2972" spans="1:7">
      <c r="A2972" t="s">
        <v>4</v>
      </c>
      <c r="B2972" s="4" t="s">
        <v>5</v>
      </c>
      <c r="C2972" s="4" t="s">
        <v>11</v>
      </c>
    </row>
    <row r="2973" spans="1:7">
      <c r="A2973" t="n">
        <v>20845</v>
      </c>
      <c r="B2973" s="38" t="n">
        <v>16</v>
      </c>
      <c r="C2973" s="7" t="n">
        <v>0</v>
      </c>
    </row>
    <row r="2974" spans="1:7">
      <c r="A2974" t="s">
        <v>4</v>
      </c>
      <c r="B2974" s="4" t="s">
        <v>5</v>
      </c>
      <c r="C2974" s="4" t="s">
        <v>11</v>
      </c>
      <c r="D2974" s="4" t="s">
        <v>64</v>
      </c>
      <c r="E2974" s="4" t="s">
        <v>7</v>
      </c>
      <c r="F2974" s="4" t="s">
        <v>7</v>
      </c>
      <c r="G2974" s="4" t="s">
        <v>64</v>
      </c>
      <c r="H2974" s="4" t="s">
        <v>7</v>
      </c>
      <c r="I2974" s="4" t="s">
        <v>7</v>
      </c>
      <c r="J2974" s="4" t="s">
        <v>64</v>
      </c>
      <c r="K2974" s="4" t="s">
        <v>7</v>
      </c>
      <c r="L2974" s="4" t="s">
        <v>7</v>
      </c>
    </row>
    <row r="2975" spans="1:7">
      <c r="A2975" t="n">
        <v>20848</v>
      </c>
      <c r="B2975" s="39" t="n">
        <v>26</v>
      </c>
      <c r="C2975" s="7" t="n">
        <v>65534</v>
      </c>
      <c r="D2975" s="7" t="s">
        <v>200</v>
      </c>
      <c r="E2975" s="7" t="n">
        <v>2</v>
      </c>
      <c r="F2975" s="7" t="n">
        <v>3</v>
      </c>
      <c r="G2975" s="7" t="s">
        <v>201</v>
      </c>
      <c r="H2975" s="7" t="n">
        <v>2</v>
      </c>
      <c r="I2975" s="7" t="n">
        <v>3</v>
      </c>
      <c r="J2975" s="7" t="s">
        <v>202</v>
      </c>
      <c r="K2975" s="7" t="n">
        <v>2</v>
      </c>
      <c r="L2975" s="7" t="n">
        <v>0</v>
      </c>
    </row>
    <row r="2976" spans="1:7">
      <c r="A2976" t="s">
        <v>4</v>
      </c>
      <c r="B2976" s="4" t="s">
        <v>5</v>
      </c>
    </row>
    <row r="2977" spans="1:12">
      <c r="A2977" t="n">
        <v>21141</v>
      </c>
      <c r="B2977" s="34" t="n">
        <v>28</v>
      </c>
    </row>
    <row r="2978" spans="1:12">
      <c r="A2978" t="s">
        <v>4</v>
      </c>
      <c r="B2978" s="4" t="s">
        <v>5</v>
      </c>
      <c r="C2978" s="4" t="s">
        <v>7</v>
      </c>
    </row>
    <row r="2979" spans="1:12">
      <c r="A2979" t="n">
        <v>21142</v>
      </c>
      <c r="B2979" s="31" t="n">
        <v>23</v>
      </c>
      <c r="C2979" s="7" t="n">
        <v>10</v>
      </c>
    </row>
    <row r="2980" spans="1:12">
      <c r="A2980" t="s">
        <v>4</v>
      </c>
      <c r="B2980" s="4" t="s">
        <v>5</v>
      </c>
      <c r="C2980" s="4" t="s">
        <v>7</v>
      </c>
      <c r="D2980" s="4" t="s">
        <v>8</v>
      </c>
    </row>
    <row r="2981" spans="1:12">
      <c r="A2981" t="n">
        <v>21144</v>
      </c>
      <c r="B2981" s="6" t="n">
        <v>2</v>
      </c>
      <c r="C2981" s="7" t="n">
        <v>10</v>
      </c>
      <c r="D2981" s="7" t="s">
        <v>80</v>
      </c>
    </row>
    <row r="2982" spans="1:12">
      <c r="A2982" t="s">
        <v>4</v>
      </c>
      <c r="B2982" s="4" t="s">
        <v>5</v>
      </c>
      <c r="C2982" s="4" t="s">
        <v>7</v>
      </c>
    </row>
    <row r="2983" spans="1:12">
      <c r="A2983" t="n">
        <v>21167</v>
      </c>
      <c r="B2983" s="11" t="n">
        <v>74</v>
      </c>
      <c r="C2983" s="7" t="n">
        <v>46</v>
      </c>
    </row>
    <row r="2984" spans="1:12">
      <c r="A2984" t="s">
        <v>4</v>
      </c>
      <c r="B2984" s="4" t="s">
        <v>5</v>
      </c>
      <c r="C2984" s="4" t="s">
        <v>7</v>
      </c>
    </row>
    <row r="2985" spans="1:12">
      <c r="A2985" t="n">
        <v>21169</v>
      </c>
      <c r="B2985" s="11" t="n">
        <v>74</v>
      </c>
      <c r="C2985" s="7" t="n">
        <v>54</v>
      </c>
    </row>
    <row r="2986" spans="1:12">
      <c r="A2986" t="s">
        <v>4</v>
      </c>
      <c r="B2986" s="4" t="s">
        <v>5</v>
      </c>
    </row>
    <row r="2987" spans="1:12">
      <c r="A2987" t="n">
        <v>21171</v>
      </c>
      <c r="B2987" s="5" t="n">
        <v>1</v>
      </c>
    </row>
    <row r="2988" spans="1:12" s="3" customFormat="1" customHeight="0">
      <c r="A2988" s="3" t="s">
        <v>2</v>
      </c>
      <c r="B2988" s="3" t="s">
        <v>203</v>
      </c>
    </row>
    <row r="2989" spans="1:12">
      <c r="A2989" t="s">
        <v>4</v>
      </c>
      <c r="B2989" s="4" t="s">
        <v>5</v>
      </c>
      <c r="C2989" s="4" t="s">
        <v>7</v>
      </c>
      <c r="D2989" s="4" t="s">
        <v>11</v>
      </c>
      <c r="E2989" s="4" t="s">
        <v>7</v>
      </c>
      <c r="F2989" s="4" t="s">
        <v>7</v>
      </c>
      <c r="G2989" s="4" t="s">
        <v>7</v>
      </c>
      <c r="H2989" s="4" t="s">
        <v>11</v>
      </c>
      <c r="I2989" s="4" t="s">
        <v>15</v>
      </c>
      <c r="J2989" s="4" t="s">
        <v>11</v>
      </c>
      <c r="K2989" s="4" t="s">
        <v>15</v>
      </c>
      <c r="L2989" s="4" t="s">
        <v>11</v>
      </c>
      <c r="M2989" s="4" t="s">
        <v>15</v>
      </c>
      <c r="N2989" s="4" t="s">
        <v>15</v>
      </c>
    </row>
    <row r="2990" spans="1:12">
      <c r="A2990" t="n">
        <v>21172</v>
      </c>
      <c r="B2990" s="57" t="n">
        <v>6</v>
      </c>
      <c r="C2990" s="7" t="n">
        <v>33</v>
      </c>
      <c r="D2990" s="7" t="n">
        <v>65534</v>
      </c>
      <c r="E2990" s="7" t="n">
        <v>9</v>
      </c>
      <c r="F2990" s="7" t="n">
        <v>1</v>
      </c>
      <c r="G2990" s="7" t="n">
        <v>3</v>
      </c>
      <c r="H2990" s="7" t="n">
        <v>1</v>
      </c>
      <c r="I2990" s="13" t="n">
        <f t="normal" ca="1">A2992</f>
        <v>0</v>
      </c>
      <c r="J2990" s="7" t="n">
        <v>2</v>
      </c>
      <c r="K2990" s="13" t="n">
        <f t="normal" ca="1">A2998</f>
        <v>0</v>
      </c>
      <c r="L2990" s="7" t="n">
        <v>3</v>
      </c>
      <c r="M2990" s="13" t="n">
        <f t="normal" ca="1">A3026</f>
        <v>0</v>
      </c>
      <c r="N2990" s="13" t="n">
        <f t="normal" ca="1">A3058</f>
        <v>0</v>
      </c>
    </row>
    <row r="2991" spans="1:12">
      <c r="A2991" t="s">
        <v>4</v>
      </c>
      <c r="B2991" s="4" t="s">
        <v>5</v>
      </c>
      <c r="C2991" s="4" t="s">
        <v>11</v>
      </c>
      <c r="D2991" s="4" t="s">
        <v>13</v>
      </c>
      <c r="E2991" s="4" t="s">
        <v>13</v>
      </c>
      <c r="F2991" s="4" t="s">
        <v>13</v>
      </c>
      <c r="G2991" s="4" t="s">
        <v>13</v>
      </c>
    </row>
    <row r="2992" spans="1:12">
      <c r="A2992" t="n">
        <v>21201</v>
      </c>
      <c r="B2992" s="50" t="n">
        <v>46</v>
      </c>
      <c r="C2992" s="7" t="n">
        <v>65534</v>
      </c>
      <c r="D2992" s="7" t="n">
        <v>-4.67000007629395</v>
      </c>
      <c r="E2992" s="7" t="n">
        <v>2</v>
      </c>
      <c r="F2992" s="7" t="n">
        <v>-45.7799987792969</v>
      </c>
      <c r="G2992" s="7" t="n">
        <v>323.100006103516</v>
      </c>
    </row>
    <row r="2993" spans="1:14">
      <c r="A2993" t="s">
        <v>4</v>
      </c>
      <c r="B2993" s="4" t="s">
        <v>5</v>
      </c>
      <c r="C2993" s="4" t="s">
        <v>7</v>
      </c>
      <c r="D2993" s="4" t="s">
        <v>11</v>
      </c>
      <c r="E2993" s="4" t="s">
        <v>7</v>
      </c>
      <c r="F2993" s="4" t="s">
        <v>8</v>
      </c>
      <c r="G2993" s="4" t="s">
        <v>8</v>
      </c>
      <c r="H2993" s="4" t="s">
        <v>8</v>
      </c>
      <c r="I2993" s="4" t="s">
        <v>8</v>
      </c>
      <c r="J2993" s="4" t="s">
        <v>8</v>
      </c>
      <c r="K2993" s="4" t="s">
        <v>8</v>
      </c>
      <c r="L2993" s="4" t="s">
        <v>8</v>
      </c>
      <c r="M2993" s="4" t="s">
        <v>8</v>
      </c>
      <c r="N2993" s="4" t="s">
        <v>8</v>
      </c>
      <c r="O2993" s="4" t="s">
        <v>8</v>
      </c>
      <c r="P2993" s="4" t="s">
        <v>8</v>
      </c>
      <c r="Q2993" s="4" t="s">
        <v>8</v>
      </c>
      <c r="R2993" s="4" t="s">
        <v>8</v>
      </c>
      <c r="S2993" s="4" t="s">
        <v>8</v>
      </c>
      <c r="T2993" s="4" t="s">
        <v>8</v>
      </c>
      <c r="U2993" s="4" t="s">
        <v>8</v>
      </c>
    </row>
    <row r="2994" spans="1:14">
      <c r="A2994" t="n">
        <v>21220</v>
      </c>
      <c r="B2994" s="58" t="n">
        <v>36</v>
      </c>
      <c r="C2994" s="7" t="n">
        <v>8</v>
      </c>
      <c r="D2994" s="7" t="n">
        <v>65534</v>
      </c>
      <c r="E2994" s="7" t="n">
        <v>0</v>
      </c>
      <c r="F2994" s="7" t="s">
        <v>109</v>
      </c>
      <c r="G2994" s="7" t="s">
        <v>17</v>
      </c>
      <c r="H2994" s="7" t="s">
        <v>17</v>
      </c>
      <c r="I2994" s="7" t="s">
        <v>17</v>
      </c>
      <c r="J2994" s="7" t="s">
        <v>17</v>
      </c>
      <c r="K2994" s="7" t="s">
        <v>17</v>
      </c>
      <c r="L2994" s="7" t="s">
        <v>17</v>
      </c>
      <c r="M2994" s="7" t="s">
        <v>17</v>
      </c>
      <c r="N2994" s="7" t="s">
        <v>17</v>
      </c>
      <c r="O2994" s="7" t="s">
        <v>17</v>
      </c>
      <c r="P2994" s="7" t="s">
        <v>17</v>
      </c>
      <c r="Q2994" s="7" t="s">
        <v>17</v>
      </c>
      <c r="R2994" s="7" t="s">
        <v>17</v>
      </c>
      <c r="S2994" s="7" t="s">
        <v>17</v>
      </c>
      <c r="T2994" s="7" t="s">
        <v>17</v>
      </c>
      <c r="U2994" s="7" t="s">
        <v>17</v>
      </c>
    </row>
    <row r="2995" spans="1:14">
      <c r="A2995" t="s">
        <v>4</v>
      </c>
      <c r="B2995" s="4" t="s">
        <v>5</v>
      </c>
      <c r="C2995" s="4" t="s">
        <v>15</v>
      </c>
    </row>
    <row r="2996" spans="1:14">
      <c r="A2996" t="n">
        <v>21250</v>
      </c>
      <c r="B2996" s="16" t="n">
        <v>3</v>
      </c>
      <c r="C2996" s="13" t="n">
        <f t="normal" ca="1">A3058</f>
        <v>0</v>
      </c>
    </row>
    <row r="2997" spans="1:14">
      <c r="A2997" t="s">
        <v>4</v>
      </c>
      <c r="B2997" s="4" t="s">
        <v>5</v>
      </c>
      <c r="C2997" s="4" t="s">
        <v>7</v>
      </c>
      <c r="D2997" s="4" t="s">
        <v>11</v>
      </c>
      <c r="E2997" s="4" t="s">
        <v>7</v>
      </c>
      <c r="F2997" s="4" t="s">
        <v>7</v>
      </c>
      <c r="G2997" s="4" t="s">
        <v>15</v>
      </c>
    </row>
    <row r="2998" spans="1:14">
      <c r="A2998" t="n">
        <v>21255</v>
      </c>
      <c r="B2998" s="12" t="n">
        <v>5</v>
      </c>
      <c r="C2998" s="7" t="n">
        <v>30</v>
      </c>
      <c r="D2998" s="7" t="n">
        <v>10691</v>
      </c>
      <c r="E2998" s="7" t="n">
        <v>8</v>
      </c>
      <c r="F2998" s="7" t="n">
        <v>1</v>
      </c>
      <c r="G2998" s="13" t="n">
        <f t="normal" ca="1">A3016</f>
        <v>0</v>
      </c>
    </row>
    <row r="2999" spans="1:14">
      <c r="A2999" t="s">
        <v>4</v>
      </c>
      <c r="B2999" s="4" t="s">
        <v>5</v>
      </c>
      <c r="C2999" s="4" t="s">
        <v>11</v>
      </c>
      <c r="D2999" s="4" t="s">
        <v>13</v>
      </c>
      <c r="E2999" s="4" t="s">
        <v>13</v>
      </c>
      <c r="F2999" s="4" t="s">
        <v>13</v>
      </c>
      <c r="G2999" s="4" t="s">
        <v>13</v>
      </c>
    </row>
    <row r="3000" spans="1:14">
      <c r="A3000" t="n">
        <v>21265</v>
      </c>
      <c r="B3000" s="50" t="n">
        <v>46</v>
      </c>
      <c r="C3000" s="7" t="n">
        <v>65534</v>
      </c>
      <c r="D3000" s="7" t="n">
        <v>4.26000022888184</v>
      </c>
      <c r="E3000" s="7" t="n">
        <v>2</v>
      </c>
      <c r="F3000" s="7" t="n">
        <v>-46.7000007629395</v>
      </c>
      <c r="G3000" s="7" t="n">
        <v>321.799987792969</v>
      </c>
    </row>
    <row r="3001" spans="1:14">
      <c r="A3001" t="s">
        <v>4</v>
      </c>
      <c r="B3001" s="4" t="s">
        <v>5</v>
      </c>
      <c r="C3001" s="4" t="s">
        <v>7</v>
      </c>
      <c r="D3001" s="4" t="s">
        <v>11</v>
      </c>
      <c r="E3001" s="4" t="s">
        <v>13</v>
      </c>
      <c r="F3001" s="4" t="s">
        <v>13</v>
      </c>
      <c r="G3001" s="4" t="s">
        <v>13</v>
      </c>
      <c r="H3001" s="4" t="s">
        <v>13</v>
      </c>
      <c r="I3001" s="4" t="s">
        <v>13</v>
      </c>
      <c r="J3001" s="4" t="s">
        <v>7</v>
      </c>
      <c r="K3001" s="4" t="s">
        <v>11</v>
      </c>
    </row>
    <row r="3002" spans="1:14">
      <c r="A3002" t="n">
        <v>21284</v>
      </c>
      <c r="B3002" s="59" t="n">
        <v>57</v>
      </c>
      <c r="C3002" s="7" t="n">
        <v>1</v>
      </c>
      <c r="D3002" s="7" t="n">
        <v>65534</v>
      </c>
      <c r="E3002" s="7" t="n">
        <v>-9999</v>
      </c>
      <c r="F3002" s="7" t="n">
        <v>-9999</v>
      </c>
      <c r="G3002" s="7" t="n">
        <v>-9999</v>
      </c>
      <c r="H3002" s="7" t="n">
        <v>0</v>
      </c>
      <c r="I3002" s="7" t="n">
        <v>0</v>
      </c>
      <c r="J3002" s="7" t="n">
        <v>0</v>
      </c>
      <c r="K3002" s="7" t="n">
        <v>0</v>
      </c>
    </row>
    <row r="3003" spans="1:14">
      <c r="A3003" t="s">
        <v>4</v>
      </c>
      <c r="B3003" s="4" t="s">
        <v>5</v>
      </c>
      <c r="C3003" s="4" t="s">
        <v>7</v>
      </c>
      <c r="D3003" s="4" t="s">
        <v>14</v>
      </c>
      <c r="E3003" s="4" t="s">
        <v>7</v>
      </c>
      <c r="F3003" s="4" t="s">
        <v>15</v>
      </c>
    </row>
    <row r="3004" spans="1:14">
      <c r="A3004" t="n">
        <v>21311</v>
      </c>
      <c r="B3004" s="12" t="n">
        <v>5</v>
      </c>
      <c r="C3004" s="7" t="n">
        <v>0</v>
      </c>
      <c r="D3004" s="7" t="n">
        <v>1</v>
      </c>
      <c r="E3004" s="7" t="n">
        <v>1</v>
      </c>
      <c r="F3004" s="13" t="n">
        <f t="normal" ca="1">A3014</f>
        <v>0</v>
      </c>
    </row>
    <row r="3005" spans="1:14">
      <c r="A3005" t="s">
        <v>4</v>
      </c>
      <c r="B3005" s="4" t="s">
        <v>5</v>
      </c>
      <c r="C3005" s="4" t="s">
        <v>7</v>
      </c>
      <c r="D3005" s="4" t="s">
        <v>11</v>
      </c>
      <c r="E3005" s="4" t="s">
        <v>13</v>
      </c>
      <c r="F3005" s="4" t="s">
        <v>13</v>
      </c>
      <c r="G3005" s="4" t="s">
        <v>13</v>
      </c>
      <c r="H3005" s="4" t="s">
        <v>13</v>
      </c>
      <c r="I3005" s="4" t="s">
        <v>13</v>
      </c>
      <c r="J3005" s="4" t="s">
        <v>7</v>
      </c>
      <c r="K3005" s="4" t="s">
        <v>11</v>
      </c>
    </row>
    <row r="3006" spans="1:14">
      <c r="A3006" t="n">
        <v>21322</v>
      </c>
      <c r="B3006" s="59" t="n">
        <v>57</v>
      </c>
      <c r="C3006" s="7" t="n">
        <v>0</v>
      </c>
      <c r="D3006" s="7" t="n">
        <v>65534</v>
      </c>
      <c r="E3006" s="7" t="n">
        <v>-9999</v>
      </c>
      <c r="F3006" s="7" t="n">
        <v>-9999</v>
      </c>
      <c r="G3006" s="7" t="n">
        <v>-9999</v>
      </c>
      <c r="H3006" s="7" t="n">
        <v>1.5</v>
      </c>
      <c r="I3006" s="7" t="n">
        <v>1.5</v>
      </c>
      <c r="J3006" s="7" t="n">
        <v>1</v>
      </c>
      <c r="K3006" s="7" t="n">
        <v>0</v>
      </c>
    </row>
    <row r="3007" spans="1:14">
      <c r="A3007" t="s">
        <v>4</v>
      </c>
      <c r="B3007" s="4" t="s">
        <v>5</v>
      </c>
      <c r="C3007" s="4" t="s">
        <v>11</v>
      </c>
      <c r="D3007" s="4" t="s">
        <v>7</v>
      </c>
    </row>
    <row r="3008" spans="1:14">
      <c r="A3008" t="n">
        <v>21349</v>
      </c>
      <c r="B3008" s="52" t="n">
        <v>56</v>
      </c>
      <c r="C3008" s="7" t="n">
        <v>65534</v>
      </c>
      <c r="D3008" s="7" t="n">
        <v>0</v>
      </c>
    </row>
    <row r="3009" spans="1:21">
      <c r="A3009" t="s">
        <v>4</v>
      </c>
      <c r="B3009" s="4" t="s">
        <v>5</v>
      </c>
      <c r="C3009" s="4" t="s">
        <v>11</v>
      </c>
    </row>
    <row r="3010" spans="1:21">
      <c r="A3010" t="n">
        <v>21353</v>
      </c>
      <c r="B3010" s="38" t="n">
        <v>16</v>
      </c>
      <c r="C3010" s="7" t="n">
        <v>1500</v>
      </c>
    </row>
    <row r="3011" spans="1:21">
      <c r="A3011" t="s">
        <v>4</v>
      </c>
      <c r="B3011" s="4" t="s">
        <v>5</v>
      </c>
      <c r="C3011" s="4" t="s">
        <v>15</v>
      </c>
    </row>
    <row r="3012" spans="1:21">
      <c r="A3012" t="n">
        <v>21356</v>
      </c>
      <c r="B3012" s="16" t="n">
        <v>3</v>
      </c>
      <c r="C3012" s="13" t="n">
        <f t="normal" ca="1">A3004</f>
        <v>0</v>
      </c>
    </row>
    <row r="3013" spans="1:21">
      <c r="A3013" t="s">
        <v>4</v>
      </c>
      <c r="B3013" s="4" t="s">
        <v>5</v>
      </c>
      <c r="C3013" s="4" t="s">
        <v>15</v>
      </c>
    </row>
    <row r="3014" spans="1:21">
      <c r="A3014" t="n">
        <v>21361</v>
      </c>
      <c r="B3014" s="16" t="n">
        <v>3</v>
      </c>
      <c r="C3014" s="13" t="n">
        <f t="normal" ca="1">A3024</f>
        <v>0</v>
      </c>
    </row>
    <row r="3015" spans="1:21">
      <c r="A3015" t="s">
        <v>4</v>
      </c>
      <c r="B3015" s="4" t="s">
        <v>5</v>
      </c>
      <c r="C3015" s="4" t="s">
        <v>11</v>
      </c>
      <c r="D3015" s="4" t="s">
        <v>13</v>
      </c>
      <c r="E3015" s="4" t="s">
        <v>13</v>
      </c>
      <c r="F3015" s="4" t="s">
        <v>13</v>
      </c>
      <c r="G3015" s="4" t="s">
        <v>13</v>
      </c>
    </row>
    <row r="3016" spans="1:21">
      <c r="A3016" t="n">
        <v>21366</v>
      </c>
      <c r="B3016" s="50" t="n">
        <v>46</v>
      </c>
      <c r="C3016" s="7" t="n">
        <v>65534</v>
      </c>
      <c r="D3016" s="7" t="n">
        <v>23.5900001525879</v>
      </c>
      <c r="E3016" s="7" t="n">
        <v>-1.08000004291534</v>
      </c>
      <c r="F3016" s="7" t="n">
        <v>-42.7900009155273</v>
      </c>
      <c r="G3016" s="7" t="n">
        <v>64.8000030517578</v>
      </c>
    </row>
    <row r="3017" spans="1:21">
      <c r="A3017" t="s">
        <v>4</v>
      </c>
      <c r="B3017" s="4" t="s">
        <v>5</v>
      </c>
      <c r="C3017" s="4" t="s">
        <v>11</v>
      </c>
    </row>
    <row r="3018" spans="1:21">
      <c r="A3018" t="n">
        <v>21385</v>
      </c>
      <c r="B3018" s="38" t="n">
        <v>16</v>
      </c>
      <c r="C3018" s="7" t="n">
        <v>0</v>
      </c>
    </row>
    <row r="3019" spans="1:21">
      <c r="A3019" t="s">
        <v>4</v>
      </c>
      <c r="B3019" s="4" t="s">
        <v>5</v>
      </c>
      <c r="C3019" s="4" t="s">
        <v>11</v>
      </c>
      <c r="D3019" s="4" t="s">
        <v>11</v>
      </c>
      <c r="E3019" s="4" t="s">
        <v>11</v>
      </c>
    </row>
    <row r="3020" spans="1:21">
      <c r="A3020" t="n">
        <v>21388</v>
      </c>
      <c r="B3020" s="24" t="n">
        <v>61</v>
      </c>
      <c r="C3020" s="7" t="n">
        <v>65534</v>
      </c>
      <c r="D3020" s="7" t="n">
        <v>103</v>
      </c>
      <c r="E3020" s="7" t="n">
        <v>0</v>
      </c>
    </row>
    <row r="3021" spans="1:21">
      <c r="A3021" t="s">
        <v>4</v>
      </c>
      <c r="B3021" s="4" t="s">
        <v>5</v>
      </c>
      <c r="C3021" s="4" t="s">
        <v>11</v>
      </c>
      <c r="D3021" s="4" t="s">
        <v>11</v>
      </c>
      <c r="E3021" s="4" t="s">
        <v>11</v>
      </c>
    </row>
    <row r="3022" spans="1:21">
      <c r="A3022" t="n">
        <v>21395</v>
      </c>
      <c r="B3022" s="24" t="n">
        <v>61</v>
      </c>
      <c r="C3022" s="7" t="n">
        <v>103</v>
      </c>
      <c r="D3022" s="7" t="n">
        <v>65534</v>
      </c>
      <c r="E3022" s="7" t="n">
        <v>0</v>
      </c>
    </row>
    <row r="3023" spans="1:21">
      <c r="A3023" t="s">
        <v>4</v>
      </c>
      <c r="B3023" s="4" t="s">
        <v>5</v>
      </c>
      <c r="C3023" s="4" t="s">
        <v>15</v>
      </c>
    </row>
    <row r="3024" spans="1:21">
      <c r="A3024" t="n">
        <v>21402</v>
      </c>
      <c r="B3024" s="16" t="n">
        <v>3</v>
      </c>
      <c r="C3024" s="13" t="n">
        <f t="normal" ca="1">A3058</f>
        <v>0</v>
      </c>
    </row>
    <row r="3025" spans="1:7">
      <c r="A3025" t="s">
        <v>4</v>
      </c>
      <c r="B3025" s="4" t="s">
        <v>5</v>
      </c>
      <c r="C3025" s="4" t="s">
        <v>11</v>
      </c>
      <c r="D3025" s="4" t="s">
        <v>13</v>
      </c>
      <c r="E3025" s="4" t="s">
        <v>13</v>
      </c>
      <c r="F3025" s="4" t="s">
        <v>13</v>
      </c>
      <c r="G3025" s="4" t="s">
        <v>13</v>
      </c>
    </row>
    <row r="3026" spans="1:7">
      <c r="A3026" t="n">
        <v>21407</v>
      </c>
      <c r="B3026" s="50" t="n">
        <v>46</v>
      </c>
      <c r="C3026" s="7" t="n">
        <v>65534</v>
      </c>
      <c r="D3026" s="7" t="n">
        <v>24.8700008392334</v>
      </c>
      <c r="E3026" s="7" t="n">
        <v>-1.08000004291534</v>
      </c>
      <c r="F3026" s="7" t="n">
        <v>-42.7799987792969</v>
      </c>
      <c r="G3026" s="7" t="n">
        <v>27.7999992370605</v>
      </c>
    </row>
    <row r="3027" spans="1:7">
      <c r="A3027" t="s">
        <v>4</v>
      </c>
      <c r="B3027" s="4" t="s">
        <v>5</v>
      </c>
      <c r="C3027" s="4" t="s">
        <v>7</v>
      </c>
      <c r="D3027" s="4" t="s">
        <v>11</v>
      </c>
      <c r="E3027" s="4" t="s">
        <v>7</v>
      </c>
      <c r="F3027" s="4" t="s">
        <v>8</v>
      </c>
      <c r="G3027" s="4" t="s">
        <v>8</v>
      </c>
      <c r="H3027" s="4" t="s">
        <v>8</v>
      </c>
      <c r="I3027" s="4" t="s">
        <v>8</v>
      </c>
      <c r="J3027" s="4" t="s">
        <v>8</v>
      </c>
      <c r="K3027" s="4" t="s">
        <v>8</v>
      </c>
      <c r="L3027" s="4" t="s">
        <v>8</v>
      </c>
      <c r="M3027" s="4" t="s">
        <v>8</v>
      </c>
      <c r="N3027" s="4" t="s">
        <v>8</v>
      </c>
      <c r="O3027" s="4" t="s">
        <v>8</v>
      </c>
      <c r="P3027" s="4" t="s">
        <v>8</v>
      </c>
      <c r="Q3027" s="4" t="s">
        <v>8</v>
      </c>
      <c r="R3027" s="4" t="s">
        <v>8</v>
      </c>
      <c r="S3027" s="4" t="s">
        <v>8</v>
      </c>
      <c r="T3027" s="4" t="s">
        <v>8</v>
      </c>
      <c r="U3027" s="4" t="s">
        <v>8</v>
      </c>
    </row>
    <row r="3028" spans="1:7">
      <c r="A3028" t="n">
        <v>21426</v>
      </c>
      <c r="B3028" s="58" t="n">
        <v>36</v>
      </c>
      <c r="C3028" s="7" t="n">
        <v>8</v>
      </c>
      <c r="D3028" s="7" t="n">
        <v>65534</v>
      </c>
      <c r="E3028" s="7" t="n">
        <v>0</v>
      </c>
      <c r="F3028" s="7" t="s">
        <v>147</v>
      </c>
      <c r="G3028" s="7" t="s">
        <v>17</v>
      </c>
      <c r="H3028" s="7" t="s">
        <v>17</v>
      </c>
      <c r="I3028" s="7" t="s">
        <v>17</v>
      </c>
      <c r="J3028" s="7" t="s">
        <v>17</v>
      </c>
      <c r="K3028" s="7" t="s">
        <v>17</v>
      </c>
      <c r="L3028" s="7" t="s">
        <v>17</v>
      </c>
      <c r="M3028" s="7" t="s">
        <v>17</v>
      </c>
      <c r="N3028" s="7" t="s">
        <v>17</v>
      </c>
      <c r="O3028" s="7" t="s">
        <v>17</v>
      </c>
      <c r="P3028" s="7" t="s">
        <v>17</v>
      </c>
      <c r="Q3028" s="7" t="s">
        <v>17</v>
      </c>
      <c r="R3028" s="7" t="s">
        <v>17</v>
      </c>
      <c r="S3028" s="7" t="s">
        <v>17</v>
      </c>
      <c r="T3028" s="7" t="s">
        <v>17</v>
      </c>
      <c r="U3028" s="7" t="s">
        <v>17</v>
      </c>
    </row>
    <row r="3029" spans="1:7">
      <c r="A3029" t="s">
        <v>4</v>
      </c>
      <c r="B3029" s="4" t="s">
        <v>5</v>
      </c>
      <c r="C3029" s="4" t="s">
        <v>11</v>
      </c>
      <c r="D3029" s="4" t="s">
        <v>7</v>
      </c>
      <c r="E3029" s="4" t="s">
        <v>7</v>
      </c>
      <c r="F3029" s="4" t="s">
        <v>8</v>
      </c>
    </row>
    <row r="3030" spans="1:7">
      <c r="A3030" t="n">
        <v>21456</v>
      </c>
      <c r="B3030" s="46" t="n">
        <v>47</v>
      </c>
      <c r="C3030" s="7" t="n">
        <v>65534</v>
      </c>
      <c r="D3030" s="7" t="n">
        <v>0</v>
      </c>
      <c r="E3030" s="7" t="n">
        <v>0</v>
      </c>
      <c r="F3030" s="7" t="s">
        <v>204</v>
      </c>
    </row>
    <row r="3031" spans="1:7">
      <c r="A3031" t="s">
        <v>4</v>
      </c>
      <c r="B3031" s="4" t="s">
        <v>5</v>
      </c>
      <c r="C3031" s="4" t="s">
        <v>11</v>
      </c>
      <c r="D3031" s="4" t="s">
        <v>7</v>
      </c>
      <c r="E3031" s="4" t="s">
        <v>8</v>
      </c>
      <c r="F3031" s="4" t="s">
        <v>13</v>
      </c>
      <c r="G3031" s="4" t="s">
        <v>13</v>
      </c>
      <c r="H3031" s="4" t="s">
        <v>13</v>
      </c>
    </row>
    <row r="3032" spans="1:7">
      <c r="A3032" t="n">
        <v>21477</v>
      </c>
      <c r="B3032" s="49" t="n">
        <v>48</v>
      </c>
      <c r="C3032" s="7" t="n">
        <v>65534</v>
      </c>
      <c r="D3032" s="7" t="n">
        <v>0</v>
      </c>
      <c r="E3032" s="7" t="s">
        <v>147</v>
      </c>
      <c r="F3032" s="7" t="n">
        <v>0</v>
      </c>
      <c r="G3032" s="7" t="n">
        <v>1</v>
      </c>
      <c r="H3032" s="7" t="n">
        <v>0</v>
      </c>
    </row>
    <row r="3033" spans="1:7">
      <c r="A3033" t="s">
        <v>4</v>
      </c>
      <c r="B3033" s="4" t="s">
        <v>5</v>
      </c>
      <c r="C3033" s="4" t="s">
        <v>11</v>
      </c>
      <c r="D3033" s="4" t="s">
        <v>14</v>
      </c>
    </row>
    <row r="3034" spans="1:7">
      <c r="A3034" t="n">
        <v>21503</v>
      </c>
      <c r="B3034" s="54" t="n">
        <v>43</v>
      </c>
      <c r="C3034" s="7" t="n">
        <v>65534</v>
      </c>
      <c r="D3034" s="7" t="n">
        <v>64</v>
      </c>
    </row>
    <row r="3035" spans="1:7">
      <c r="A3035" t="s">
        <v>4</v>
      </c>
      <c r="B3035" s="4" t="s">
        <v>5</v>
      </c>
      <c r="C3035" s="4" t="s">
        <v>7</v>
      </c>
      <c r="D3035" s="4" t="s">
        <v>8</v>
      </c>
      <c r="E3035" s="4" t="s">
        <v>11</v>
      </c>
    </row>
    <row r="3036" spans="1:7">
      <c r="A3036" t="n">
        <v>21510</v>
      </c>
      <c r="B3036" s="19" t="n">
        <v>94</v>
      </c>
      <c r="C3036" s="7" t="n">
        <v>11</v>
      </c>
      <c r="D3036" s="7" t="s">
        <v>23</v>
      </c>
      <c r="E3036" s="7" t="n">
        <v>65534</v>
      </c>
    </row>
    <row r="3037" spans="1:7">
      <c r="A3037" t="s">
        <v>4</v>
      </c>
      <c r="B3037" s="4" t="s">
        <v>5</v>
      </c>
      <c r="C3037" s="4" t="s">
        <v>7</v>
      </c>
      <c r="D3037" s="4" t="s">
        <v>8</v>
      </c>
      <c r="E3037" s="4" t="s">
        <v>11</v>
      </c>
    </row>
    <row r="3038" spans="1:7">
      <c r="A3038" t="n">
        <v>21522</v>
      </c>
      <c r="B3038" s="19" t="n">
        <v>94</v>
      </c>
      <c r="C3038" s="7" t="n">
        <v>0</v>
      </c>
      <c r="D3038" s="7" t="s">
        <v>23</v>
      </c>
      <c r="E3038" s="7" t="n">
        <v>1</v>
      </c>
    </row>
    <row r="3039" spans="1:7">
      <c r="A3039" t="s">
        <v>4</v>
      </c>
      <c r="B3039" s="4" t="s">
        <v>5</v>
      </c>
      <c r="C3039" s="4" t="s">
        <v>7</v>
      </c>
      <c r="D3039" s="4" t="s">
        <v>8</v>
      </c>
      <c r="E3039" s="4" t="s">
        <v>11</v>
      </c>
    </row>
    <row r="3040" spans="1:7">
      <c r="A3040" t="n">
        <v>21534</v>
      </c>
      <c r="B3040" s="19" t="n">
        <v>94</v>
      </c>
      <c r="C3040" s="7" t="n">
        <v>0</v>
      </c>
      <c r="D3040" s="7" t="s">
        <v>23</v>
      </c>
      <c r="E3040" s="7" t="n">
        <v>2</v>
      </c>
    </row>
    <row r="3041" spans="1:21">
      <c r="A3041" t="s">
        <v>4</v>
      </c>
      <c r="B3041" s="4" t="s">
        <v>5</v>
      </c>
      <c r="C3041" s="4" t="s">
        <v>7</v>
      </c>
      <c r="D3041" s="4" t="s">
        <v>8</v>
      </c>
      <c r="E3041" s="4" t="s">
        <v>11</v>
      </c>
    </row>
    <row r="3042" spans="1:21">
      <c r="A3042" t="n">
        <v>21546</v>
      </c>
      <c r="B3042" s="19" t="n">
        <v>94</v>
      </c>
      <c r="C3042" s="7" t="n">
        <v>1</v>
      </c>
      <c r="D3042" s="7" t="s">
        <v>23</v>
      </c>
      <c r="E3042" s="7" t="n">
        <v>4</v>
      </c>
    </row>
    <row r="3043" spans="1:21">
      <c r="A3043" t="s">
        <v>4</v>
      </c>
      <c r="B3043" s="4" t="s">
        <v>5</v>
      </c>
      <c r="C3043" s="4" t="s">
        <v>7</v>
      </c>
      <c r="D3043" s="4" t="s">
        <v>8</v>
      </c>
    </row>
    <row r="3044" spans="1:21">
      <c r="A3044" t="n">
        <v>21558</v>
      </c>
      <c r="B3044" s="19" t="n">
        <v>94</v>
      </c>
      <c r="C3044" s="7" t="n">
        <v>5</v>
      </c>
      <c r="D3044" s="7" t="s">
        <v>23</v>
      </c>
    </row>
    <row r="3045" spans="1:21">
      <c r="A3045" t="s">
        <v>4</v>
      </c>
      <c r="B3045" s="4" t="s">
        <v>5</v>
      </c>
      <c r="C3045" s="4" t="s">
        <v>7</v>
      </c>
      <c r="D3045" s="4" t="s">
        <v>8</v>
      </c>
      <c r="E3045" s="4" t="s">
        <v>11</v>
      </c>
    </row>
    <row r="3046" spans="1:21">
      <c r="A3046" t="n">
        <v>21568</v>
      </c>
      <c r="B3046" s="19" t="n">
        <v>94</v>
      </c>
      <c r="C3046" s="7" t="n">
        <v>0</v>
      </c>
      <c r="D3046" s="7" t="s">
        <v>23</v>
      </c>
      <c r="E3046" s="7" t="n">
        <v>4</v>
      </c>
    </row>
    <row r="3047" spans="1:21">
      <c r="A3047" t="s">
        <v>4</v>
      </c>
      <c r="B3047" s="4" t="s">
        <v>5</v>
      </c>
      <c r="C3047" s="4" t="s">
        <v>7</v>
      </c>
      <c r="D3047" s="4" t="s">
        <v>8</v>
      </c>
      <c r="E3047" s="4" t="s">
        <v>11</v>
      </c>
    </row>
    <row r="3048" spans="1:21">
      <c r="A3048" t="n">
        <v>21580</v>
      </c>
      <c r="B3048" s="19" t="n">
        <v>94</v>
      </c>
      <c r="C3048" s="7" t="n">
        <v>0</v>
      </c>
      <c r="D3048" s="7" t="s">
        <v>25</v>
      </c>
      <c r="E3048" s="7" t="n">
        <v>1</v>
      </c>
    </row>
    <row r="3049" spans="1:21">
      <c r="A3049" t="s">
        <v>4</v>
      </c>
      <c r="B3049" s="4" t="s">
        <v>5</v>
      </c>
      <c r="C3049" s="4" t="s">
        <v>7</v>
      </c>
      <c r="D3049" s="4" t="s">
        <v>8</v>
      </c>
      <c r="E3049" s="4" t="s">
        <v>11</v>
      </c>
    </row>
    <row r="3050" spans="1:21">
      <c r="A3050" t="n">
        <v>21597</v>
      </c>
      <c r="B3050" s="19" t="n">
        <v>94</v>
      </c>
      <c r="C3050" s="7" t="n">
        <v>0</v>
      </c>
      <c r="D3050" s="7" t="s">
        <v>25</v>
      </c>
      <c r="E3050" s="7" t="n">
        <v>2</v>
      </c>
    </row>
    <row r="3051" spans="1:21">
      <c r="A3051" t="s">
        <v>4</v>
      </c>
      <c r="B3051" s="4" t="s">
        <v>5</v>
      </c>
      <c r="C3051" s="4" t="s">
        <v>7</v>
      </c>
      <c r="D3051" s="4" t="s">
        <v>8</v>
      </c>
      <c r="E3051" s="4" t="s">
        <v>11</v>
      </c>
    </row>
    <row r="3052" spans="1:21">
      <c r="A3052" t="n">
        <v>21614</v>
      </c>
      <c r="B3052" s="19" t="n">
        <v>94</v>
      </c>
      <c r="C3052" s="7" t="n">
        <v>1</v>
      </c>
      <c r="D3052" s="7" t="s">
        <v>25</v>
      </c>
      <c r="E3052" s="7" t="n">
        <v>4</v>
      </c>
    </row>
    <row r="3053" spans="1:21">
      <c r="A3053" t="s">
        <v>4</v>
      </c>
      <c r="B3053" s="4" t="s">
        <v>5</v>
      </c>
      <c r="C3053" s="4" t="s">
        <v>7</v>
      </c>
      <c r="D3053" s="4" t="s">
        <v>8</v>
      </c>
    </row>
    <row r="3054" spans="1:21">
      <c r="A3054" t="n">
        <v>21631</v>
      </c>
      <c r="B3054" s="19" t="n">
        <v>94</v>
      </c>
      <c r="C3054" s="7" t="n">
        <v>5</v>
      </c>
      <c r="D3054" s="7" t="s">
        <v>25</v>
      </c>
    </row>
    <row r="3055" spans="1:21">
      <c r="A3055" t="s">
        <v>4</v>
      </c>
      <c r="B3055" s="4" t="s">
        <v>5</v>
      </c>
      <c r="C3055" s="4" t="s">
        <v>15</v>
      </c>
    </row>
    <row r="3056" spans="1:21">
      <c r="A3056" t="n">
        <v>21646</v>
      </c>
      <c r="B3056" s="16" t="n">
        <v>3</v>
      </c>
      <c r="C3056" s="13" t="n">
        <f t="normal" ca="1">A3058</f>
        <v>0</v>
      </c>
    </row>
    <row r="3057" spans="1:5">
      <c r="A3057" t="s">
        <v>4</v>
      </c>
      <c r="B3057" s="4" t="s">
        <v>5</v>
      </c>
    </row>
    <row r="3058" spans="1:5">
      <c r="A3058" t="n">
        <v>21651</v>
      </c>
      <c r="B3058" s="5" t="n">
        <v>1</v>
      </c>
    </row>
    <row r="3059" spans="1:5" s="3" customFormat="1" customHeight="0">
      <c r="A3059" s="3" t="s">
        <v>2</v>
      </c>
      <c r="B3059" s="3" t="s">
        <v>205</v>
      </c>
    </row>
    <row r="3060" spans="1:5">
      <c r="A3060" t="s">
        <v>4</v>
      </c>
      <c r="B3060" s="4" t="s">
        <v>5</v>
      </c>
      <c r="C3060" s="4" t="s">
        <v>7</v>
      </c>
      <c r="D3060" s="4" t="s">
        <v>11</v>
      </c>
      <c r="E3060" s="4" t="s">
        <v>7</v>
      </c>
      <c r="F3060" s="4" t="s">
        <v>15</v>
      </c>
    </row>
    <row r="3061" spans="1:5">
      <c r="A3061" t="n">
        <v>21652</v>
      </c>
      <c r="B3061" s="12" t="n">
        <v>5</v>
      </c>
      <c r="C3061" s="7" t="n">
        <v>30</v>
      </c>
      <c r="D3061" s="7" t="n">
        <v>10995</v>
      </c>
      <c r="E3061" s="7" t="n">
        <v>1</v>
      </c>
      <c r="F3061" s="13" t="n">
        <f t="normal" ca="1">A3065</f>
        <v>0</v>
      </c>
    </row>
    <row r="3062" spans="1:5">
      <c r="A3062" t="s">
        <v>4</v>
      </c>
      <c r="B3062" s="4" t="s">
        <v>5</v>
      </c>
      <c r="C3062" s="4" t="s">
        <v>15</v>
      </c>
    </row>
    <row r="3063" spans="1:5">
      <c r="A3063" t="n">
        <v>21661</v>
      </c>
      <c r="B3063" s="16" t="n">
        <v>3</v>
      </c>
      <c r="C3063" s="13" t="n">
        <f t="normal" ca="1">A3171</f>
        <v>0</v>
      </c>
    </row>
    <row r="3064" spans="1:5">
      <c r="A3064" t="s">
        <v>4</v>
      </c>
      <c r="B3064" s="4" t="s">
        <v>5</v>
      </c>
      <c r="C3064" s="4" t="s">
        <v>7</v>
      </c>
      <c r="D3064" s="4" t="s">
        <v>11</v>
      </c>
      <c r="E3064" s="4" t="s">
        <v>7</v>
      </c>
      <c r="F3064" s="4" t="s">
        <v>15</v>
      </c>
    </row>
    <row r="3065" spans="1:5">
      <c r="A3065" t="n">
        <v>21666</v>
      </c>
      <c r="B3065" s="12" t="n">
        <v>5</v>
      </c>
      <c r="C3065" s="7" t="n">
        <v>30</v>
      </c>
      <c r="D3065" s="7" t="n">
        <v>10994</v>
      </c>
      <c r="E3065" s="7" t="n">
        <v>1</v>
      </c>
      <c r="F3065" s="13" t="n">
        <f t="normal" ca="1">A3069</f>
        <v>0</v>
      </c>
    </row>
    <row r="3066" spans="1:5">
      <c r="A3066" t="s">
        <v>4</v>
      </c>
      <c r="B3066" s="4" t="s">
        <v>5</v>
      </c>
      <c r="C3066" s="4" t="s">
        <v>15</v>
      </c>
    </row>
    <row r="3067" spans="1:5">
      <c r="A3067" t="n">
        <v>21675</v>
      </c>
      <c r="B3067" s="16" t="n">
        <v>3</v>
      </c>
      <c r="C3067" s="13" t="n">
        <f t="normal" ca="1">A3171</f>
        <v>0</v>
      </c>
    </row>
    <row r="3068" spans="1:5">
      <c r="A3068" t="s">
        <v>4</v>
      </c>
      <c r="B3068" s="4" t="s">
        <v>5</v>
      </c>
      <c r="C3068" s="4" t="s">
        <v>7</v>
      </c>
      <c r="D3068" s="4" t="s">
        <v>11</v>
      </c>
      <c r="E3068" s="4" t="s">
        <v>7</v>
      </c>
      <c r="F3068" s="4" t="s">
        <v>15</v>
      </c>
    </row>
    <row r="3069" spans="1:5">
      <c r="A3069" t="n">
        <v>21680</v>
      </c>
      <c r="B3069" s="12" t="n">
        <v>5</v>
      </c>
      <c r="C3069" s="7" t="n">
        <v>30</v>
      </c>
      <c r="D3069" s="7" t="n">
        <v>10225</v>
      </c>
      <c r="E3069" s="7" t="n">
        <v>1</v>
      </c>
      <c r="F3069" s="13" t="n">
        <f t="normal" ca="1">A3101</f>
        <v>0</v>
      </c>
    </row>
    <row r="3070" spans="1:5">
      <c r="A3070" t="s">
        <v>4</v>
      </c>
      <c r="B3070" s="4" t="s">
        <v>5</v>
      </c>
      <c r="C3070" s="4" t="s">
        <v>11</v>
      </c>
      <c r="D3070" s="4" t="s">
        <v>7</v>
      </c>
      <c r="E3070" s="4" t="s">
        <v>7</v>
      </c>
      <c r="F3070" s="4" t="s">
        <v>8</v>
      </c>
    </row>
    <row r="3071" spans="1:5">
      <c r="A3071" t="n">
        <v>21689</v>
      </c>
      <c r="B3071" s="22" t="n">
        <v>20</v>
      </c>
      <c r="C3071" s="7" t="n">
        <v>65534</v>
      </c>
      <c r="D3071" s="7" t="n">
        <v>3</v>
      </c>
      <c r="E3071" s="7" t="n">
        <v>10</v>
      </c>
      <c r="F3071" s="7" t="s">
        <v>163</v>
      </c>
    </row>
    <row r="3072" spans="1:5">
      <c r="A3072" t="s">
        <v>4</v>
      </c>
      <c r="B3072" s="4" t="s">
        <v>5</v>
      </c>
      <c r="C3072" s="4" t="s">
        <v>11</v>
      </c>
    </row>
    <row r="3073" spans="1:6">
      <c r="A3073" t="n">
        <v>21710</v>
      </c>
      <c r="B3073" s="38" t="n">
        <v>16</v>
      </c>
      <c r="C3073" s="7" t="n">
        <v>0</v>
      </c>
    </row>
    <row r="3074" spans="1:6">
      <c r="A3074" t="s">
        <v>4</v>
      </c>
      <c r="B3074" s="4" t="s">
        <v>5</v>
      </c>
      <c r="C3074" s="4" t="s">
        <v>7</v>
      </c>
      <c r="D3074" s="4" t="s">
        <v>11</v>
      </c>
    </row>
    <row r="3075" spans="1:6">
      <c r="A3075" t="n">
        <v>21713</v>
      </c>
      <c r="B3075" s="28" t="n">
        <v>22</v>
      </c>
      <c r="C3075" s="7" t="n">
        <v>10</v>
      </c>
      <c r="D3075" s="7" t="n">
        <v>0</v>
      </c>
    </row>
    <row r="3076" spans="1:6">
      <c r="A3076" t="s">
        <v>4</v>
      </c>
      <c r="B3076" s="4" t="s">
        <v>5</v>
      </c>
      <c r="C3076" s="4" t="s">
        <v>7</v>
      </c>
      <c r="D3076" s="4" t="s">
        <v>11</v>
      </c>
      <c r="E3076" s="4" t="s">
        <v>7</v>
      </c>
      <c r="F3076" s="4" t="s">
        <v>7</v>
      </c>
      <c r="G3076" s="4" t="s">
        <v>15</v>
      </c>
    </row>
    <row r="3077" spans="1:6">
      <c r="A3077" t="n">
        <v>21717</v>
      </c>
      <c r="B3077" s="12" t="n">
        <v>5</v>
      </c>
      <c r="C3077" s="7" t="n">
        <v>30</v>
      </c>
      <c r="D3077" s="7" t="n">
        <v>1</v>
      </c>
      <c r="E3077" s="7" t="n">
        <v>8</v>
      </c>
      <c r="F3077" s="7" t="n">
        <v>1</v>
      </c>
      <c r="G3077" s="13" t="n">
        <f t="normal" ca="1">A3091</f>
        <v>0</v>
      </c>
    </row>
    <row r="3078" spans="1:6">
      <c r="A3078" t="s">
        <v>4</v>
      </c>
      <c r="B3078" s="4" t="s">
        <v>5</v>
      </c>
      <c r="C3078" s="4" t="s">
        <v>7</v>
      </c>
      <c r="D3078" s="4" t="s">
        <v>11</v>
      </c>
      <c r="E3078" s="4" t="s">
        <v>8</v>
      </c>
    </row>
    <row r="3079" spans="1:6">
      <c r="A3079" t="n">
        <v>21727</v>
      </c>
      <c r="B3079" s="37" t="n">
        <v>51</v>
      </c>
      <c r="C3079" s="7" t="n">
        <v>4</v>
      </c>
      <c r="D3079" s="7" t="n">
        <v>65534</v>
      </c>
      <c r="E3079" s="7" t="s">
        <v>72</v>
      </c>
    </row>
    <row r="3080" spans="1:6">
      <c r="A3080" t="s">
        <v>4</v>
      </c>
      <c r="B3080" s="4" t="s">
        <v>5</v>
      </c>
      <c r="C3080" s="4" t="s">
        <v>11</v>
      </c>
    </row>
    <row r="3081" spans="1:6">
      <c r="A3081" t="n">
        <v>21740</v>
      </c>
      <c r="B3081" s="38" t="n">
        <v>16</v>
      </c>
      <c r="C3081" s="7" t="n">
        <v>0</v>
      </c>
    </row>
    <row r="3082" spans="1:6">
      <c r="A3082" t="s">
        <v>4</v>
      </c>
      <c r="B3082" s="4" t="s">
        <v>5</v>
      </c>
      <c r="C3082" s="4" t="s">
        <v>11</v>
      </c>
      <c r="D3082" s="4" t="s">
        <v>64</v>
      </c>
      <c r="E3082" s="4" t="s">
        <v>7</v>
      </c>
      <c r="F3082" s="4" t="s">
        <v>7</v>
      </c>
      <c r="G3082" s="4" t="s">
        <v>64</v>
      </c>
      <c r="H3082" s="4" t="s">
        <v>7</v>
      </c>
      <c r="I3082" s="4" t="s">
        <v>7</v>
      </c>
      <c r="J3082" s="4" t="s">
        <v>64</v>
      </c>
      <c r="K3082" s="4" t="s">
        <v>7</v>
      </c>
      <c r="L3082" s="4" t="s">
        <v>7</v>
      </c>
    </row>
    <row r="3083" spans="1:6">
      <c r="A3083" t="n">
        <v>21743</v>
      </c>
      <c r="B3083" s="39" t="n">
        <v>26</v>
      </c>
      <c r="C3083" s="7" t="n">
        <v>65534</v>
      </c>
      <c r="D3083" s="7" t="s">
        <v>206</v>
      </c>
      <c r="E3083" s="7" t="n">
        <v>2</v>
      </c>
      <c r="F3083" s="7" t="n">
        <v>3</v>
      </c>
      <c r="G3083" s="7" t="s">
        <v>207</v>
      </c>
      <c r="H3083" s="7" t="n">
        <v>2</v>
      </c>
      <c r="I3083" s="7" t="n">
        <v>3</v>
      </c>
      <c r="J3083" s="7" t="s">
        <v>208</v>
      </c>
      <c r="K3083" s="7" t="n">
        <v>2</v>
      </c>
      <c r="L3083" s="7" t="n">
        <v>0</v>
      </c>
    </row>
    <row r="3084" spans="1:6">
      <c r="A3084" t="s">
        <v>4</v>
      </c>
      <c r="B3084" s="4" t="s">
        <v>5</v>
      </c>
    </row>
    <row r="3085" spans="1:6">
      <c r="A3085" t="n">
        <v>21934</v>
      </c>
      <c r="B3085" s="34" t="n">
        <v>28</v>
      </c>
    </row>
    <row r="3086" spans="1:6">
      <c r="A3086" t="s">
        <v>4</v>
      </c>
      <c r="B3086" s="4" t="s">
        <v>5</v>
      </c>
      <c r="C3086" s="4" t="s">
        <v>11</v>
      </c>
    </row>
    <row r="3087" spans="1:6">
      <c r="A3087" t="n">
        <v>21935</v>
      </c>
      <c r="B3087" s="42" t="n">
        <v>12</v>
      </c>
      <c r="C3087" s="7" t="n">
        <v>1</v>
      </c>
    </row>
    <row r="3088" spans="1:6">
      <c r="A3088" t="s">
        <v>4</v>
      </c>
      <c r="B3088" s="4" t="s">
        <v>5</v>
      </c>
      <c r="C3088" s="4" t="s">
        <v>15</v>
      </c>
    </row>
    <row r="3089" spans="1:12">
      <c r="A3089" t="n">
        <v>21938</v>
      </c>
      <c r="B3089" s="16" t="n">
        <v>3</v>
      </c>
      <c r="C3089" s="13" t="n">
        <f t="normal" ca="1">A3099</f>
        <v>0</v>
      </c>
    </row>
    <row r="3090" spans="1:12">
      <c r="A3090" t="s">
        <v>4</v>
      </c>
      <c r="B3090" s="4" t="s">
        <v>5</v>
      </c>
      <c r="C3090" s="4" t="s">
        <v>7</v>
      </c>
      <c r="D3090" s="4" t="s">
        <v>11</v>
      </c>
      <c r="E3090" s="4" t="s">
        <v>8</v>
      </c>
    </row>
    <row r="3091" spans="1:12">
      <c r="A3091" t="n">
        <v>21943</v>
      </c>
      <c r="B3091" s="37" t="n">
        <v>51</v>
      </c>
      <c r="C3091" s="7" t="n">
        <v>4</v>
      </c>
      <c r="D3091" s="7" t="n">
        <v>65534</v>
      </c>
      <c r="E3091" s="7" t="s">
        <v>72</v>
      </c>
    </row>
    <row r="3092" spans="1:12">
      <c r="A3092" t="s">
        <v>4</v>
      </c>
      <c r="B3092" s="4" t="s">
        <v>5</v>
      </c>
      <c r="C3092" s="4" t="s">
        <v>11</v>
      </c>
    </row>
    <row r="3093" spans="1:12">
      <c r="A3093" t="n">
        <v>21956</v>
      </c>
      <c r="B3093" s="38" t="n">
        <v>16</v>
      </c>
      <c r="C3093" s="7" t="n">
        <v>0</v>
      </c>
    </row>
    <row r="3094" spans="1:12">
      <c r="A3094" t="s">
        <v>4</v>
      </c>
      <c r="B3094" s="4" t="s">
        <v>5</v>
      </c>
      <c r="C3094" s="4" t="s">
        <v>11</v>
      </c>
      <c r="D3094" s="4" t="s">
        <v>64</v>
      </c>
      <c r="E3094" s="4" t="s">
        <v>7</v>
      </c>
      <c r="F3094" s="4" t="s">
        <v>7</v>
      </c>
      <c r="G3094" s="4" t="s">
        <v>64</v>
      </c>
      <c r="H3094" s="4" t="s">
        <v>7</v>
      </c>
      <c r="I3094" s="4" t="s">
        <v>7</v>
      </c>
    </row>
    <row r="3095" spans="1:12">
      <c r="A3095" t="n">
        <v>21959</v>
      </c>
      <c r="B3095" s="39" t="n">
        <v>26</v>
      </c>
      <c r="C3095" s="7" t="n">
        <v>65534</v>
      </c>
      <c r="D3095" s="7" t="s">
        <v>209</v>
      </c>
      <c r="E3095" s="7" t="n">
        <v>2</v>
      </c>
      <c r="F3095" s="7" t="n">
        <v>3</v>
      </c>
      <c r="G3095" s="7" t="s">
        <v>210</v>
      </c>
      <c r="H3095" s="7" t="n">
        <v>2</v>
      </c>
      <c r="I3095" s="7" t="n">
        <v>0</v>
      </c>
    </row>
    <row r="3096" spans="1:12">
      <c r="A3096" t="s">
        <v>4</v>
      </c>
      <c r="B3096" s="4" t="s">
        <v>5</v>
      </c>
    </row>
    <row r="3097" spans="1:12">
      <c r="A3097" t="n">
        <v>22066</v>
      </c>
      <c r="B3097" s="34" t="n">
        <v>28</v>
      </c>
    </row>
    <row r="3098" spans="1:12">
      <c r="A3098" t="s">
        <v>4</v>
      </c>
      <c r="B3098" s="4" t="s">
        <v>5</v>
      </c>
      <c r="C3098" s="4" t="s">
        <v>15</v>
      </c>
    </row>
    <row r="3099" spans="1:12">
      <c r="A3099" t="n">
        <v>22067</v>
      </c>
      <c r="B3099" s="16" t="n">
        <v>3</v>
      </c>
      <c r="C3099" s="13" t="n">
        <f t="normal" ca="1">A3171</f>
        <v>0</v>
      </c>
    </row>
    <row r="3100" spans="1:12">
      <c r="A3100" t="s">
        <v>4</v>
      </c>
      <c r="B3100" s="4" t="s">
        <v>5</v>
      </c>
      <c r="C3100" s="4" t="s">
        <v>7</v>
      </c>
      <c r="D3100" s="4" t="s">
        <v>11</v>
      </c>
      <c r="E3100" s="4" t="s">
        <v>7</v>
      </c>
      <c r="F3100" s="4" t="s">
        <v>15</v>
      </c>
    </row>
    <row r="3101" spans="1:12">
      <c r="A3101" t="n">
        <v>22072</v>
      </c>
      <c r="B3101" s="12" t="n">
        <v>5</v>
      </c>
      <c r="C3101" s="7" t="n">
        <v>30</v>
      </c>
      <c r="D3101" s="7" t="n">
        <v>10224</v>
      </c>
      <c r="E3101" s="7" t="n">
        <v>1</v>
      </c>
      <c r="F3101" s="13" t="n">
        <f t="normal" ca="1">A3139</f>
        <v>0</v>
      </c>
    </row>
    <row r="3102" spans="1:12">
      <c r="A3102" t="s">
        <v>4</v>
      </c>
      <c r="B3102" s="4" t="s">
        <v>5</v>
      </c>
      <c r="C3102" s="4" t="s">
        <v>7</v>
      </c>
      <c r="D3102" s="4" t="s">
        <v>11</v>
      </c>
      <c r="E3102" s="4" t="s">
        <v>7</v>
      </c>
      <c r="F3102" s="4" t="s">
        <v>15</v>
      </c>
    </row>
    <row r="3103" spans="1:12">
      <c r="A3103" t="n">
        <v>22081</v>
      </c>
      <c r="B3103" s="12" t="n">
        <v>5</v>
      </c>
      <c r="C3103" s="7" t="n">
        <v>30</v>
      </c>
      <c r="D3103" s="7" t="n">
        <v>10691</v>
      </c>
      <c r="E3103" s="7" t="n">
        <v>1</v>
      </c>
      <c r="F3103" s="13" t="n">
        <f t="normal" ca="1">A3109</f>
        <v>0</v>
      </c>
    </row>
    <row r="3104" spans="1:12">
      <c r="A3104" t="s">
        <v>4</v>
      </c>
      <c r="B3104" s="4" t="s">
        <v>5</v>
      </c>
      <c r="C3104" s="4" t="s">
        <v>7</v>
      </c>
      <c r="D3104" s="4" t="s">
        <v>8</v>
      </c>
    </row>
    <row r="3105" spans="1:9">
      <c r="A3105" t="n">
        <v>22090</v>
      </c>
      <c r="B3105" s="6" t="n">
        <v>2</v>
      </c>
      <c r="C3105" s="7" t="n">
        <v>11</v>
      </c>
      <c r="D3105" s="7" t="s">
        <v>211</v>
      </c>
    </row>
    <row r="3106" spans="1:9">
      <c r="A3106" t="s">
        <v>4</v>
      </c>
      <c r="B3106" s="4" t="s">
        <v>5</v>
      </c>
      <c r="C3106" s="4" t="s">
        <v>15</v>
      </c>
    </row>
    <row r="3107" spans="1:9">
      <c r="A3107" t="n">
        <v>22113</v>
      </c>
      <c r="B3107" s="16" t="n">
        <v>3</v>
      </c>
      <c r="C3107" s="13" t="n">
        <f t="normal" ca="1">A3137</f>
        <v>0</v>
      </c>
    </row>
    <row r="3108" spans="1:9">
      <c r="A3108" t="s">
        <v>4</v>
      </c>
      <c r="B3108" s="4" t="s">
        <v>5</v>
      </c>
      <c r="C3108" s="4" t="s">
        <v>11</v>
      </c>
      <c r="D3108" s="4" t="s">
        <v>7</v>
      </c>
      <c r="E3108" s="4" t="s">
        <v>7</v>
      </c>
      <c r="F3108" s="4" t="s">
        <v>8</v>
      </c>
    </row>
    <row r="3109" spans="1:9">
      <c r="A3109" t="n">
        <v>22118</v>
      </c>
      <c r="B3109" s="22" t="n">
        <v>20</v>
      </c>
      <c r="C3109" s="7" t="n">
        <v>65534</v>
      </c>
      <c r="D3109" s="7" t="n">
        <v>3</v>
      </c>
      <c r="E3109" s="7" t="n">
        <v>10</v>
      </c>
      <c r="F3109" s="7" t="s">
        <v>163</v>
      </c>
    </row>
    <row r="3110" spans="1:9">
      <c r="A3110" t="s">
        <v>4</v>
      </c>
      <c r="B3110" s="4" t="s">
        <v>5</v>
      </c>
      <c r="C3110" s="4" t="s">
        <v>11</v>
      </c>
    </row>
    <row r="3111" spans="1:9">
      <c r="A3111" t="n">
        <v>22139</v>
      </c>
      <c r="B3111" s="38" t="n">
        <v>16</v>
      </c>
      <c r="C3111" s="7" t="n">
        <v>0</v>
      </c>
    </row>
    <row r="3112" spans="1:9">
      <c r="A3112" t="s">
        <v>4</v>
      </c>
      <c r="B3112" s="4" t="s">
        <v>5</v>
      </c>
      <c r="C3112" s="4" t="s">
        <v>7</v>
      </c>
      <c r="D3112" s="4" t="s">
        <v>11</v>
      </c>
    </row>
    <row r="3113" spans="1:9">
      <c r="A3113" t="n">
        <v>22142</v>
      </c>
      <c r="B3113" s="28" t="n">
        <v>22</v>
      </c>
      <c r="C3113" s="7" t="n">
        <v>10</v>
      </c>
      <c r="D3113" s="7" t="n">
        <v>0</v>
      </c>
    </row>
    <row r="3114" spans="1:9">
      <c r="A3114" t="s">
        <v>4</v>
      </c>
      <c r="B3114" s="4" t="s">
        <v>5</v>
      </c>
      <c r="C3114" s="4" t="s">
        <v>7</v>
      </c>
      <c r="D3114" s="4" t="s">
        <v>11</v>
      </c>
      <c r="E3114" s="4" t="s">
        <v>7</v>
      </c>
      <c r="F3114" s="4" t="s">
        <v>7</v>
      </c>
      <c r="G3114" s="4" t="s">
        <v>15</v>
      </c>
    </row>
    <row r="3115" spans="1:9">
      <c r="A3115" t="n">
        <v>22146</v>
      </c>
      <c r="B3115" s="12" t="n">
        <v>5</v>
      </c>
      <c r="C3115" s="7" t="n">
        <v>30</v>
      </c>
      <c r="D3115" s="7" t="n">
        <v>1</v>
      </c>
      <c r="E3115" s="7" t="n">
        <v>8</v>
      </c>
      <c r="F3115" s="7" t="n">
        <v>1</v>
      </c>
      <c r="G3115" s="13" t="n">
        <f t="normal" ca="1">A3129</f>
        <v>0</v>
      </c>
    </row>
    <row r="3116" spans="1:9">
      <c r="A3116" t="s">
        <v>4</v>
      </c>
      <c r="B3116" s="4" t="s">
        <v>5</v>
      </c>
      <c r="C3116" s="4" t="s">
        <v>7</v>
      </c>
      <c r="D3116" s="4" t="s">
        <v>11</v>
      </c>
      <c r="E3116" s="4" t="s">
        <v>8</v>
      </c>
    </row>
    <row r="3117" spans="1:9">
      <c r="A3117" t="n">
        <v>22156</v>
      </c>
      <c r="B3117" s="37" t="n">
        <v>51</v>
      </c>
      <c r="C3117" s="7" t="n">
        <v>4</v>
      </c>
      <c r="D3117" s="7" t="n">
        <v>65534</v>
      </c>
      <c r="E3117" s="7" t="s">
        <v>72</v>
      </c>
    </row>
    <row r="3118" spans="1:9">
      <c r="A3118" t="s">
        <v>4</v>
      </c>
      <c r="B3118" s="4" t="s">
        <v>5</v>
      </c>
      <c r="C3118" s="4" t="s">
        <v>11</v>
      </c>
    </row>
    <row r="3119" spans="1:9">
      <c r="A3119" t="n">
        <v>22169</v>
      </c>
      <c r="B3119" s="38" t="n">
        <v>16</v>
      </c>
      <c r="C3119" s="7" t="n">
        <v>0</v>
      </c>
    </row>
    <row r="3120" spans="1:9">
      <c r="A3120" t="s">
        <v>4</v>
      </c>
      <c r="B3120" s="4" t="s">
        <v>5</v>
      </c>
      <c r="C3120" s="4" t="s">
        <v>11</v>
      </c>
      <c r="D3120" s="4" t="s">
        <v>64</v>
      </c>
      <c r="E3120" s="4" t="s">
        <v>7</v>
      </c>
      <c r="F3120" s="4" t="s">
        <v>7</v>
      </c>
      <c r="G3120" s="4" t="s">
        <v>64</v>
      </c>
      <c r="H3120" s="4" t="s">
        <v>7</v>
      </c>
      <c r="I3120" s="4" t="s">
        <v>7</v>
      </c>
    </row>
    <row r="3121" spans="1:9">
      <c r="A3121" t="n">
        <v>22172</v>
      </c>
      <c r="B3121" s="39" t="n">
        <v>26</v>
      </c>
      <c r="C3121" s="7" t="n">
        <v>65534</v>
      </c>
      <c r="D3121" s="7" t="s">
        <v>212</v>
      </c>
      <c r="E3121" s="7" t="n">
        <v>2</v>
      </c>
      <c r="F3121" s="7" t="n">
        <v>3</v>
      </c>
      <c r="G3121" s="7" t="s">
        <v>213</v>
      </c>
      <c r="H3121" s="7" t="n">
        <v>2</v>
      </c>
      <c r="I3121" s="7" t="n">
        <v>0</v>
      </c>
    </row>
    <row r="3122" spans="1:9">
      <c r="A3122" t="s">
        <v>4</v>
      </c>
      <c r="B3122" s="4" t="s">
        <v>5</v>
      </c>
    </row>
    <row r="3123" spans="1:9">
      <c r="A3123" t="n">
        <v>22227</v>
      </c>
      <c r="B3123" s="34" t="n">
        <v>28</v>
      </c>
    </row>
    <row r="3124" spans="1:9">
      <c r="A3124" t="s">
        <v>4</v>
      </c>
      <c r="B3124" s="4" t="s">
        <v>5</v>
      </c>
      <c r="C3124" s="4" t="s">
        <v>11</v>
      </c>
    </row>
    <row r="3125" spans="1:9">
      <c r="A3125" t="n">
        <v>22228</v>
      </c>
      <c r="B3125" s="42" t="n">
        <v>12</v>
      </c>
      <c r="C3125" s="7" t="n">
        <v>1</v>
      </c>
    </row>
    <row r="3126" spans="1:9">
      <c r="A3126" t="s">
        <v>4</v>
      </c>
      <c r="B3126" s="4" t="s">
        <v>5</v>
      </c>
      <c r="C3126" s="4" t="s">
        <v>15</v>
      </c>
    </row>
    <row r="3127" spans="1:9">
      <c r="A3127" t="n">
        <v>22231</v>
      </c>
      <c r="B3127" s="16" t="n">
        <v>3</v>
      </c>
      <c r="C3127" s="13" t="n">
        <f t="normal" ca="1">A3137</f>
        <v>0</v>
      </c>
    </row>
    <row r="3128" spans="1:9">
      <c r="A3128" t="s">
        <v>4</v>
      </c>
      <c r="B3128" s="4" t="s">
        <v>5</v>
      </c>
      <c r="C3128" s="4" t="s">
        <v>7</v>
      </c>
      <c r="D3128" s="4" t="s">
        <v>11</v>
      </c>
      <c r="E3128" s="4" t="s">
        <v>8</v>
      </c>
    </row>
    <row r="3129" spans="1:9">
      <c r="A3129" t="n">
        <v>22236</v>
      </c>
      <c r="B3129" s="37" t="n">
        <v>51</v>
      </c>
      <c r="C3129" s="7" t="n">
        <v>4</v>
      </c>
      <c r="D3129" s="7" t="n">
        <v>65534</v>
      </c>
      <c r="E3129" s="7" t="s">
        <v>72</v>
      </c>
    </row>
    <row r="3130" spans="1:9">
      <c r="A3130" t="s">
        <v>4</v>
      </c>
      <c r="B3130" s="4" t="s">
        <v>5</v>
      </c>
      <c r="C3130" s="4" t="s">
        <v>11</v>
      </c>
    </row>
    <row r="3131" spans="1:9">
      <c r="A3131" t="n">
        <v>22249</v>
      </c>
      <c r="B3131" s="38" t="n">
        <v>16</v>
      </c>
      <c r="C3131" s="7" t="n">
        <v>0</v>
      </c>
    </row>
    <row r="3132" spans="1:9">
      <c r="A3132" t="s">
        <v>4</v>
      </c>
      <c r="B3132" s="4" t="s">
        <v>5</v>
      </c>
      <c r="C3132" s="4" t="s">
        <v>11</v>
      </c>
      <c r="D3132" s="4" t="s">
        <v>64</v>
      </c>
      <c r="E3132" s="4" t="s">
        <v>7</v>
      </c>
      <c r="F3132" s="4" t="s">
        <v>7</v>
      </c>
      <c r="G3132" s="4" t="s">
        <v>64</v>
      </c>
      <c r="H3132" s="4" t="s">
        <v>7</v>
      </c>
      <c r="I3132" s="4" t="s">
        <v>7</v>
      </c>
    </row>
    <row r="3133" spans="1:9">
      <c r="A3133" t="n">
        <v>22252</v>
      </c>
      <c r="B3133" s="39" t="n">
        <v>26</v>
      </c>
      <c r="C3133" s="7" t="n">
        <v>65534</v>
      </c>
      <c r="D3133" s="7" t="s">
        <v>214</v>
      </c>
      <c r="E3133" s="7" t="n">
        <v>2</v>
      </c>
      <c r="F3133" s="7" t="n">
        <v>3</v>
      </c>
      <c r="G3133" s="7" t="s">
        <v>215</v>
      </c>
      <c r="H3133" s="7" t="n">
        <v>2</v>
      </c>
      <c r="I3133" s="7" t="n">
        <v>0</v>
      </c>
    </row>
    <row r="3134" spans="1:9">
      <c r="A3134" t="s">
        <v>4</v>
      </c>
      <c r="B3134" s="4" t="s">
        <v>5</v>
      </c>
    </row>
    <row r="3135" spans="1:9">
      <c r="A3135" t="n">
        <v>22336</v>
      </c>
      <c r="B3135" s="34" t="n">
        <v>28</v>
      </c>
    </row>
    <row r="3136" spans="1:9">
      <c r="A3136" t="s">
        <v>4</v>
      </c>
      <c r="B3136" s="4" t="s">
        <v>5</v>
      </c>
      <c r="C3136" s="4" t="s">
        <v>15</v>
      </c>
    </row>
    <row r="3137" spans="1:9">
      <c r="A3137" t="n">
        <v>22337</v>
      </c>
      <c r="B3137" s="16" t="n">
        <v>3</v>
      </c>
      <c r="C3137" s="13" t="n">
        <f t="normal" ca="1">A3171</f>
        <v>0</v>
      </c>
    </row>
    <row r="3138" spans="1:9">
      <c r="A3138" t="s">
        <v>4</v>
      </c>
      <c r="B3138" s="4" t="s">
        <v>5</v>
      </c>
      <c r="C3138" s="4" t="s">
        <v>7</v>
      </c>
      <c r="D3138" s="4" t="s">
        <v>11</v>
      </c>
      <c r="E3138" s="4" t="s">
        <v>7</v>
      </c>
      <c r="F3138" s="4" t="s">
        <v>15</v>
      </c>
    </row>
    <row r="3139" spans="1:9">
      <c r="A3139" t="n">
        <v>22342</v>
      </c>
      <c r="B3139" s="12" t="n">
        <v>5</v>
      </c>
      <c r="C3139" s="7" t="n">
        <v>30</v>
      </c>
      <c r="D3139" s="7" t="n">
        <v>9726</v>
      </c>
      <c r="E3139" s="7" t="n">
        <v>1</v>
      </c>
      <c r="F3139" s="13" t="n">
        <f t="normal" ca="1">A3171</f>
        <v>0</v>
      </c>
    </row>
    <row r="3140" spans="1:9">
      <c r="A3140" t="s">
        <v>4</v>
      </c>
      <c r="B3140" s="4" t="s">
        <v>5</v>
      </c>
      <c r="C3140" s="4" t="s">
        <v>11</v>
      </c>
      <c r="D3140" s="4" t="s">
        <v>7</v>
      </c>
      <c r="E3140" s="4" t="s">
        <v>7</v>
      </c>
      <c r="F3140" s="4" t="s">
        <v>8</v>
      </c>
    </row>
    <row r="3141" spans="1:9">
      <c r="A3141" t="n">
        <v>22351</v>
      </c>
      <c r="B3141" s="22" t="n">
        <v>20</v>
      </c>
      <c r="C3141" s="7" t="n">
        <v>65534</v>
      </c>
      <c r="D3141" s="7" t="n">
        <v>3</v>
      </c>
      <c r="E3141" s="7" t="n">
        <v>10</v>
      </c>
      <c r="F3141" s="7" t="s">
        <v>163</v>
      </c>
    </row>
    <row r="3142" spans="1:9">
      <c r="A3142" t="s">
        <v>4</v>
      </c>
      <c r="B3142" s="4" t="s">
        <v>5</v>
      </c>
      <c r="C3142" s="4" t="s">
        <v>11</v>
      </c>
    </row>
    <row r="3143" spans="1:9">
      <c r="A3143" t="n">
        <v>22372</v>
      </c>
      <c r="B3143" s="38" t="n">
        <v>16</v>
      </c>
      <c r="C3143" s="7" t="n">
        <v>0</v>
      </c>
    </row>
    <row r="3144" spans="1:9">
      <c r="A3144" t="s">
        <v>4</v>
      </c>
      <c r="B3144" s="4" t="s">
        <v>5</v>
      </c>
      <c r="C3144" s="4" t="s">
        <v>7</v>
      </c>
      <c r="D3144" s="4" t="s">
        <v>11</v>
      </c>
    </row>
    <row r="3145" spans="1:9">
      <c r="A3145" t="n">
        <v>22375</v>
      </c>
      <c r="B3145" s="28" t="n">
        <v>22</v>
      </c>
      <c r="C3145" s="7" t="n">
        <v>10</v>
      </c>
      <c r="D3145" s="7" t="n">
        <v>0</v>
      </c>
    </row>
    <row r="3146" spans="1:9">
      <c r="A3146" t="s">
        <v>4</v>
      </c>
      <c r="B3146" s="4" t="s">
        <v>5</v>
      </c>
      <c r="C3146" s="4" t="s">
        <v>7</v>
      </c>
      <c r="D3146" s="4" t="s">
        <v>11</v>
      </c>
      <c r="E3146" s="4" t="s">
        <v>8</v>
      </c>
    </row>
    <row r="3147" spans="1:9">
      <c r="A3147" t="n">
        <v>22379</v>
      </c>
      <c r="B3147" s="37" t="n">
        <v>51</v>
      </c>
      <c r="C3147" s="7" t="n">
        <v>4</v>
      </c>
      <c r="D3147" s="7" t="n">
        <v>65534</v>
      </c>
      <c r="E3147" s="7" t="s">
        <v>72</v>
      </c>
    </row>
    <row r="3148" spans="1:9">
      <c r="A3148" t="s">
        <v>4</v>
      </c>
      <c r="B3148" s="4" t="s">
        <v>5</v>
      </c>
      <c r="C3148" s="4" t="s">
        <v>11</v>
      </c>
    </row>
    <row r="3149" spans="1:9">
      <c r="A3149" t="n">
        <v>22392</v>
      </c>
      <c r="B3149" s="38" t="n">
        <v>16</v>
      </c>
      <c r="C3149" s="7" t="n">
        <v>0</v>
      </c>
    </row>
    <row r="3150" spans="1:9">
      <c r="A3150" t="s">
        <v>4</v>
      </c>
      <c r="B3150" s="4" t="s">
        <v>5</v>
      </c>
      <c r="C3150" s="4" t="s">
        <v>11</v>
      </c>
      <c r="D3150" s="4" t="s">
        <v>64</v>
      </c>
      <c r="E3150" s="4" t="s">
        <v>7</v>
      </c>
      <c r="F3150" s="4" t="s">
        <v>7</v>
      </c>
    </row>
    <row r="3151" spans="1:9">
      <c r="A3151" t="n">
        <v>22395</v>
      </c>
      <c r="B3151" s="39" t="n">
        <v>26</v>
      </c>
      <c r="C3151" s="7" t="n">
        <v>65534</v>
      </c>
      <c r="D3151" s="7" t="s">
        <v>216</v>
      </c>
      <c r="E3151" s="7" t="n">
        <v>2</v>
      </c>
      <c r="F3151" s="7" t="n">
        <v>0</v>
      </c>
    </row>
    <row r="3152" spans="1:9">
      <c r="A3152" t="s">
        <v>4</v>
      </c>
      <c r="B3152" s="4" t="s">
        <v>5</v>
      </c>
    </row>
    <row r="3153" spans="1:6">
      <c r="A3153" t="n">
        <v>22438</v>
      </c>
      <c r="B3153" s="34" t="n">
        <v>28</v>
      </c>
    </row>
    <row r="3154" spans="1:6">
      <c r="A3154" t="s">
        <v>4</v>
      </c>
      <c r="B3154" s="4" t="s">
        <v>5</v>
      </c>
      <c r="C3154" s="4" t="s">
        <v>11</v>
      </c>
      <c r="D3154" s="4" t="s">
        <v>7</v>
      </c>
      <c r="E3154" s="4" t="s">
        <v>8</v>
      </c>
      <c r="F3154" s="4" t="s">
        <v>13</v>
      </c>
      <c r="G3154" s="4" t="s">
        <v>13</v>
      </c>
      <c r="H3154" s="4" t="s">
        <v>13</v>
      </c>
    </row>
    <row r="3155" spans="1:6">
      <c r="A3155" t="n">
        <v>22439</v>
      </c>
      <c r="B3155" s="49" t="n">
        <v>48</v>
      </c>
      <c r="C3155" s="7" t="n">
        <v>65534</v>
      </c>
      <c r="D3155" s="7" t="n">
        <v>0</v>
      </c>
      <c r="E3155" s="7" t="s">
        <v>109</v>
      </c>
      <c r="F3155" s="7" t="n">
        <v>0.300000011920929</v>
      </c>
      <c r="G3155" s="7" t="n">
        <v>0.899999976158142</v>
      </c>
      <c r="H3155" s="7" t="n">
        <v>0</v>
      </c>
    </row>
    <row r="3156" spans="1:6">
      <c r="A3156" t="s">
        <v>4</v>
      </c>
      <c r="B3156" s="4" t="s">
        <v>5</v>
      </c>
      <c r="C3156" s="4" t="s">
        <v>11</v>
      </c>
    </row>
    <row r="3157" spans="1:6">
      <c r="A3157" t="n">
        <v>22465</v>
      </c>
      <c r="B3157" s="38" t="n">
        <v>16</v>
      </c>
      <c r="C3157" s="7" t="n">
        <v>500</v>
      </c>
    </row>
    <row r="3158" spans="1:6">
      <c r="A3158" t="s">
        <v>4</v>
      </c>
      <c r="B3158" s="4" t="s">
        <v>5</v>
      </c>
      <c r="C3158" s="4" t="s">
        <v>7</v>
      </c>
      <c r="D3158" s="4" t="s">
        <v>11</v>
      </c>
      <c r="E3158" s="4" t="s">
        <v>8</v>
      </c>
    </row>
    <row r="3159" spans="1:6">
      <c r="A3159" t="n">
        <v>22468</v>
      </c>
      <c r="B3159" s="37" t="n">
        <v>51</v>
      </c>
      <c r="C3159" s="7" t="n">
        <v>4</v>
      </c>
      <c r="D3159" s="7" t="n">
        <v>65534</v>
      </c>
      <c r="E3159" s="7" t="s">
        <v>72</v>
      </c>
    </row>
    <row r="3160" spans="1:6">
      <c r="A3160" t="s">
        <v>4</v>
      </c>
      <c r="B3160" s="4" t="s">
        <v>5</v>
      </c>
      <c r="C3160" s="4" t="s">
        <v>11</v>
      </c>
    </row>
    <row r="3161" spans="1:6">
      <c r="A3161" t="n">
        <v>22481</v>
      </c>
      <c r="B3161" s="38" t="n">
        <v>16</v>
      </c>
      <c r="C3161" s="7" t="n">
        <v>0</v>
      </c>
    </row>
    <row r="3162" spans="1:6">
      <c r="A3162" t="s">
        <v>4</v>
      </c>
      <c r="B3162" s="4" t="s">
        <v>5</v>
      </c>
      <c r="C3162" s="4" t="s">
        <v>11</v>
      </c>
      <c r="D3162" s="4" t="s">
        <v>64</v>
      </c>
      <c r="E3162" s="4" t="s">
        <v>7</v>
      </c>
      <c r="F3162" s="4" t="s">
        <v>7</v>
      </c>
    </row>
    <row r="3163" spans="1:6">
      <c r="A3163" t="n">
        <v>22484</v>
      </c>
      <c r="B3163" s="39" t="n">
        <v>26</v>
      </c>
      <c r="C3163" s="7" t="n">
        <v>65534</v>
      </c>
      <c r="D3163" s="7" t="s">
        <v>217</v>
      </c>
      <c r="E3163" s="7" t="n">
        <v>2</v>
      </c>
      <c r="F3163" s="7" t="n">
        <v>0</v>
      </c>
    </row>
    <row r="3164" spans="1:6">
      <c r="A3164" t="s">
        <v>4</v>
      </c>
      <c r="B3164" s="4" t="s">
        <v>5</v>
      </c>
    </row>
    <row r="3165" spans="1:6">
      <c r="A3165" t="n">
        <v>22520</v>
      </c>
      <c r="B3165" s="34" t="n">
        <v>28</v>
      </c>
    </row>
    <row r="3166" spans="1:6">
      <c r="A3166" t="s">
        <v>4</v>
      </c>
      <c r="B3166" s="4" t="s">
        <v>5</v>
      </c>
      <c r="C3166" s="4" t="s">
        <v>11</v>
      </c>
      <c r="D3166" s="4" t="s">
        <v>7</v>
      </c>
      <c r="E3166" s="4" t="s">
        <v>8</v>
      </c>
      <c r="F3166" s="4" t="s">
        <v>13</v>
      </c>
      <c r="G3166" s="4" t="s">
        <v>13</v>
      </c>
      <c r="H3166" s="4" t="s">
        <v>13</v>
      </c>
    </row>
    <row r="3167" spans="1:6">
      <c r="A3167" t="n">
        <v>22521</v>
      </c>
      <c r="B3167" s="49" t="n">
        <v>48</v>
      </c>
      <c r="C3167" s="7" t="n">
        <v>65534</v>
      </c>
      <c r="D3167" s="7" t="n">
        <v>0</v>
      </c>
      <c r="E3167" s="7" t="s">
        <v>106</v>
      </c>
      <c r="F3167" s="7" t="n">
        <v>0.300000011920929</v>
      </c>
      <c r="G3167" s="7" t="n">
        <v>1</v>
      </c>
      <c r="H3167" s="7" t="n">
        <v>0</v>
      </c>
    </row>
    <row r="3168" spans="1:6">
      <c r="A3168" t="s">
        <v>4</v>
      </c>
      <c r="B3168" s="4" t="s">
        <v>5</v>
      </c>
      <c r="C3168" s="4" t="s">
        <v>11</v>
      </c>
    </row>
    <row r="3169" spans="1:8">
      <c r="A3169" t="n">
        <v>22545</v>
      </c>
      <c r="B3169" s="38" t="n">
        <v>16</v>
      </c>
      <c r="C3169" s="7" t="n">
        <v>300</v>
      </c>
    </row>
    <row r="3170" spans="1:8">
      <c r="A3170" t="s">
        <v>4</v>
      </c>
      <c r="B3170" s="4" t="s">
        <v>5</v>
      </c>
      <c r="C3170" s="4" t="s">
        <v>7</v>
      </c>
    </row>
    <row r="3171" spans="1:8">
      <c r="A3171" t="n">
        <v>22548</v>
      </c>
      <c r="B3171" s="31" t="n">
        <v>23</v>
      </c>
      <c r="C3171" s="7" t="n">
        <v>10</v>
      </c>
    </row>
    <row r="3172" spans="1:8">
      <c r="A3172" t="s">
        <v>4</v>
      </c>
      <c r="B3172" s="4" t="s">
        <v>5</v>
      </c>
      <c r="C3172" s="4" t="s">
        <v>7</v>
      </c>
      <c r="D3172" s="4" t="s">
        <v>8</v>
      </c>
    </row>
    <row r="3173" spans="1:8">
      <c r="A3173" t="n">
        <v>22550</v>
      </c>
      <c r="B3173" s="6" t="n">
        <v>2</v>
      </c>
      <c r="C3173" s="7" t="n">
        <v>10</v>
      </c>
      <c r="D3173" s="7" t="s">
        <v>80</v>
      </c>
    </row>
    <row r="3174" spans="1:8">
      <c r="A3174" t="s">
        <v>4</v>
      </c>
      <c r="B3174" s="4" t="s">
        <v>5</v>
      </c>
      <c r="C3174" s="4" t="s">
        <v>7</v>
      </c>
    </row>
    <row r="3175" spans="1:8">
      <c r="A3175" t="n">
        <v>22573</v>
      </c>
      <c r="B3175" s="11" t="n">
        <v>74</v>
      </c>
      <c r="C3175" s="7" t="n">
        <v>46</v>
      </c>
    </row>
    <row r="3176" spans="1:8">
      <c r="A3176" t="s">
        <v>4</v>
      </c>
      <c r="B3176" s="4" t="s">
        <v>5</v>
      </c>
      <c r="C3176" s="4" t="s">
        <v>7</v>
      </c>
    </row>
    <row r="3177" spans="1:8">
      <c r="A3177" t="n">
        <v>22575</v>
      </c>
      <c r="B3177" s="11" t="n">
        <v>74</v>
      </c>
      <c r="C3177" s="7" t="n">
        <v>54</v>
      </c>
    </row>
    <row r="3178" spans="1:8">
      <c r="A3178" t="s">
        <v>4</v>
      </c>
      <c r="B3178" s="4" t="s">
        <v>5</v>
      </c>
    </row>
    <row r="3179" spans="1:8">
      <c r="A3179" t="n">
        <v>22577</v>
      </c>
      <c r="B3179" s="5" t="n">
        <v>1</v>
      </c>
    </row>
    <row r="3180" spans="1:8" s="3" customFormat="1" customHeight="0">
      <c r="A3180" s="3" t="s">
        <v>2</v>
      </c>
      <c r="B3180" s="3" t="s">
        <v>218</v>
      </c>
    </row>
    <row r="3181" spans="1:8">
      <c r="A3181" t="s">
        <v>4</v>
      </c>
      <c r="B3181" s="4" t="s">
        <v>5</v>
      </c>
      <c r="C3181" s="4" t="s">
        <v>11</v>
      </c>
      <c r="D3181" s="4" t="s">
        <v>7</v>
      </c>
      <c r="E3181" s="4" t="s">
        <v>7</v>
      </c>
      <c r="F3181" s="4" t="s">
        <v>8</v>
      </c>
    </row>
    <row r="3182" spans="1:8">
      <c r="A3182" t="n">
        <v>22580</v>
      </c>
      <c r="B3182" s="22" t="n">
        <v>20</v>
      </c>
      <c r="C3182" s="7" t="n">
        <v>5003</v>
      </c>
      <c r="D3182" s="7" t="n">
        <v>3</v>
      </c>
      <c r="E3182" s="7" t="n">
        <v>10</v>
      </c>
      <c r="F3182" s="7" t="s">
        <v>163</v>
      </c>
    </row>
    <row r="3183" spans="1:8">
      <c r="A3183" t="s">
        <v>4</v>
      </c>
      <c r="B3183" s="4" t="s">
        <v>5</v>
      </c>
      <c r="C3183" s="4" t="s">
        <v>11</v>
      </c>
    </row>
    <row r="3184" spans="1:8">
      <c r="A3184" t="n">
        <v>22601</v>
      </c>
      <c r="B3184" s="38" t="n">
        <v>16</v>
      </c>
      <c r="C3184" s="7" t="n">
        <v>0</v>
      </c>
    </row>
    <row r="3185" spans="1:6">
      <c r="A3185" t="s">
        <v>4</v>
      </c>
      <c r="B3185" s="4" t="s">
        <v>5</v>
      </c>
      <c r="C3185" s="4" t="s">
        <v>11</v>
      </c>
      <c r="D3185" s="4" t="s">
        <v>14</v>
      </c>
    </row>
    <row r="3186" spans="1:6">
      <c r="A3186" t="n">
        <v>22604</v>
      </c>
      <c r="B3186" s="54" t="n">
        <v>43</v>
      </c>
      <c r="C3186" s="7" t="n">
        <v>5003</v>
      </c>
      <c r="D3186" s="7" t="n">
        <v>1088</v>
      </c>
    </row>
    <row r="3187" spans="1:6">
      <c r="A3187" t="s">
        <v>4</v>
      </c>
      <c r="B3187" s="4" t="s">
        <v>5</v>
      </c>
      <c r="C3187" s="4" t="s">
        <v>11</v>
      </c>
      <c r="D3187" s="4" t="s">
        <v>7</v>
      </c>
      <c r="E3187" s="4" t="s">
        <v>7</v>
      </c>
      <c r="F3187" s="4" t="s">
        <v>8</v>
      </c>
    </row>
    <row r="3188" spans="1:6">
      <c r="A3188" t="n">
        <v>22611</v>
      </c>
      <c r="B3188" s="22" t="n">
        <v>20</v>
      </c>
      <c r="C3188" s="7" t="n">
        <v>103</v>
      </c>
      <c r="D3188" s="7" t="n">
        <v>3</v>
      </c>
      <c r="E3188" s="7" t="n">
        <v>10</v>
      </c>
      <c r="F3188" s="7" t="s">
        <v>163</v>
      </c>
    </row>
    <row r="3189" spans="1:6">
      <c r="A3189" t="s">
        <v>4</v>
      </c>
      <c r="B3189" s="4" t="s">
        <v>5</v>
      </c>
      <c r="C3189" s="4" t="s">
        <v>11</v>
      </c>
    </row>
    <row r="3190" spans="1:6">
      <c r="A3190" t="n">
        <v>22632</v>
      </c>
      <c r="B3190" s="38" t="n">
        <v>16</v>
      </c>
      <c r="C3190" s="7" t="n">
        <v>0</v>
      </c>
    </row>
    <row r="3191" spans="1:6">
      <c r="A3191" t="s">
        <v>4</v>
      </c>
      <c r="B3191" s="4" t="s">
        <v>5</v>
      </c>
      <c r="C3191" s="4" t="s">
        <v>11</v>
      </c>
      <c r="D3191" s="4" t="s">
        <v>14</v>
      </c>
    </row>
    <row r="3192" spans="1:6">
      <c r="A3192" t="n">
        <v>22635</v>
      </c>
      <c r="B3192" s="54" t="n">
        <v>43</v>
      </c>
      <c r="C3192" s="7" t="n">
        <v>103</v>
      </c>
      <c r="D3192" s="7" t="n">
        <v>1088</v>
      </c>
    </row>
    <row r="3193" spans="1:6">
      <c r="A3193" t="s">
        <v>4</v>
      </c>
      <c r="B3193" s="4" t="s">
        <v>5</v>
      </c>
      <c r="C3193" s="4" t="s">
        <v>7</v>
      </c>
      <c r="D3193" s="4" t="s">
        <v>11</v>
      </c>
    </row>
    <row r="3194" spans="1:6">
      <c r="A3194" t="n">
        <v>22642</v>
      </c>
      <c r="B3194" s="28" t="n">
        <v>22</v>
      </c>
      <c r="C3194" s="7" t="n">
        <v>11</v>
      </c>
      <c r="D3194" s="7" t="n">
        <v>0</v>
      </c>
    </row>
    <row r="3195" spans="1:6">
      <c r="A3195" t="s">
        <v>4</v>
      </c>
      <c r="B3195" s="4" t="s">
        <v>5</v>
      </c>
      <c r="C3195" s="4" t="s">
        <v>7</v>
      </c>
      <c r="D3195" s="4" t="s">
        <v>11</v>
      </c>
      <c r="E3195" s="4" t="s">
        <v>7</v>
      </c>
      <c r="F3195" s="4" t="s">
        <v>7</v>
      </c>
      <c r="G3195" s="4" t="s">
        <v>15</v>
      </c>
    </row>
    <row r="3196" spans="1:6">
      <c r="A3196" t="n">
        <v>22646</v>
      </c>
      <c r="B3196" s="12" t="n">
        <v>5</v>
      </c>
      <c r="C3196" s="7" t="n">
        <v>30</v>
      </c>
      <c r="D3196" s="7" t="n">
        <v>1</v>
      </c>
      <c r="E3196" s="7" t="n">
        <v>8</v>
      </c>
      <c r="F3196" s="7" t="n">
        <v>1</v>
      </c>
      <c r="G3196" s="13" t="n">
        <f t="normal" ca="1">A3226</f>
        <v>0</v>
      </c>
    </row>
    <row r="3197" spans="1:6">
      <c r="A3197" t="s">
        <v>4</v>
      </c>
      <c r="B3197" s="4" t="s">
        <v>5</v>
      </c>
      <c r="C3197" s="4" t="s">
        <v>7</v>
      </c>
      <c r="D3197" s="4" t="s">
        <v>11</v>
      </c>
      <c r="E3197" s="4" t="s">
        <v>8</v>
      </c>
    </row>
    <row r="3198" spans="1:6">
      <c r="A3198" t="n">
        <v>22656</v>
      </c>
      <c r="B3198" s="37" t="n">
        <v>51</v>
      </c>
      <c r="C3198" s="7" t="n">
        <v>4</v>
      </c>
      <c r="D3198" s="7" t="n">
        <v>65534</v>
      </c>
      <c r="E3198" s="7" t="s">
        <v>72</v>
      </c>
    </row>
    <row r="3199" spans="1:6">
      <c r="A3199" t="s">
        <v>4</v>
      </c>
      <c r="B3199" s="4" t="s">
        <v>5</v>
      </c>
      <c r="C3199" s="4" t="s">
        <v>11</v>
      </c>
    </row>
    <row r="3200" spans="1:6">
      <c r="A3200" t="n">
        <v>22669</v>
      </c>
      <c r="B3200" s="38" t="n">
        <v>16</v>
      </c>
      <c r="C3200" s="7" t="n">
        <v>0</v>
      </c>
    </row>
    <row r="3201" spans="1:7">
      <c r="A3201" t="s">
        <v>4</v>
      </c>
      <c r="B3201" s="4" t="s">
        <v>5</v>
      </c>
      <c r="C3201" s="4" t="s">
        <v>11</v>
      </c>
      <c r="D3201" s="4" t="s">
        <v>64</v>
      </c>
      <c r="E3201" s="4" t="s">
        <v>7</v>
      </c>
      <c r="F3201" s="4" t="s">
        <v>7</v>
      </c>
    </row>
    <row r="3202" spans="1:7">
      <c r="A3202" t="n">
        <v>22672</v>
      </c>
      <c r="B3202" s="39" t="n">
        <v>26</v>
      </c>
      <c r="C3202" s="7" t="n">
        <v>65534</v>
      </c>
      <c r="D3202" s="7" t="s">
        <v>219</v>
      </c>
      <c r="E3202" s="7" t="n">
        <v>2</v>
      </c>
      <c r="F3202" s="7" t="n">
        <v>0</v>
      </c>
    </row>
    <row r="3203" spans="1:7">
      <c r="A3203" t="s">
        <v>4</v>
      </c>
      <c r="B3203" s="4" t="s">
        <v>5</v>
      </c>
    </row>
    <row r="3204" spans="1:7">
      <c r="A3204" t="n">
        <v>22703</v>
      </c>
      <c r="B3204" s="34" t="n">
        <v>28</v>
      </c>
    </row>
    <row r="3205" spans="1:7">
      <c r="A3205" t="s">
        <v>4</v>
      </c>
      <c r="B3205" s="4" t="s">
        <v>5</v>
      </c>
      <c r="C3205" s="4" t="s">
        <v>7</v>
      </c>
      <c r="D3205" s="4" t="s">
        <v>11</v>
      </c>
      <c r="E3205" s="4" t="s">
        <v>8</v>
      </c>
    </row>
    <row r="3206" spans="1:7">
      <c r="A3206" t="n">
        <v>22704</v>
      </c>
      <c r="B3206" s="37" t="n">
        <v>51</v>
      </c>
      <c r="C3206" s="7" t="n">
        <v>4</v>
      </c>
      <c r="D3206" s="7" t="n">
        <v>103</v>
      </c>
      <c r="E3206" s="7" t="s">
        <v>72</v>
      </c>
    </row>
    <row r="3207" spans="1:7">
      <c r="A3207" t="s">
        <v>4</v>
      </c>
      <c r="B3207" s="4" t="s">
        <v>5</v>
      </c>
      <c r="C3207" s="4" t="s">
        <v>11</v>
      </c>
    </row>
    <row r="3208" spans="1:7">
      <c r="A3208" t="n">
        <v>22717</v>
      </c>
      <c r="B3208" s="38" t="n">
        <v>16</v>
      </c>
      <c r="C3208" s="7" t="n">
        <v>0</v>
      </c>
    </row>
    <row r="3209" spans="1:7">
      <c r="A3209" t="s">
        <v>4</v>
      </c>
      <c r="B3209" s="4" t="s">
        <v>5</v>
      </c>
      <c r="C3209" s="4" t="s">
        <v>11</v>
      </c>
      <c r="D3209" s="4" t="s">
        <v>64</v>
      </c>
      <c r="E3209" s="4" t="s">
        <v>7</v>
      </c>
      <c r="F3209" s="4" t="s">
        <v>7</v>
      </c>
      <c r="G3209" s="4" t="s">
        <v>64</v>
      </c>
      <c r="H3209" s="4" t="s">
        <v>7</v>
      </c>
      <c r="I3209" s="4" t="s">
        <v>7</v>
      </c>
    </row>
    <row r="3210" spans="1:7">
      <c r="A3210" t="n">
        <v>22720</v>
      </c>
      <c r="B3210" s="39" t="n">
        <v>26</v>
      </c>
      <c r="C3210" s="7" t="n">
        <v>103</v>
      </c>
      <c r="D3210" s="7" t="s">
        <v>220</v>
      </c>
      <c r="E3210" s="7" t="n">
        <v>2</v>
      </c>
      <c r="F3210" s="7" t="n">
        <v>3</v>
      </c>
      <c r="G3210" s="7" t="s">
        <v>221</v>
      </c>
      <c r="H3210" s="7" t="n">
        <v>2</v>
      </c>
      <c r="I3210" s="7" t="n">
        <v>0</v>
      </c>
    </row>
    <row r="3211" spans="1:7">
      <c r="A3211" t="s">
        <v>4</v>
      </c>
      <c r="B3211" s="4" t="s">
        <v>5</v>
      </c>
    </row>
    <row r="3212" spans="1:7">
      <c r="A3212" t="n">
        <v>22814</v>
      </c>
      <c r="B3212" s="34" t="n">
        <v>28</v>
      </c>
    </row>
    <row r="3213" spans="1:7">
      <c r="A3213" t="s">
        <v>4</v>
      </c>
      <c r="B3213" s="4" t="s">
        <v>5</v>
      </c>
      <c r="C3213" s="4" t="s">
        <v>7</v>
      </c>
      <c r="D3213" s="4" t="s">
        <v>11</v>
      </c>
      <c r="E3213" s="4" t="s">
        <v>8</v>
      </c>
    </row>
    <row r="3214" spans="1:7">
      <c r="A3214" t="n">
        <v>22815</v>
      </c>
      <c r="B3214" s="37" t="n">
        <v>51</v>
      </c>
      <c r="C3214" s="7" t="n">
        <v>4</v>
      </c>
      <c r="D3214" s="7" t="n">
        <v>65534</v>
      </c>
      <c r="E3214" s="7" t="s">
        <v>72</v>
      </c>
    </row>
    <row r="3215" spans="1:7">
      <c r="A3215" t="s">
        <v>4</v>
      </c>
      <c r="B3215" s="4" t="s">
        <v>5</v>
      </c>
      <c r="C3215" s="4" t="s">
        <v>11</v>
      </c>
    </row>
    <row r="3216" spans="1:7">
      <c r="A3216" t="n">
        <v>22828</v>
      </c>
      <c r="B3216" s="38" t="n">
        <v>16</v>
      </c>
      <c r="C3216" s="7" t="n">
        <v>0</v>
      </c>
    </row>
    <row r="3217" spans="1:9">
      <c r="A3217" t="s">
        <v>4</v>
      </c>
      <c r="B3217" s="4" t="s">
        <v>5</v>
      </c>
      <c r="C3217" s="4" t="s">
        <v>11</v>
      </c>
      <c r="D3217" s="4" t="s">
        <v>64</v>
      </c>
      <c r="E3217" s="4" t="s">
        <v>7</v>
      </c>
      <c r="F3217" s="4" t="s">
        <v>7</v>
      </c>
    </row>
    <row r="3218" spans="1:9">
      <c r="A3218" t="n">
        <v>22831</v>
      </c>
      <c r="B3218" s="39" t="n">
        <v>26</v>
      </c>
      <c r="C3218" s="7" t="n">
        <v>65534</v>
      </c>
      <c r="D3218" s="7" t="s">
        <v>222</v>
      </c>
      <c r="E3218" s="7" t="n">
        <v>2</v>
      </c>
      <c r="F3218" s="7" t="n">
        <v>0</v>
      </c>
    </row>
    <row r="3219" spans="1:9">
      <c r="A3219" t="s">
        <v>4</v>
      </c>
      <c r="B3219" s="4" t="s">
        <v>5</v>
      </c>
    </row>
    <row r="3220" spans="1:9">
      <c r="A3220" t="n">
        <v>22862</v>
      </c>
      <c r="B3220" s="34" t="n">
        <v>28</v>
      </c>
    </row>
    <row r="3221" spans="1:9">
      <c r="A3221" t="s">
        <v>4</v>
      </c>
      <c r="B3221" s="4" t="s">
        <v>5</v>
      </c>
      <c r="C3221" s="4" t="s">
        <v>11</v>
      </c>
    </row>
    <row r="3222" spans="1:9">
      <c r="A3222" t="n">
        <v>22863</v>
      </c>
      <c r="B3222" s="42" t="n">
        <v>12</v>
      </c>
      <c r="C3222" s="7" t="n">
        <v>1</v>
      </c>
    </row>
    <row r="3223" spans="1:9">
      <c r="A3223" t="s">
        <v>4</v>
      </c>
      <c r="B3223" s="4" t="s">
        <v>5</v>
      </c>
      <c r="C3223" s="4" t="s">
        <v>15</v>
      </c>
    </row>
    <row r="3224" spans="1:9">
      <c r="A3224" t="n">
        <v>22866</v>
      </c>
      <c r="B3224" s="16" t="n">
        <v>3</v>
      </c>
      <c r="C3224" s="13" t="n">
        <f t="normal" ca="1">A3242</f>
        <v>0</v>
      </c>
    </row>
    <row r="3225" spans="1:9">
      <c r="A3225" t="s">
        <v>4</v>
      </c>
      <c r="B3225" s="4" t="s">
        <v>5</v>
      </c>
      <c r="C3225" s="4" t="s">
        <v>7</v>
      </c>
      <c r="D3225" s="4" t="s">
        <v>11</v>
      </c>
      <c r="E3225" s="4" t="s">
        <v>8</v>
      </c>
    </row>
    <row r="3226" spans="1:9">
      <c r="A3226" t="n">
        <v>22871</v>
      </c>
      <c r="B3226" s="37" t="n">
        <v>51</v>
      </c>
      <c r="C3226" s="7" t="n">
        <v>4</v>
      </c>
      <c r="D3226" s="7" t="n">
        <v>65534</v>
      </c>
      <c r="E3226" s="7" t="s">
        <v>72</v>
      </c>
    </row>
    <row r="3227" spans="1:9">
      <c r="A3227" t="s">
        <v>4</v>
      </c>
      <c r="B3227" s="4" t="s">
        <v>5</v>
      </c>
      <c r="C3227" s="4" t="s">
        <v>11</v>
      </c>
    </row>
    <row r="3228" spans="1:9">
      <c r="A3228" t="n">
        <v>22884</v>
      </c>
      <c r="B3228" s="38" t="n">
        <v>16</v>
      </c>
      <c r="C3228" s="7" t="n">
        <v>0</v>
      </c>
    </row>
    <row r="3229" spans="1:9">
      <c r="A3229" t="s">
        <v>4</v>
      </c>
      <c r="B3229" s="4" t="s">
        <v>5</v>
      </c>
      <c r="C3229" s="4" t="s">
        <v>11</v>
      </c>
      <c r="D3229" s="4" t="s">
        <v>64</v>
      </c>
      <c r="E3229" s="4" t="s">
        <v>7</v>
      </c>
      <c r="F3229" s="4" t="s">
        <v>7</v>
      </c>
    </row>
    <row r="3230" spans="1:9">
      <c r="A3230" t="n">
        <v>22887</v>
      </c>
      <c r="B3230" s="39" t="n">
        <v>26</v>
      </c>
      <c r="C3230" s="7" t="n">
        <v>65534</v>
      </c>
      <c r="D3230" s="7" t="s">
        <v>223</v>
      </c>
      <c r="E3230" s="7" t="n">
        <v>2</v>
      </c>
      <c r="F3230" s="7" t="n">
        <v>0</v>
      </c>
    </row>
    <row r="3231" spans="1:9">
      <c r="A3231" t="s">
        <v>4</v>
      </c>
      <c r="B3231" s="4" t="s">
        <v>5</v>
      </c>
    </row>
    <row r="3232" spans="1:9">
      <c r="A3232" t="n">
        <v>22918</v>
      </c>
      <c r="B3232" s="34" t="n">
        <v>28</v>
      </c>
    </row>
    <row r="3233" spans="1:6">
      <c r="A3233" t="s">
        <v>4</v>
      </c>
      <c r="B3233" s="4" t="s">
        <v>5</v>
      </c>
      <c r="C3233" s="4" t="s">
        <v>7</v>
      </c>
      <c r="D3233" s="4" t="s">
        <v>11</v>
      </c>
      <c r="E3233" s="4" t="s">
        <v>8</v>
      </c>
    </row>
    <row r="3234" spans="1:6">
      <c r="A3234" t="n">
        <v>22919</v>
      </c>
      <c r="B3234" s="37" t="n">
        <v>51</v>
      </c>
      <c r="C3234" s="7" t="n">
        <v>4</v>
      </c>
      <c r="D3234" s="7" t="n">
        <v>103</v>
      </c>
      <c r="E3234" s="7" t="s">
        <v>72</v>
      </c>
    </row>
    <row r="3235" spans="1:6">
      <c r="A3235" t="s">
        <v>4</v>
      </c>
      <c r="B3235" s="4" t="s">
        <v>5</v>
      </c>
      <c r="C3235" s="4" t="s">
        <v>11</v>
      </c>
    </row>
    <row r="3236" spans="1:6">
      <c r="A3236" t="n">
        <v>22932</v>
      </c>
      <c r="B3236" s="38" t="n">
        <v>16</v>
      </c>
      <c r="C3236" s="7" t="n">
        <v>0</v>
      </c>
    </row>
    <row r="3237" spans="1:6">
      <c r="A3237" t="s">
        <v>4</v>
      </c>
      <c r="B3237" s="4" t="s">
        <v>5</v>
      </c>
      <c r="C3237" s="4" t="s">
        <v>11</v>
      </c>
      <c r="D3237" s="4" t="s">
        <v>64</v>
      </c>
      <c r="E3237" s="4" t="s">
        <v>7</v>
      </c>
      <c r="F3237" s="4" t="s">
        <v>7</v>
      </c>
    </row>
    <row r="3238" spans="1:6">
      <c r="A3238" t="n">
        <v>22935</v>
      </c>
      <c r="B3238" s="39" t="n">
        <v>26</v>
      </c>
      <c r="C3238" s="7" t="n">
        <v>103</v>
      </c>
      <c r="D3238" s="7" t="s">
        <v>224</v>
      </c>
      <c r="E3238" s="7" t="n">
        <v>2</v>
      </c>
      <c r="F3238" s="7" t="n">
        <v>0</v>
      </c>
    </row>
    <row r="3239" spans="1:6">
      <c r="A3239" t="s">
        <v>4</v>
      </c>
      <c r="B3239" s="4" t="s">
        <v>5</v>
      </c>
    </row>
    <row r="3240" spans="1:6">
      <c r="A3240" t="n">
        <v>23006</v>
      </c>
      <c r="B3240" s="34" t="n">
        <v>28</v>
      </c>
    </row>
    <row r="3241" spans="1:6">
      <c r="A3241" t="s">
        <v>4</v>
      </c>
      <c r="B3241" s="4" t="s">
        <v>5</v>
      </c>
    </row>
    <row r="3242" spans="1:6">
      <c r="A3242" t="n">
        <v>23007</v>
      </c>
      <c r="B3242" s="5" t="n">
        <v>1</v>
      </c>
    </row>
    <row r="3243" spans="1:6" s="3" customFormat="1" customHeight="0">
      <c r="A3243" s="3" t="s">
        <v>2</v>
      </c>
      <c r="B3243" s="3" t="s">
        <v>225</v>
      </c>
    </row>
    <row r="3244" spans="1:6">
      <c r="A3244" t="s">
        <v>4</v>
      </c>
      <c r="B3244" s="4" t="s">
        <v>5</v>
      </c>
      <c r="C3244" s="4" t="s">
        <v>7</v>
      </c>
      <c r="D3244" s="4" t="s">
        <v>11</v>
      </c>
      <c r="E3244" s="4" t="s">
        <v>7</v>
      </c>
      <c r="F3244" s="4" t="s">
        <v>7</v>
      </c>
      <c r="G3244" s="4" t="s">
        <v>7</v>
      </c>
      <c r="H3244" s="4" t="s">
        <v>11</v>
      </c>
      <c r="I3244" s="4" t="s">
        <v>15</v>
      </c>
      <c r="J3244" s="4" t="s">
        <v>11</v>
      </c>
      <c r="K3244" s="4" t="s">
        <v>15</v>
      </c>
      <c r="L3244" s="4" t="s">
        <v>15</v>
      </c>
    </row>
    <row r="3245" spans="1:6">
      <c r="A3245" t="n">
        <v>23008</v>
      </c>
      <c r="B3245" s="57" t="n">
        <v>6</v>
      </c>
      <c r="C3245" s="7" t="n">
        <v>33</v>
      </c>
      <c r="D3245" s="7" t="n">
        <v>65534</v>
      </c>
      <c r="E3245" s="7" t="n">
        <v>9</v>
      </c>
      <c r="F3245" s="7" t="n">
        <v>1</v>
      </c>
      <c r="G3245" s="7" t="n">
        <v>2</v>
      </c>
      <c r="H3245" s="7" t="n">
        <v>1</v>
      </c>
      <c r="I3245" s="13" t="n">
        <f t="normal" ca="1">A3247</f>
        <v>0</v>
      </c>
      <c r="J3245" s="7" t="n">
        <v>2</v>
      </c>
      <c r="K3245" s="13" t="n">
        <f t="normal" ca="1">A3251</f>
        <v>0</v>
      </c>
      <c r="L3245" s="13" t="n">
        <f t="normal" ca="1">A3261</f>
        <v>0</v>
      </c>
    </row>
    <row r="3246" spans="1:6">
      <c r="A3246" t="s">
        <v>4</v>
      </c>
      <c r="B3246" s="4" t="s">
        <v>5</v>
      </c>
      <c r="C3246" s="4" t="s">
        <v>11</v>
      </c>
      <c r="D3246" s="4" t="s">
        <v>13</v>
      </c>
      <c r="E3246" s="4" t="s">
        <v>13</v>
      </c>
      <c r="F3246" s="4" t="s">
        <v>13</v>
      </c>
      <c r="G3246" s="4" t="s">
        <v>13</v>
      </c>
    </row>
    <row r="3247" spans="1:6">
      <c r="A3247" t="n">
        <v>23031</v>
      </c>
      <c r="B3247" s="50" t="n">
        <v>46</v>
      </c>
      <c r="C3247" s="7" t="n">
        <v>65534</v>
      </c>
      <c r="D3247" s="7" t="n">
        <v>36.310001373291</v>
      </c>
      <c r="E3247" s="7" t="n">
        <v>-4</v>
      </c>
      <c r="F3247" s="7" t="n">
        <v>-1.12999999523163</v>
      </c>
      <c r="G3247" s="7" t="n">
        <v>50.9000015258789</v>
      </c>
    </row>
    <row r="3248" spans="1:6">
      <c r="A3248" t="s">
        <v>4</v>
      </c>
      <c r="B3248" s="4" t="s">
        <v>5</v>
      </c>
      <c r="C3248" s="4" t="s">
        <v>15</v>
      </c>
    </row>
    <row r="3249" spans="1:12">
      <c r="A3249" t="n">
        <v>23050</v>
      </c>
      <c r="B3249" s="16" t="n">
        <v>3</v>
      </c>
      <c r="C3249" s="13" t="n">
        <f t="normal" ca="1">A3261</f>
        <v>0</v>
      </c>
    </row>
    <row r="3250" spans="1:12">
      <c r="A3250" t="s">
        <v>4</v>
      </c>
      <c r="B3250" s="4" t="s">
        <v>5</v>
      </c>
      <c r="C3250" s="4" t="s">
        <v>11</v>
      </c>
      <c r="D3250" s="4" t="s">
        <v>13</v>
      </c>
      <c r="E3250" s="4" t="s">
        <v>13</v>
      </c>
      <c r="F3250" s="4" t="s">
        <v>13</v>
      </c>
      <c r="G3250" s="4" t="s">
        <v>13</v>
      </c>
    </row>
    <row r="3251" spans="1:12">
      <c r="A3251" t="n">
        <v>23055</v>
      </c>
      <c r="B3251" s="50" t="n">
        <v>46</v>
      </c>
      <c r="C3251" s="7" t="n">
        <v>65534</v>
      </c>
      <c r="D3251" s="7" t="n">
        <v>40.439998626709</v>
      </c>
      <c r="E3251" s="7" t="n">
        <v>-4</v>
      </c>
      <c r="F3251" s="7" t="n">
        <v>-10.5100002288818</v>
      </c>
      <c r="G3251" s="7" t="n">
        <v>-117.900001525879</v>
      </c>
    </row>
    <row r="3252" spans="1:12">
      <c r="A3252" t="s">
        <v>4</v>
      </c>
      <c r="B3252" s="4" t="s">
        <v>5</v>
      </c>
      <c r="C3252" s="4" t="s">
        <v>7</v>
      </c>
      <c r="D3252" s="4" t="s">
        <v>11</v>
      </c>
      <c r="E3252" s="4" t="s">
        <v>7</v>
      </c>
      <c r="F3252" s="4" t="s">
        <v>8</v>
      </c>
      <c r="G3252" s="4" t="s">
        <v>8</v>
      </c>
      <c r="H3252" s="4" t="s">
        <v>8</v>
      </c>
      <c r="I3252" s="4" t="s">
        <v>8</v>
      </c>
      <c r="J3252" s="4" t="s">
        <v>8</v>
      </c>
      <c r="K3252" s="4" t="s">
        <v>8</v>
      </c>
      <c r="L3252" s="4" t="s">
        <v>8</v>
      </c>
      <c r="M3252" s="4" t="s">
        <v>8</v>
      </c>
      <c r="N3252" s="4" t="s">
        <v>8</v>
      </c>
      <c r="O3252" s="4" t="s">
        <v>8</v>
      </c>
      <c r="P3252" s="4" t="s">
        <v>8</v>
      </c>
      <c r="Q3252" s="4" t="s">
        <v>8</v>
      </c>
      <c r="R3252" s="4" t="s">
        <v>8</v>
      </c>
      <c r="S3252" s="4" t="s">
        <v>8</v>
      </c>
      <c r="T3252" s="4" t="s">
        <v>8</v>
      </c>
      <c r="U3252" s="4" t="s">
        <v>8</v>
      </c>
    </row>
    <row r="3253" spans="1:12">
      <c r="A3253" t="n">
        <v>23074</v>
      </c>
      <c r="B3253" s="58" t="n">
        <v>36</v>
      </c>
      <c r="C3253" s="7" t="n">
        <v>8</v>
      </c>
      <c r="D3253" s="7" t="n">
        <v>65534</v>
      </c>
      <c r="E3253" s="7" t="n">
        <v>0</v>
      </c>
      <c r="F3253" s="7" t="s">
        <v>145</v>
      </c>
      <c r="G3253" s="7" t="s">
        <v>17</v>
      </c>
      <c r="H3253" s="7" t="s">
        <v>17</v>
      </c>
      <c r="I3253" s="7" t="s">
        <v>17</v>
      </c>
      <c r="J3253" s="7" t="s">
        <v>17</v>
      </c>
      <c r="K3253" s="7" t="s">
        <v>17</v>
      </c>
      <c r="L3253" s="7" t="s">
        <v>17</v>
      </c>
      <c r="M3253" s="7" t="s">
        <v>17</v>
      </c>
      <c r="N3253" s="7" t="s">
        <v>17</v>
      </c>
      <c r="O3253" s="7" t="s">
        <v>17</v>
      </c>
      <c r="P3253" s="7" t="s">
        <v>17</v>
      </c>
      <c r="Q3253" s="7" t="s">
        <v>17</v>
      </c>
      <c r="R3253" s="7" t="s">
        <v>17</v>
      </c>
      <c r="S3253" s="7" t="s">
        <v>17</v>
      </c>
      <c r="T3253" s="7" t="s">
        <v>17</v>
      </c>
      <c r="U3253" s="7" t="s">
        <v>17</v>
      </c>
    </row>
    <row r="3254" spans="1:12">
      <c r="A3254" t="s">
        <v>4</v>
      </c>
      <c r="B3254" s="4" t="s">
        <v>5</v>
      </c>
      <c r="C3254" s="4" t="s">
        <v>11</v>
      </c>
      <c r="D3254" s="4" t="s">
        <v>7</v>
      </c>
      <c r="E3254" s="4" t="s">
        <v>8</v>
      </c>
      <c r="F3254" s="4" t="s">
        <v>13</v>
      </c>
      <c r="G3254" s="4" t="s">
        <v>13</v>
      </c>
      <c r="H3254" s="4" t="s">
        <v>13</v>
      </c>
    </row>
    <row r="3255" spans="1:12">
      <c r="A3255" t="n">
        <v>23106</v>
      </c>
      <c r="B3255" s="49" t="n">
        <v>48</v>
      </c>
      <c r="C3255" s="7" t="n">
        <v>65534</v>
      </c>
      <c r="D3255" s="7" t="n">
        <v>0</v>
      </c>
      <c r="E3255" s="7" t="s">
        <v>145</v>
      </c>
      <c r="F3255" s="7" t="n">
        <v>0</v>
      </c>
      <c r="G3255" s="7" t="n">
        <v>1</v>
      </c>
      <c r="H3255" s="7" t="n">
        <v>1.40129846432482e-45</v>
      </c>
    </row>
    <row r="3256" spans="1:12">
      <c r="A3256" t="s">
        <v>4</v>
      </c>
      <c r="B3256" s="4" t="s">
        <v>5</v>
      </c>
      <c r="C3256" s="4" t="s">
        <v>11</v>
      </c>
      <c r="D3256" s="4" t="s">
        <v>14</v>
      </c>
    </row>
    <row r="3257" spans="1:12">
      <c r="A3257" t="n">
        <v>23134</v>
      </c>
      <c r="B3257" s="54" t="n">
        <v>43</v>
      </c>
      <c r="C3257" s="7" t="n">
        <v>65534</v>
      </c>
      <c r="D3257" s="7" t="n">
        <v>64</v>
      </c>
    </row>
    <row r="3258" spans="1:12">
      <c r="A3258" t="s">
        <v>4</v>
      </c>
      <c r="B3258" s="4" t="s">
        <v>5</v>
      </c>
      <c r="C3258" s="4" t="s">
        <v>15</v>
      </c>
    </row>
    <row r="3259" spans="1:12">
      <c r="A3259" t="n">
        <v>23141</v>
      </c>
      <c r="B3259" s="16" t="n">
        <v>3</v>
      </c>
      <c r="C3259" s="13" t="n">
        <f t="normal" ca="1">A3261</f>
        <v>0</v>
      </c>
    </row>
    <row r="3260" spans="1:12">
      <c r="A3260" t="s">
        <v>4</v>
      </c>
      <c r="B3260" s="4" t="s">
        <v>5</v>
      </c>
    </row>
    <row r="3261" spans="1:12">
      <c r="A3261" t="n">
        <v>23146</v>
      </c>
      <c r="B3261" s="5" t="n">
        <v>1</v>
      </c>
    </row>
    <row r="3262" spans="1:12" s="3" customFormat="1" customHeight="0">
      <c r="A3262" s="3" t="s">
        <v>2</v>
      </c>
      <c r="B3262" s="3" t="s">
        <v>226</v>
      </c>
    </row>
    <row r="3263" spans="1:12">
      <c r="A3263" t="s">
        <v>4</v>
      </c>
      <c r="B3263" s="4" t="s">
        <v>5</v>
      </c>
      <c r="C3263" s="4" t="s">
        <v>7</v>
      </c>
      <c r="D3263" s="4" t="s">
        <v>11</v>
      </c>
      <c r="E3263" s="4" t="s">
        <v>7</v>
      </c>
      <c r="F3263" s="4" t="s">
        <v>15</v>
      </c>
    </row>
    <row r="3264" spans="1:12">
      <c r="A3264" t="n">
        <v>23148</v>
      </c>
      <c r="B3264" s="12" t="n">
        <v>5</v>
      </c>
      <c r="C3264" s="7" t="n">
        <v>30</v>
      </c>
      <c r="D3264" s="7" t="n">
        <v>10995</v>
      </c>
      <c r="E3264" s="7" t="n">
        <v>1</v>
      </c>
      <c r="F3264" s="13" t="n">
        <f t="normal" ca="1">A3268</f>
        <v>0</v>
      </c>
    </row>
    <row r="3265" spans="1:21">
      <c r="A3265" t="s">
        <v>4</v>
      </c>
      <c r="B3265" s="4" t="s">
        <v>5</v>
      </c>
      <c r="C3265" s="4" t="s">
        <v>15</v>
      </c>
    </row>
    <row r="3266" spans="1:21">
      <c r="A3266" t="n">
        <v>23157</v>
      </c>
      <c r="B3266" s="16" t="n">
        <v>3</v>
      </c>
      <c r="C3266" s="13" t="n">
        <f t="normal" ca="1">A3316</f>
        <v>0</v>
      </c>
    </row>
    <row r="3267" spans="1:21">
      <c r="A3267" t="s">
        <v>4</v>
      </c>
      <c r="B3267" s="4" t="s">
        <v>5</v>
      </c>
      <c r="C3267" s="4" t="s">
        <v>7</v>
      </c>
      <c r="D3267" s="4" t="s">
        <v>11</v>
      </c>
      <c r="E3267" s="4" t="s">
        <v>7</v>
      </c>
      <c r="F3267" s="4" t="s">
        <v>15</v>
      </c>
    </row>
    <row r="3268" spans="1:21">
      <c r="A3268" t="n">
        <v>23162</v>
      </c>
      <c r="B3268" s="12" t="n">
        <v>5</v>
      </c>
      <c r="C3268" s="7" t="n">
        <v>30</v>
      </c>
      <c r="D3268" s="7" t="n">
        <v>10994</v>
      </c>
      <c r="E3268" s="7" t="n">
        <v>1</v>
      </c>
      <c r="F3268" s="13" t="n">
        <f t="normal" ca="1">A3272</f>
        <v>0</v>
      </c>
    </row>
    <row r="3269" spans="1:21">
      <c r="A3269" t="s">
        <v>4</v>
      </c>
      <c r="B3269" s="4" t="s">
        <v>5</v>
      </c>
      <c r="C3269" s="4" t="s">
        <v>15</v>
      </c>
    </row>
    <row r="3270" spans="1:21">
      <c r="A3270" t="n">
        <v>23171</v>
      </c>
      <c r="B3270" s="16" t="n">
        <v>3</v>
      </c>
      <c r="C3270" s="13" t="n">
        <f t="normal" ca="1">A3316</f>
        <v>0</v>
      </c>
    </row>
    <row r="3271" spans="1:21">
      <c r="A3271" t="s">
        <v>4</v>
      </c>
      <c r="B3271" s="4" t="s">
        <v>5</v>
      </c>
      <c r="C3271" s="4" t="s">
        <v>7</v>
      </c>
      <c r="D3271" s="4" t="s">
        <v>11</v>
      </c>
      <c r="E3271" s="4" t="s">
        <v>7</v>
      </c>
      <c r="F3271" s="4" t="s">
        <v>15</v>
      </c>
    </row>
    <row r="3272" spans="1:21">
      <c r="A3272" t="n">
        <v>23176</v>
      </c>
      <c r="B3272" s="12" t="n">
        <v>5</v>
      </c>
      <c r="C3272" s="7" t="n">
        <v>30</v>
      </c>
      <c r="D3272" s="7" t="n">
        <v>10225</v>
      </c>
      <c r="E3272" s="7" t="n">
        <v>1</v>
      </c>
      <c r="F3272" s="13" t="n">
        <f t="normal" ca="1">A3276</f>
        <v>0</v>
      </c>
    </row>
    <row r="3273" spans="1:21">
      <c r="A3273" t="s">
        <v>4</v>
      </c>
      <c r="B3273" s="4" t="s">
        <v>5</v>
      </c>
      <c r="C3273" s="4" t="s">
        <v>15</v>
      </c>
    </row>
    <row r="3274" spans="1:21">
      <c r="A3274" t="n">
        <v>23185</v>
      </c>
      <c r="B3274" s="16" t="n">
        <v>3</v>
      </c>
      <c r="C3274" s="13" t="n">
        <f t="normal" ca="1">A3316</f>
        <v>0</v>
      </c>
    </row>
    <row r="3275" spans="1:21">
      <c r="A3275" t="s">
        <v>4</v>
      </c>
      <c r="B3275" s="4" t="s">
        <v>5</v>
      </c>
      <c r="C3275" s="4" t="s">
        <v>7</v>
      </c>
      <c r="D3275" s="4" t="s">
        <v>11</v>
      </c>
      <c r="E3275" s="4" t="s">
        <v>7</v>
      </c>
      <c r="F3275" s="4" t="s">
        <v>15</v>
      </c>
    </row>
    <row r="3276" spans="1:21">
      <c r="A3276" t="n">
        <v>23190</v>
      </c>
      <c r="B3276" s="12" t="n">
        <v>5</v>
      </c>
      <c r="C3276" s="7" t="n">
        <v>30</v>
      </c>
      <c r="D3276" s="7" t="n">
        <v>10224</v>
      </c>
      <c r="E3276" s="7" t="n">
        <v>1</v>
      </c>
      <c r="F3276" s="13" t="n">
        <f t="normal" ca="1">A3300</f>
        <v>0</v>
      </c>
    </row>
    <row r="3277" spans="1:21">
      <c r="A3277" t="s">
        <v>4</v>
      </c>
      <c r="B3277" s="4" t="s">
        <v>5</v>
      </c>
      <c r="C3277" s="4" t="s">
        <v>7</v>
      </c>
      <c r="D3277" s="4" t="s">
        <v>11</v>
      </c>
      <c r="E3277" s="4" t="s">
        <v>7</v>
      </c>
      <c r="F3277" s="4" t="s">
        <v>7</v>
      </c>
      <c r="G3277" s="4" t="s">
        <v>15</v>
      </c>
    </row>
    <row r="3278" spans="1:21">
      <c r="A3278" t="n">
        <v>23199</v>
      </c>
      <c r="B3278" s="12" t="n">
        <v>5</v>
      </c>
      <c r="C3278" s="7" t="n">
        <v>30</v>
      </c>
      <c r="D3278" s="7" t="n">
        <v>2</v>
      </c>
      <c r="E3278" s="7" t="n">
        <v>8</v>
      </c>
      <c r="F3278" s="7" t="n">
        <v>1</v>
      </c>
      <c r="G3278" s="13" t="n">
        <f t="normal" ca="1">A3284</f>
        <v>0</v>
      </c>
    </row>
    <row r="3279" spans="1:21">
      <c r="A3279" t="s">
        <v>4</v>
      </c>
      <c r="B3279" s="4" t="s">
        <v>5</v>
      </c>
      <c r="C3279" s="4" t="s">
        <v>7</v>
      </c>
      <c r="D3279" s="4" t="s">
        <v>8</v>
      </c>
    </row>
    <row r="3280" spans="1:21">
      <c r="A3280" t="n">
        <v>23209</v>
      </c>
      <c r="B3280" s="6" t="n">
        <v>2</v>
      </c>
      <c r="C3280" s="7" t="n">
        <v>11</v>
      </c>
      <c r="D3280" s="7" t="s">
        <v>227</v>
      </c>
    </row>
    <row r="3281" spans="1:7">
      <c r="A3281" t="s">
        <v>4</v>
      </c>
      <c r="B3281" s="4" t="s">
        <v>5</v>
      </c>
      <c r="C3281" s="4" t="s">
        <v>15</v>
      </c>
    </row>
    <row r="3282" spans="1:7">
      <c r="A3282" t="n">
        <v>23234</v>
      </c>
      <c r="B3282" s="16" t="n">
        <v>3</v>
      </c>
      <c r="C3282" s="13" t="n">
        <f t="normal" ca="1">A3298</f>
        <v>0</v>
      </c>
    </row>
    <row r="3283" spans="1:7">
      <c r="A3283" t="s">
        <v>4</v>
      </c>
      <c r="B3283" s="4" t="s">
        <v>5</v>
      </c>
      <c r="C3283" s="4" t="s">
        <v>11</v>
      </c>
      <c r="D3283" s="4" t="s">
        <v>7</v>
      </c>
      <c r="E3283" s="4" t="s">
        <v>7</v>
      </c>
      <c r="F3283" s="4" t="s">
        <v>8</v>
      </c>
    </row>
    <row r="3284" spans="1:7">
      <c r="A3284" t="n">
        <v>23239</v>
      </c>
      <c r="B3284" s="22" t="n">
        <v>20</v>
      </c>
      <c r="C3284" s="7" t="n">
        <v>65534</v>
      </c>
      <c r="D3284" s="7" t="n">
        <v>3</v>
      </c>
      <c r="E3284" s="7" t="n">
        <v>10</v>
      </c>
      <c r="F3284" s="7" t="s">
        <v>163</v>
      </c>
    </row>
    <row r="3285" spans="1:7">
      <c r="A3285" t="s">
        <v>4</v>
      </c>
      <c r="B3285" s="4" t="s">
        <v>5</v>
      </c>
      <c r="C3285" s="4" t="s">
        <v>11</v>
      </c>
    </row>
    <row r="3286" spans="1:7">
      <c r="A3286" t="n">
        <v>23260</v>
      </c>
      <c r="B3286" s="38" t="n">
        <v>16</v>
      </c>
      <c r="C3286" s="7" t="n">
        <v>0</v>
      </c>
    </row>
    <row r="3287" spans="1:7">
      <c r="A3287" t="s">
        <v>4</v>
      </c>
      <c r="B3287" s="4" t="s">
        <v>5</v>
      </c>
      <c r="C3287" s="4" t="s">
        <v>7</v>
      </c>
      <c r="D3287" s="4" t="s">
        <v>11</v>
      </c>
    </row>
    <row r="3288" spans="1:7">
      <c r="A3288" t="n">
        <v>23263</v>
      </c>
      <c r="B3288" s="28" t="n">
        <v>22</v>
      </c>
      <c r="C3288" s="7" t="n">
        <v>10</v>
      </c>
      <c r="D3288" s="7" t="n">
        <v>0</v>
      </c>
    </row>
    <row r="3289" spans="1:7">
      <c r="A3289" t="s">
        <v>4</v>
      </c>
      <c r="B3289" s="4" t="s">
        <v>5</v>
      </c>
      <c r="C3289" s="4" t="s">
        <v>7</v>
      </c>
      <c r="D3289" s="4" t="s">
        <v>11</v>
      </c>
      <c r="E3289" s="4" t="s">
        <v>8</v>
      </c>
    </row>
    <row r="3290" spans="1:7">
      <c r="A3290" t="n">
        <v>23267</v>
      </c>
      <c r="B3290" s="37" t="n">
        <v>51</v>
      </c>
      <c r="C3290" s="7" t="n">
        <v>4</v>
      </c>
      <c r="D3290" s="7" t="n">
        <v>65534</v>
      </c>
      <c r="E3290" s="7" t="s">
        <v>72</v>
      </c>
    </row>
    <row r="3291" spans="1:7">
      <c r="A3291" t="s">
        <v>4</v>
      </c>
      <c r="B3291" s="4" t="s">
        <v>5</v>
      </c>
      <c r="C3291" s="4" t="s">
        <v>11</v>
      </c>
    </row>
    <row r="3292" spans="1:7">
      <c r="A3292" t="n">
        <v>23280</v>
      </c>
      <c r="B3292" s="38" t="n">
        <v>16</v>
      </c>
      <c r="C3292" s="7" t="n">
        <v>0</v>
      </c>
    </row>
    <row r="3293" spans="1:7">
      <c r="A3293" t="s">
        <v>4</v>
      </c>
      <c r="B3293" s="4" t="s">
        <v>5</v>
      </c>
      <c r="C3293" s="4" t="s">
        <v>11</v>
      </c>
      <c r="D3293" s="4" t="s">
        <v>64</v>
      </c>
      <c r="E3293" s="4" t="s">
        <v>7</v>
      </c>
      <c r="F3293" s="4" t="s">
        <v>7</v>
      </c>
      <c r="G3293" s="4" t="s">
        <v>64</v>
      </c>
      <c r="H3293" s="4" t="s">
        <v>7</v>
      </c>
      <c r="I3293" s="4" t="s">
        <v>7</v>
      </c>
    </row>
    <row r="3294" spans="1:7">
      <c r="A3294" t="n">
        <v>23283</v>
      </c>
      <c r="B3294" s="39" t="n">
        <v>26</v>
      </c>
      <c r="C3294" s="7" t="n">
        <v>65534</v>
      </c>
      <c r="D3294" s="7" t="s">
        <v>228</v>
      </c>
      <c r="E3294" s="7" t="n">
        <v>2</v>
      </c>
      <c r="F3294" s="7" t="n">
        <v>3</v>
      </c>
      <c r="G3294" s="7" t="s">
        <v>229</v>
      </c>
      <c r="H3294" s="7" t="n">
        <v>2</v>
      </c>
      <c r="I3294" s="7" t="n">
        <v>0</v>
      </c>
    </row>
    <row r="3295" spans="1:7">
      <c r="A3295" t="s">
        <v>4</v>
      </c>
      <c r="B3295" s="4" t="s">
        <v>5</v>
      </c>
    </row>
    <row r="3296" spans="1:7">
      <c r="A3296" t="n">
        <v>23460</v>
      </c>
      <c r="B3296" s="34" t="n">
        <v>28</v>
      </c>
    </row>
    <row r="3297" spans="1:9">
      <c r="A3297" t="s">
        <v>4</v>
      </c>
      <c r="B3297" s="4" t="s">
        <v>5</v>
      </c>
      <c r="C3297" s="4" t="s">
        <v>15</v>
      </c>
    </row>
    <row r="3298" spans="1:9">
      <c r="A3298" t="n">
        <v>23461</v>
      </c>
      <c r="B3298" s="16" t="n">
        <v>3</v>
      </c>
      <c r="C3298" s="13" t="n">
        <f t="normal" ca="1">A3316</f>
        <v>0</v>
      </c>
    </row>
    <row r="3299" spans="1:9">
      <c r="A3299" t="s">
        <v>4</v>
      </c>
      <c r="B3299" s="4" t="s">
        <v>5</v>
      </c>
      <c r="C3299" s="4" t="s">
        <v>7</v>
      </c>
      <c r="D3299" s="4" t="s">
        <v>11</v>
      </c>
      <c r="E3299" s="4" t="s">
        <v>7</v>
      </c>
      <c r="F3299" s="4" t="s">
        <v>15</v>
      </c>
    </row>
    <row r="3300" spans="1:9">
      <c r="A3300" t="n">
        <v>23466</v>
      </c>
      <c r="B3300" s="12" t="n">
        <v>5</v>
      </c>
      <c r="C3300" s="7" t="n">
        <v>30</v>
      </c>
      <c r="D3300" s="7" t="n">
        <v>9726</v>
      </c>
      <c r="E3300" s="7" t="n">
        <v>1</v>
      </c>
      <c r="F3300" s="13" t="n">
        <f t="normal" ca="1">A3316</f>
        <v>0</v>
      </c>
    </row>
    <row r="3301" spans="1:9">
      <c r="A3301" t="s">
        <v>4</v>
      </c>
      <c r="B3301" s="4" t="s">
        <v>5</v>
      </c>
      <c r="C3301" s="4" t="s">
        <v>11</v>
      </c>
      <c r="D3301" s="4" t="s">
        <v>7</v>
      </c>
      <c r="E3301" s="4" t="s">
        <v>7</v>
      </c>
      <c r="F3301" s="4" t="s">
        <v>8</v>
      </c>
    </row>
    <row r="3302" spans="1:9">
      <c r="A3302" t="n">
        <v>23475</v>
      </c>
      <c r="B3302" s="22" t="n">
        <v>20</v>
      </c>
      <c r="C3302" s="7" t="n">
        <v>65534</v>
      </c>
      <c r="D3302" s="7" t="n">
        <v>3</v>
      </c>
      <c r="E3302" s="7" t="n">
        <v>10</v>
      </c>
      <c r="F3302" s="7" t="s">
        <v>163</v>
      </c>
    </row>
    <row r="3303" spans="1:9">
      <c r="A3303" t="s">
        <v>4</v>
      </c>
      <c r="B3303" s="4" t="s">
        <v>5</v>
      </c>
      <c r="C3303" s="4" t="s">
        <v>11</v>
      </c>
    </row>
    <row r="3304" spans="1:9">
      <c r="A3304" t="n">
        <v>23496</v>
      </c>
      <c r="B3304" s="38" t="n">
        <v>16</v>
      </c>
      <c r="C3304" s="7" t="n">
        <v>0</v>
      </c>
    </row>
    <row r="3305" spans="1:9">
      <c r="A3305" t="s">
        <v>4</v>
      </c>
      <c r="B3305" s="4" t="s">
        <v>5</v>
      </c>
      <c r="C3305" s="4" t="s">
        <v>7</v>
      </c>
      <c r="D3305" s="4" t="s">
        <v>11</v>
      </c>
    </row>
    <row r="3306" spans="1:9">
      <c r="A3306" t="n">
        <v>23499</v>
      </c>
      <c r="B3306" s="28" t="n">
        <v>22</v>
      </c>
      <c r="C3306" s="7" t="n">
        <v>10</v>
      </c>
      <c r="D3306" s="7" t="n">
        <v>0</v>
      </c>
    </row>
    <row r="3307" spans="1:9">
      <c r="A3307" t="s">
        <v>4</v>
      </c>
      <c r="B3307" s="4" t="s">
        <v>5</v>
      </c>
      <c r="C3307" s="4" t="s">
        <v>7</v>
      </c>
      <c r="D3307" s="4" t="s">
        <v>11</v>
      </c>
      <c r="E3307" s="4" t="s">
        <v>8</v>
      </c>
    </row>
    <row r="3308" spans="1:9">
      <c r="A3308" t="n">
        <v>23503</v>
      </c>
      <c r="B3308" s="37" t="n">
        <v>51</v>
      </c>
      <c r="C3308" s="7" t="n">
        <v>4</v>
      </c>
      <c r="D3308" s="7" t="n">
        <v>65534</v>
      </c>
      <c r="E3308" s="7" t="s">
        <v>72</v>
      </c>
    </row>
    <row r="3309" spans="1:9">
      <c r="A3309" t="s">
        <v>4</v>
      </c>
      <c r="B3309" s="4" t="s">
        <v>5</v>
      </c>
      <c r="C3309" s="4" t="s">
        <v>11</v>
      </c>
    </row>
    <row r="3310" spans="1:9">
      <c r="A3310" t="n">
        <v>23516</v>
      </c>
      <c r="B3310" s="38" t="n">
        <v>16</v>
      </c>
      <c r="C3310" s="7" t="n">
        <v>0</v>
      </c>
    </row>
    <row r="3311" spans="1:9">
      <c r="A3311" t="s">
        <v>4</v>
      </c>
      <c r="B3311" s="4" t="s">
        <v>5</v>
      </c>
      <c r="C3311" s="4" t="s">
        <v>11</v>
      </c>
      <c r="D3311" s="4" t="s">
        <v>64</v>
      </c>
      <c r="E3311" s="4" t="s">
        <v>7</v>
      </c>
      <c r="F3311" s="4" t="s">
        <v>7</v>
      </c>
      <c r="G3311" s="4" t="s">
        <v>64</v>
      </c>
      <c r="H3311" s="4" t="s">
        <v>7</v>
      </c>
      <c r="I3311" s="4" t="s">
        <v>7</v>
      </c>
    </row>
    <row r="3312" spans="1:9">
      <c r="A3312" t="n">
        <v>23519</v>
      </c>
      <c r="B3312" s="39" t="n">
        <v>26</v>
      </c>
      <c r="C3312" s="7" t="n">
        <v>65534</v>
      </c>
      <c r="D3312" s="7" t="s">
        <v>230</v>
      </c>
      <c r="E3312" s="7" t="n">
        <v>2</v>
      </c>
      <c r="F3312" s="7" t="n">
        <v>3</v>
      </c>
      <c r="G3312" s="7" t="s">
        <v>231</v>
      </c>
      <c r="H3312" s="7" t="n">
        <v>2</v>
      </c>
      <c r="I3312" s="7" t="n">
        <v>0</v>
      </c>
    </row>
    <row r="3313" spans="1:9">
      <c r="A3313" t="s">
        <v>4</v>
      </c>
      <c r="B3313" s="4" t="s">
        <v>5</v>
      </c>
    </row>
    <row r="3314" spans="1:9">
      <c r="A3314" t="n">
        <v>23673</v>
      </c>
      <c r="B3314" s="34" t="n">
        <v>28</v>
      </c>
    </row>
    <row r="3315" spans="1:9">
      <c r="A3315" t="s">
        <v>4</v>
      </c>
      <c r="B3315" s="4" t="s">
        <v>5</v>
      </c>
      <c r="C3315" s="4" t="s">
        <v>7</v>
      </c>
    </row>
    <row r="3316" spans="1:9">
      <c r="A3316" t="n">
        <v>23674</v>
      </c>
      <c r="B3316" s="31" t="n">
        <v>23</v>
      </c>
      <c r="C3316" s="7" t="n">
        <v>10</v>
      </c>
    </row>
    <row r="3317" spans="1:9">
      <c r="A3317" t="s">
        <v>4</v>
      </c>
      <c r="B3317" s="4" t="s">
        <v>5</v>
      </c>
      <c r="C3317" s="4" t="s">
        <v>7</v>
      </c>
      <c r="D3317" s="4" t="s">
        <v>8</v>
      </c>
    </row>
    <row r="3318" spans="1:9">
      <c r="A3318" t="n">
        <v>23676</v>
      </c>
      <c r="B3318" s="6" t="n">
        <v>2</v>
      </c>
      <c r="C3318" s="7" t="n">
        <v>10</v>
      </c>
      <c r="D3318" s="7" t="s">
        <v>80</v>
      </c>
    </row>
    <row r="3319" spans="1:9">
      <c r="A3319" t="s">
        <v>4</v>
      </c>
      <c r="B3319" s="4" t="s">
        <v>5</v>
      </c>
      <c r="C3319" s="4" t="s">
        <v>7</v>
      </c>
    </row>
    <row r="3320" spans="1:9">
      <c r="A3320" t="n">
        <v>23699</v>
      </c>
      <c r="B3320" s="11" t="n">
        <v>74</v>
      </c>
      <c r="C3320" s="7" t="n">
        <v>46</v>
      </c>
    </row>
    <row r="3321" spans="1:9">
      <c r="A3321" t="s">
        <v>4</v>
      </c>
      <c r="B3321" s="4" t="s">
        <v>5</v>
      </c>
      <c r="C3321" s="4" t="s">
        <v>7</v>
      </c>
    </row>
    <row r="3322" spans="1:9">
      <c r="A3322" t="n">
        <v>23701</v>
      </c>
      <c r="B3322" s="11" t="n">
        <v>74</v>
      </c>
      <c r="C3322" s="7" t="n">
        <v>54</v>
      </c>
    </row>
    <row r="3323" spans="1:9">
      <c r="A3323" t="s">
        <v>4</v>
      </c>
      <c r="B3323" s="4" t="s">
        <v>5</v>
      </c>
    </row>
    <row r="3324" spans="1:9">
      <c r="A3324" t="n">
        <v>23703</v>
      </c>
      <c r="B3324" s="5" t="n">
        <v>1</v>
      </c>
    </row>
    <row r="3325" spans="1:9" s="3" customFormat="1" customHeight="0">
      <c r="A3325" s="3" t="s">
        <v>2</v>
      </c>
      <c r="B3325" s="3" t="s">
        <v>232</v>
      </c>
    </row>
    <row r="3326" spans="1:9">
      <c r="A3326" t="s">
        <v>4</v>
      </c>
      <c r="B3326" s="4" t="s">
        <v>5</v>
      </c>
      <c r="C3326" s="4" t="s">
        <v>11</v>
      </c>
      <c r="D3326" s="4" t="s">
        <v>7</v>
      </c>
      <c r="E3326" s="4" t="s">
        <v>7</v>
      </c>
      <c r="F3326" s="4" t="s">
        <v>8</v>
      </c>
    </row>
    <row r="3327" spans="1:9">
      <c r="A3327" t="n">
        <v>23704</v>
      </c>
      <c r="B3327" s="22" t="n">
        <v>20</v>
      </c>
      <c r="C3327" s="7" t="n">
        <v>5004</v>
      </c>
      <c r="D3327" s="7" t="n">
        <v>3</v>
      </c>
      <c r="E3327" s="7" t="n">
        <v>10</v>
      </c>
      <c r="F3327" s="7" t="s">
        <v>163</v>
      </c>
    </row>
    <row r="3328" spans="1:9">
      <c r="A3328" t="s">
        <v>4</v>
      </c>
      <c r="B3328" s="4" t="s">
        <v>5</v>
      </c>
      <c r="C3328" s="4" t="s">
        <v>11</v>
      </c>
    </row>
    <row r="3329" spans="1:6">
      <c r="A3329" t="n">
        <v>23725</v>
      </c>
      <c r="B3329" s="38" t="n">
        <v>16</v>
      </c>
      <c r="C3329" s="7" t="n">
        <v>0</v>
      </c>
    </row>
    <row r="3330" spans="1:6">
      <c r="A3330" t="s">
        <v>4</v>
      </c>
      <c r="B3330" s="4" t="s">
        <v>5</v>
      </c>
      <c r="C3330" s="4" t="s">
        <v>11</v>
      </c>
      <c r="D3330" s="4" t="s">
        <v>14</v>
      </c>
    </row>
    <row r="3331" spans="1:6">
      <c r="A3331" t="n">
        <v>23728</v>
      </c>
      <c r="B3331" s="54" t="n">
        <v>43</v>
      </c>
      <c r="C3331" s="7" t="n">
        <v>5004</v>
      </c>
      <c r="D3331" s="7" t="n">
        <v>1088</v>
      </c>
    </row>
    <row r="3332" spans="1:6">
      <c r="A3332" t="s">
        <v>4</v>
      </c>
      <c r="B3332" s="4" t="s">
        <v>5</v>
      </c>
      <c r="C3332" s="4" t="s">
        <v>11</v>
      </c>
      <c r="D3332" s="4" t="s">
        <v>7</v>
      </c>
      <c r="E3332" s="4" t="s">
        <v>7</v>
      </c>
      <c r="F3332" s="4" t="s">
        <v>8</v>
      </c>
    </row>
    <row r="3333" spans="1:6">
      <c r="A3333" t="n">
        <v>23735</v>
      </c>
      <c r="B3333" s="22" t="n">
        <v>20</v>
      </c>
      <c r="C3333" s="7" t="n">
        <v>5005</v>
      </c>
      <c r="D3333" s="7" t="n">
        <v>3</v>
      </c>
      <c r="E3333" s="7" t="n">
        <v>10</v>
      </c>
      <c r="F3333" s="7" t="s">
        <v>163</v>
      </c>
    </row>
    <row r="3334" spans="1:6">
      <c r="A3334" t="s">
        <v>4</v>
      </c>
      <c r="B3334" s="4" t="s">
        <v>5</v>
      </c>
      <c r="C3334" s="4" t="s">
        <v>11</v>
      </c>
    </row>
    <row r="3335" spans="1:6">
      <c r="A3335" t="n">
        <v>23756</v>
      </c>
      <c r="B3335" s="38" t="n">
        <v>16</v>
      </c>
      <c r="C3335" s="7" t="n">
        <v>0</v>
      </c>
    </row>
    <row r="3336" spans="1:6">
      <c r="A3336" t="s">
        <v>4</v>
      </c>
      <c r="B3336" s="4" t="s">
        <v>5</v>
      </c>
      <c r="C3336" s="4" t="s">
        <v>11</v>
      </c>
      <c r="D3336" s="4" t="s">
        <v>14</v>
      </c>
    </row>
    <row r="3337" spans="1:6">
      <c r="A3337" t="n">
        <v>23759</v>
      </c>
      <c r="B3337" s="54" t="n">
        <v>43</v>
      </c>
      <c r="C3337" s="7" t="n">
        <v>5005</v>
      </c>
      <c r="D3337" s="7" t="n">
        <v>1088</v>
      </c>
    </row>
    <row r="3338" spans="1:6">
      <c r="A3338" t="s">
        <v>4</v>
      </c>
      <c r="B3338" s="4" t="s">
        <v>5</v>
      </c>
      <c r="C3338" s="4" t="s">
        <v>7</v>
      </c>
      <c r="D3338" s="4" t="s">
        <v>11</v>
      </c>
    </row>
    <row r="3339" spans="1:6">
      <c r="A3339" t="n">
        <v>23766</v>
      </c>
      <c r="B3339" s="28" t="n">
        <v>22</v>
      </c>
      <c r="C3339" s="7" t="n">
        <v>11</v>
      </c>
      <c r="D3339" s="7" t="n">
        <v>0</v>
      </c>
    </row>
    <row r="3340" spans="1:6">
      <c r="A3340" t="s">
        <v>4</v>
      </c>
      <c r="B3340" s="4" t="s">
        <v>5</v>
      </c>
      <c r="C3340" s="4" t="s">
        <v>7</v>
      </c>
      <c r="D3340" s="4" t="s">
        <v>11</v>
      </c>
      <c r="E3340" s="4" t="s">
        <v>8</v>
      </c>
    </row>
    <row r="3341" spans="1:6">
      <c r="A3341" t="n">
        <v>23770</v>
      </c>
      <c r="B3341" s="37" t="n">
        <v>51</v>
      </c>
      <c r="C3341" s="7" t="n">
        <v>4</v>
      </c>
      <c r="D3341" s="7" t="n">
        <v>5004</v>
      </c>
      <c r="E3341" s="7" t="s">
        <v>72</v>
      </c>
    </row>
    <row r="3342" spans="1:6">
      <c r="A3342" t="s">
        <v>4</v>
      </c>
      <c r="B3342" s="4" t="s">
        <v>5</v>
      </c>
      <c r="C3342" s="4" t="s">
        <v>11</v>
      </c>
    </row>
    <row r="3343" spans="1:6">
      <c r="A3343" t="n">
        <v>23783</v>
      </c>
      <c r="B3343" s="38" t="n">
        <v>16</v>
      </c>
      <c r="C3343" s="7" t="n">
        <v>0</v>
      </c>
    </row>
    <row r="3344" spans="1:6">
      <c r="A3344" t="s">
        <v>4</v>
      </c>
      <c r="B3344" s="4" t="s">
        <v>5</v>
      </c>
      <c r="C3344" s="4" t="s">
        <v>11</v>
      </c>
      <c r="D3344" s="4" t="s">
        <v>64</v>
      </c>
      <c r="E3344" s="4" t="s">
        <v>7</v>
      </c>
      <c r="F3344" s="4" t="s">
        <v>7</v>
      </c>
    </row>
    <row r="3345" spans="1:6">
      <c r="A3345" t="n">
        <v>23786</v>
      </c>
      <c r="B3345" s="39" t="n">
        <v>26</v>
      </c>
      <c r="C3345" s="7" t="n">
        <v>5004</v>
      </c>
      <c r="D3345" s="7" t="s">
        <v>233</v>
      </c>
      <c r="E3345" s="7" t="n">
        <v>2</v>
      </c>
      <c r="F3345" s="7" t="n">
        <v>0</v>
      </c>
    </row>
    <row r="3346" spans="1:6">
      <c r="A3346" t="s">
        <v>4</v>
      </c>
      <c r="B3346" s="4" t="s">
        <v>5</v>
      </c>
    </row>
    <row r="3347" spans="1:6">
      <c r="A3347" t="n">
        <v>23873</v>
      </c>
      <c r="B3347" s="34" t="n">
        <v>28</v>
      </c>
    </row>
    <row r="3348" spans="1:6">
      <c r="A3348" t="s">
        <v>4</v>
      </c>
      <c r="B3348" s="4" t="s">
        <v>5</v>
      </c>
      <c r="C3348" s="4" t="s">
        <v>7</v>
      </c>
      <c r="D3348" s="4" t="s">
        <v>11</v>
      </c>
      <c r="E3348" s="4" t="s">
        <v>8</v>
      </c>
    </row>
    <row r="3349" spans="1:6">
      <c r="A3349" t="n">
        <v>23874</v>
      </c>
      <c r="B3349" s="37" t="n">
        <v>51</v>
      </c>
      <c r="C3349" s="7" t="n">
        <v>4</v>
      </c>
      <c r="D3349" s="7" t="n">
        <v>5005</v>
      </c>
      <c r="E3349" s="7" t="s">
        <v>72</v>
      </c>
    </row>
    <row r="3350" spans="1:6">
      <c r="A3350" t="s">
        <v>4</v>
      </c>
      <c r="B3350" s="4" t="s">
        <v>5</v>
      </c>
      <c r="C3350" s="4" t="s">
        <v>11</v>
      </c>
    </row>
    <row r="3351" spans="1:6">
      <c r="A3351" t="n">
        <v>23887</v>
      </c>
      <c r="B3351" s="38" t="n">
        <v>16</v>
      </c>
      <c r="C3351" s="7" t="n">
        <v>0</v>
      </c>
    </row>
    <row r="3352" spans="1:6">
      <c r="A3352" t="s">
        <v>4</v>
      </c>
      <c r="B3352" s="4" t="s">
        <v>5</v>
      </c>
      <c r="C3352" s="4" t="s">
        <v>11</v>
      </c>
      <c r="D3352" s="4" t="s">
        <v>64</v>
      </c>
      <c r="E3352" s="4" t="s">
        <v>7</v>
      </c>
      <c r="F3352" s="4" t="s">
        <v>7</v>
      </c>
      <c r="G3352" s="4" t="s">
        <v>64</v>
      </c>
      <c r="H3352" s="4" t="s">
        <v>7</v>
      </c>
      <c r="I3352" s="4" t="s">
        <v>7</v>
      </c>
    </row>
    <row r="3353" spans="1:6">
      <c r="A3353" t="n">
        <v>23890</v>
      </c>
      <c r="B3353" s="39" t="n">
        <v>26</v>
      </c>
      <c r="C3353" s="7" t="n">
        <v>5005</v>
      </c>
      <c r="D3353" s="7" t="s">
        <v>234</v>
      </c>
      <c r="E3353" s="7" t="n">
        <v>2</v>
      </c>
      <c r="F3353" s="7" t="n">
        <v>3</v>
      </c>
      <c r="G3353" s="7" t="s">
        <v>235</v>
      </c>
      <c r="H3353" s="7" t="n">
        <v>2</v>
      </c>
      <c r="I3353" s="7" t="n">
        <v>0</v>
      </c>
    </row>
    <row r="3354" spans="1:6">
      <c r="A3354" t="s">
        <v>4</v>
      </c>
      <c r="B3354" s="4" t="s">
        <v>5</v>
      </c>
    </row>
    <row r="3355" spans="1:6">
      <c r="A3355" t="n">
        <v>24036</v>
      </c>
      <c r="B3355" s="34" t="n">
        <v>28</v>
      </c>
    </row>
    <row r="3356" spans="1:6">
      <c r="A3356" t="s">
        <v>4</v>
      </c>
      <c r="B3356" s="4" t="s">
        <v>5</v>
      </c>
      <c r="C3356" s="4" t="s">
        <v>7</v>
      </c>
      <c r="D3356" s="4" t="s">
        <v>11</v>
      </c>
      <c r="E3356" s="4" t="s">
        <v>8</v>
      </c>
    </row>
    <row r="3357" spans="1:6">
      <c r="A3357" t="n">
        <v>24037</v>
      </c>
      <c r="B3357" s="37" t="n">
        <v>51</v>
      </c>
      <c r="C3357" s="7" t="n">
        <v>4</v>
      </c>
      <c r="D3357" s="7" t="n">
        <v>5004</v>
      </c>
      <c r="E3357" s="7" t="s">
        <v>72</v>
      </c>
    </row>
    <row r="3358" spans="1:6">
      <c r="A3358" t="s">
        <v>4</v>
      </c>
      <c r="B3358" s="4" t="s">
        <v>5</v>
      </c>
      <c r="C3358" s="4" t="s">
        <v>11</v>
      </c>
    </row>
    <row r="3359" spans="1:6">
      <c r="A3359" t="n">
        <v>24050</v>
      </c>
      <c r="B3359" s="38" t="n">
        <v>16</v>
      </c>
      <c r="C3359" s="7" t="n">
        <v>0</v>
      </c>
    </row>
    <row r="3360" spans="1:6">
      <c r="A3360" t="s">
        <v>4</v>
      </c>
      <c r="B3360" s="4" t="s">
        <v>5</v>
      </c>
      <c r="C3360" s="4" t="s">
        <v>11</v>
      </c>
      <c r="D3360" s="4" t="s">
        <v>64</v>
      </c>
      <c r="E3360" s="4" t="s">
        <v>7</v>
      </c>
      <c r="F3360" s="4" t="s">
        <v>7</v>
      </c>
    </row>
    <row r="3361" spans="1:9">
      <c r="A3361" t="n">
        <v>24053</v>
      </c>
      <c r="B3361" s="39" t="n">
        <v>26</v>
      </c>
      <c r="C3361" s="7" t="n">
        <v>5004</v>
      </c>
      <c r="D3361" s="7" t="s">
        <v>236</v>
      </c>
      <c r="E3361" s="7" t="n">
        <v>2</v>
      </c>
      <c r="F3361" s="7" t="n">
        <v>0</v>
      </c>
    </row>
    <row r="3362" spans="1:9">
      <c r="A3362" t="s">
        <v>4</v>
      </c>
      <c r="B3362" s="4" t="s">
        <v>5</v>
      </c>
    </row>
    <row r="3363" spans="1:9">
      <c r="A3363" t="n">
        <v>24101</v>
      </c>
      <c r="B3363" s="34" t="n">
        <v>28</v>
      </c>
    </row>
    <row r="3364" spans="1:9">
      <c r="A3364" t="s">
        <v>4</v>
      </c>
      <c r="B3364" s="4" t="s">
        <v>5</v>
      </c>
      <c r="C3364" s="4" t="s">
        <v>7</v>
      </c>
      <c r="D3364" s="4" t="s">
        <v>11</v>
      </c>
      <c r="E3364" s="4" t="s">
        <v>8</v>
      </c>
    </row>
    <row r="3365" spans="1:9">
      <c r="A3365" t="n">
        <v>24102</v>
      </c>
      <c r="B3365" s="37" t="n">
        <v>51</v>
      </c>
      <c r="C3365" s="7" t="n">
        <v>4</v>
      </c>
      <c r="D3365" s="7" t="n">
        <v>0</v>
      </c>
      <c r="E3365" s="7" t="s">
        <v>127</v>
      </c>
    </row>
    <row r="3366" spans="1:9">
      <c r="A3366" t="s">
        <v>4</v>
      </c>
      <c r="B3366" s="4" t="s">
        <v>5</v>
      </c>
      <c r="C3366" s="4" t="s">
        <v>11</v>
      </c>
    </row>
    <row r="3367" spans="1:9">
      <c r="A3367" t="n">
        <v>24115</v>
      </c>
      <c r="B3367" s="38" t="n">
        <v>16</v>
      </c>
      <c r="C3367" s="7" t="n">
        <v>0</v>
      </c>
    </row>
    <row r="3368" spans="1:9">
      <c r="A3368" t="s">
        <v>4</v>
      </c>
      <c r="B3368" s="4" t="s">
        <v>5</v>
      </c>
      <c r="C3368" s="4" t="s">
        <v>11</v>
      </c>
      <c r="D3368" s="4" t="s">
        <v>64</v>
      </c>
      <c r="E3368" s="4" t="s">
        <v>7</v>
      </c>
      <c r="F3368" s="4" t="s">
        <v>7</v>
      </c>
    </row>
    <row r="3369" spans="1:9">
      <c r="A3369" t="n">
        <v>24118</v>
      </c>
      <c r="B3369" s="39" t="n">
        <v>26</v>
      </c>
      <c r="C3369" s="7" t="n">
        <v>0</v>
      </c>
      <c r="D3369" s="7" t="s">
        <v>237</v>
      </c>
      <c r="E3369" s="7" t="n">
        <v>2</v>
      </c>
      <c r="F3369" s="7" t="n">
        <v>0</v>
      </c>
    </row>
    <row r="3370" spans="1:9">
      <c r="A3370" t="s">
        <v>4</v>
      </c>
      <c r="B3370" s="4" t="s">
        <v>5</v>
      </c>
    </row>
    <row r="3371" spans="1:9">
      <c r="A3371" t="n">
        <v>24163</v>
      </c>
      <c r="B3371" s="34" t="n">
        <v>28</v>
      </c>
    </row>
    <row r="3372" spans="1:9">
      <c r="A3372" t="s">
        <v>4</v>
      </c>
      <c r="B3372" s="4" t="s">
        <v>5</v>
      </c>
      <c r="C3372" s="4" t="s">
        <v>11</v>
      </c>
    </row>
    <row r="3373" spans="1:9">
      <c r="A3373" t="n">
        <v>24164</v>
      </c>
      <c r="B3373" s="42" t="n">
        <v>12</v>
      </c>
      <c r="C3373" s="7" t="n">
        <v>2</v>
      </c>
    </row>
    <row r="3374" spans="1:9">
      <c r="A3374" t="s">
        <v>4</v>
      </c>
      <c r="B3374" s="4" t="s">
        <v>5</v>
      </c>
      <c r="C3374" s="4" t="s">
        <v>11</v>
      </c>
    </row>
    <row r="3375" spans="1:9">
      <c r="A3375" t="n">
        <v>24167</v>
      </c>
      <c r="B3375" s="42" t="n">
        <v>12</v>
      </c>
      <c r="C3375" s="7" t="n">
        <v>3</v>
      </c>
    </row>
    <row r="3376" spans="1:9">
      <c r="A3376" t="s">
        <v>4</v>
      </c>
      <c r="B3376" s="4" t="s">
        <v>5</v>
      </c>
    </row>
    <row r="3377" spans="1:6">
      <c r="A3377" t="n">
        <v>24170</v>
      </c>
      <c r="B3377" s="5" t="n">
        <v>1</v>
      </c>
    </row>
    <row r="3378" spans="1:6" s="3" customFormat="1" customHeight="0">
      <c r="A3378" s="3" t="s">
        <v>2</v>
      </c>
      <c r="B3378" s="3" t="s">
        <v>238</v>
      </c>
    </row>
    <row r="3379" spans="1:6">
      <c r="A3379" t="s">
        <v>4</v>
      </c>
      <c r="B3379" s="4" t="s">
        <v>5</v>
      </c>
      <c r="C3379" s="4" t="s">
        <v>7</v>
      </c>
      <c r="D3379" s="4" t="s">
        <v>11</v>
      </c>
      <c r="E3379" s="4" t="s">
        <v>7</v>
      </c>
      <c r="F3379" s="4" t="s">
        <v>7</v>
      </c>
      <c r="G3379" s="4" t="s">
        <v>7</v>
      </c>
      <c r="H3379" s="4" t="s">
        <v>11</v>
      </c>
      <c r="I3379" s="4" t="s">
        <v>15</v>
      </c>
      <c r="J3379" s="4" t="s">
        <v>11</v>
      </c>
      <c r="K3379" s="4" t="s">
        <v>15</v>
      </c>
      <c r="L3379" s="4" t="s">
        <v>15</v>
      </c>
    </row>
    <row r="3380" spans="1:6">
      <c r="A3380" t="n">
        <v>24172</v>
      </c>
      <c r="B3380" s="57" t="n">
        <v>6</v>
      </c>
      <c r="C3380" s="7" t="n">
        <v>33</v>
      </c>
      <c r="D3380" s="7" t="n">
        <v>65534</v>
      </c>
      <c r="E3380" s="7" t="n">
        <v>9</v>
      </c>
      <c r="F3380" s="7" t="n">
        <v>1</v>
      </c>
      <c r="G3380" s="7" t="n">
        <v>2</v>
      </c>
      <c r="H3380" s="7" t="n">
        <v>1</v>
      </c>
      <c r="I3380" s="13" t="n">
        <f t="normal" ca="1">A3382</f>
        <v>0</v>
      </c>
      <c r="J3380" s="7" t="n">
        <v>2</v>
      </c>
      <c r="K3380" s="13" t="n">
        <f t="normal" ca="1">A3392</f>
        <v>0</v>
      </c>
      <c r="L3380" s="13" t="n">
        <f t="normal" ca="1">A3402</f>
        <v>0</v>
      </c>
    </row>
    <row r="3381" spans="1:6">
      <c r="A3381" t="s">
        <v>4</v>
      </c>
      <c r="B3381" s="4" t="s">
        <v>5</v>
      </c>
      <c r="C3381" s="4" t="s">
        <v>11</v>
      </c>
      <c r="D3381" s="4" t="s">
        <v>13</v>
      </c>
      <c r="E3381" s="4" t="s">
        <v>13</v>
      </c>
      <c r="F3381" s="4" t="s">
        <v>13</v>
      </c>
      <c r="G3381" s="4" t="s">
        <v>13</v>
      </c>
    </row>
    <row r="3382" spans="1:6">
      <c r="A3382" t="n">
        <v>24195</v>
      </c>
      <c r="B3382" s="50" t="n">
        <v>46</v>
      </c>
      <c r="C3382" s="7" t="n">
        <v>65534</v>
      </c>
      <c r="D3382" s="7" t="n">
        <v>37.2999992370605</v>
      </c>
      <c r="E3382" s="7" t="n">
        <v>-4</v>
      </c>
      <c r="F3382" s="7" t="n">
        <v>-1.77999997138977</v>
      </c>
      <c r="G3382" s="7" t="n">
        <v>53.2999992370605</v>
      </c>
    </row>
    <row r="3383" spans="1:6">
      <c r="A3383" t="s">
        <v>4</v>
      </c>
      <c r="B3383" s="4" t="s">
        <v>5</v>
      </c>
      <c r="C3383" s="4" t="s">
        <v>7</v>
      </c>
      <c r="D3383" s="4" t="s">
        <v>11</v>
      </c>
      <c r="E3383" s="4" t="s">
        <v>7</v>
      </c>
      <c r="F3383" s="4" t="s">
        <v>8</v>
      </c>
      <c r="G3383" s="4" t="s">
        <v>8</v>
      </c>
      <c r="H3383" s="4" t="s">
        <v>8</v>
      </c>
      <c r="I3383" s="4" t="s">
        <v>8</v>
      </c>
      <c r="J3383" s="4" t="s">
        <v>8</v>
      </c>
      <c r="K3383" s="4" t="s">
        <v>8</v>
      </c>
      <c r="L3383" s="4" t="s">
        <v>8</v>
      </c>
      <c r="M3383" s="4" t="s">
        <v>8</v>
      </c>
      <c r="N3383" s="4" t="s">
        <v>8</v>
      </c>
      <c r="O3383" s="4" t="s">
        <v>8</v>
      </c>
      <c r="P3383" s="4" t="s">
        <v>8</v>
      </c>
      <c r="Q3383" s="4" t="s">
        <v>8</v>
      </c>
      <c r="R3383" s="4" t="s">
        <v>8</v>
      </c>
      <c r="S3383" s="4" t="s">
        <v>8</v>
      </c>
      <c r="T3383" s="4" t="s">
        <v>8</v>
      </c>
      <c r="U3383" s="4" t="s">
        <v>8</v>
      </c>
    </row>
    <row r="3384" spans="1:6">
      <c r="A3384" t="n">
        <v>24214</v>
      </c>
      <c r="B3384" s="58" t="n">
        <v>36</v>
      </c>
      <c r="C3384" s="7" t="n">
        <v>8</v>
      </c>
      <c r="D3384" s="7" t="n">
        <v>65534</v>
      </c>
      <c r="E3384" s="7" t="n">
        <v>0</v>
      </c>
      <c r="F3384" s="7" t="s">
        <v>138</v>
      </c>
      <c r="G3384" s="7" t="s">
        <v>17</v>
      </c>
      <c r="H3384" s="7" t="s">
        <v>17</v>
      </c>
      <c r="I3384" s="7" t="s">
        <v>17</v>
      </c>
      <c r="J3384" s="7" t="s">
        <v>17</v>
      </c>
      <c r="K3384" s="7" t="s">
        <v>17</v>
      </c>
      <c r="L3384" s="7" t="s">
        <v>17</v>
      </c>
      <c r="M3384" s="7" t="s">
        <v>17</v>
      </c>
      <c r="N3384" s="7" t="s">
        <v>17</v>
      </c>
      <c r="O3384" s="7" t="s">
        <v>17</v>
      </c>
      <c r="P3384" s="7" t="s">
        <v>17</v>
      </c>
      <c r="Q3384" s="7" t="s">
        <v>17</v>
      </c>
      <c r="R3384" s="7" t="s">
        <v>17</v>
      </c>
      <c r="S3384" s="7" t="s">
        <v>17</v>
      </c>
      <c r="T3384" s="7" t="s">
        <v>17</v>
      </c>
      <c r="U3384" s="7" t="s">
        <v>17</v>
      </c>
    </row>
    <row r="3385" spans="1:6">
      <c r="A3385" t="s">
        <v>4</v>
      </c>
      <c r="B3385" s="4" t="s">
        <v>5</v>
      </c>
      <c r="C3385" s="4" t="s">
        <v>11</v>
      </c>
      <c r="D3385" s="4" t="s">
        <v>7</v>
      </c>
      <c r="E3385" s="4" t="s">
        <v>8</v>
      </c>
      <c r="F3385" s="4" t="s">
        <v>13</v>
      </c>
      <c r="G3385" s="4" t="s">
        <v>13</v>
      </c>
      <c r="H3385" s="4" t="s">
        <v>13</v>
      </c>
    </row>
    <row r="3386" spans="1:6">
      <c r="A3386" t="n">
        <v>24248</v>
      </c>
      <c r="B3386" s="49" t="n">
        <v>48</v>
      </c>
      <c r="C3386" s="7" t="n">
        <v>65534</v>
      </c>
      <c r="D3386" s="7" t="n">
        <v>0</v>
      </c>
      <c r="E3386" s="7" t="s">
        <v>138</v>
      </c>
      <c r="F3386" s="7" t="n">
        <v>0</v>
      </c>
      <c r="G3386" s="7" t="n">
        <v>1</v>
      </c>
      <c r="H3386" s="7" t="n">
        <v>1.40129846432482e-45</v>
      </c>
    </row>
    <row r="3387" spans="1:6">
      <c r="A3387" t="s">
        <v>4</v>
      </c>
      <c r="B3387" s="4" t="s">
        <v>5</v>
      </c>
      <c r="C3387" s="4" t="s">
        <v>11</v>
      </c>
      <c r="D3387" s="4" t="s">
        <v>14</v>
      </c>
    </row>
    <row r="3388" spans="1:6">
      <c r="A3388" t="n">
        <v>24278</v>
      </c>
      <c r="B3388" s="54" t="n">
        <v>43</v>
      </c>
      <c r="C3388" s="7" t="n">
        <v>65534</v>
      </c>
      <c r="D3388" s="7" t="n">
        <v>64</v>
      </c>
    </row>
    <row r="3389" spans="1:6">
      <c r="A3389" t="s">
        <v>4</v>
      </c>
      <c r="B3389" s="4" t="s">
        <v>5</v>
      </c>
      <c r="C3389" s="4" t="s">
        <v>15</v>
      </c>
    </row>
    <row r="3390" spans="1:6">
      <c r="A3390" t="n">
        <v>24285</v>
      </c>
      <c r="B3390" s="16" t="n">
        <v>3</v>
      </c>
      <c r="C3390" s="13" t="n">
        <f t="normal" ca="1">A3402</f>
        <v>0</v>
      </c>
    </row>
    <row r="3391" spans="1:6">
      <c r="A3391" t="s">
        <v>4</v>
      </c>
      <c r="B3391" s="4" t="s">
        <v>5</v>
      </c>
      <c r="C3391" s="4" t="s">
        <v>11</v>
      </c>
      <c r="D3391" s="4" t="s">
        <v>13</v>
      </c>
      <c r="E3391" s="4" t="s">
        <v>13</v>
      </c>
      <c r="F3391" s="4" t="s">
        <v>13</v>
      </c>
      <c r="G3391" s="4" t="s">
        <v>13</v>
      </c>
    </row>
    <row r="3392" spans="1:6">
      <c r="A3392" t="n">
        <v>24290</v>
      </c>
      <c r="B3392" s="50" t="n">
        <v>46</v>
      </c>
      <c r="C3392" s="7" t="n">
        <v>65534</v>
      </c>
      <c r="D3392" s="7" t="n">
        <v>39.9300003051758</v>
      </c>
      <c r="E3392" s="7" t="n">
        <v>-4</v>
      </c>
      <c r="F3392" s="7" t="n">
        <v>-10.7799997329712</v>
      </c>
      <c r="G3392" s="7" t="n">
        <v>62.0999984741211</v>
      </c>
    </row>
    <row r="3393" spans="1:21">
      <c r="A3393" t="s">
        <v>4</v>
      </c>
      <c r="B3393" s="4" t="s">
        <v>5</v>
      </c>
      <c r="C3393" s="4" t="s">
        <v>7</v>
      </c>
      <c r="D3393" s="4" t="s">
        <v>11</v>
      </c>
      <c r="E3393" s="4" t="s">
        <v>7</v>
      </c>
      <c r="F3393" s="4" t="s">
        <v>8</v>
      </c>
      <c r="G3393" s="4" t="s">
        <v>8</v>
      </c>
      <c r="H3393" s="4" t="s">
        <v>8</v>
      </c>
      <c r="I3393" s="4" t="s">
        <v>8</v>
      </c>
      <c r="J3393" s="4" t="s">
        <v>8</v>
      </c>
      <c r="K3393" s="4" t="s">
        <v>8</v>
      </c>
      <c r="L3393" s="4" t="s">
        <v>8</v>
      </c>
      <c r="M3393" s="4" t="s">
        <v>8</v>
      </c>
      <c r="N3393" s="4" t="s">
        <v>8</v>
      </c>
      <c r="O3393" s="4" t="s">
        <v>8</v>
      </c>
      <c r="P3393" s="4" t="s">
        <v>8</v>
      </c>
      <c r="Q3393" s="4" t="s">
        <v>8</v>
      </c>
      <c r="R3393" s="4" t="s">
        <v>8</v>
      </c>
      <c r="S3393" s="4" t="s">
        <v>8</v>
      </c>
      <c r="T3393" s="4" t="s">
        <v>8</v>
      </c>
      <c r="U3393" s="4" t="s">
        <v>8</v>
      </c>
    </row>
    <row r="3394" spans="1:21">
      <c r="A3394" t="n">
        <v>24309</v>
      </c>
      <c r="B3394" s="58" t="n">
        <v>36</v>
      </c>
      <c r="C3394" s="7" t="n">
        <v>8</v>
      </c>
      <c r="D3394" s="7" t="n">
        <v>65534</v>
      </c>
      <c r="E3394" s="7" t="n">
        <v>0</v>
      </c>
      <c r="F3394" s="7" t="s">
        <v>138</v>
      </c>
      <c r="G3394" s="7" t="s">
        <v>17</v>
      </c>
      <c r="H3394" s="7" t="s">
        <v>17</v>
      </c>
      <c r="I3394" s="7" t="s">
        <v>17</v>
      </c>
      <c r="J3394" s="7" t="s">
        <v>17</v>
      </c>
      <c r="K3394" s="7" t="s">
        <v>17</v>
      </c>
      <c r="L3394" s="7" t="s">
        <v>17</v>
      </c>
      <c r="M3394" s="7" t="s">
        <v>17</v>
      </c>
      <c r="N3394" s="7" t="s">
        <v>17</v>
      </c>
      <c r="O3394" s="7" t="s">
        <v>17</v>
      </c>
      <c r="P3394" s="7" t="s">
        <v>17</v>
      </c>
      <c r="Q3394" s="7" t="s">
        <v>17</v>
      </c>
      <c r="R3394" s="7" t="s">
        <v>17</v>
      </c>
      <c r="S3394" s="7" t="s">
        <v>17</v>
      </c>
      <c r="T3394" s="7" t="s">
        <v>17</v>
      </c>
      <c r="U3394" s="7" t="s">
        <v>17</v>
      </c>
    </row>
    <row r="3395" spans="1:21">
      <c r="A3395" t="s">
        <v>4</v>
      </c>
      <c r="B3395" s="4" t="s">
        <v>5</v>
      </c>
      <c r="C3395" s="4" t="s">
        <v>11</v>
      </c>
      <c r="D3395" s="4" t="s">
        <v>7</v>
      </c>
      <c r="E3395" s="4" t="s">
        <v>8</v>
      </c>
      <c r="F3395" s="4" t="s">
        <v>13</v>
      </c>
      <c r="G3395" s="4" t="s">
        <v>13</v>
      </c>
      <c r="H3395" s="4" t="s">
        <v>13</v>
      </c>
    </row>
    <row r="3396" spans="1:21">
      <c r="A3396" t="n">
        <v>24343</v>
      </c>
      <c r="B3396" s="49" t="n">
        <v>48</v>
      </c>
      <c r="C3396" s="7" t="n">
        <v>65534</v>
      </c>
      <c r="D3396" s="7" t="n">
        <v>0</v>
      </c>
      <c r="E3396" s="7" t="s">
        <v>138</v>
      </c>
      <c r="F3396" s="7" t="n">
        <v>0</v>
      </c>
      <c r="G3396" s="7" t="n">
        <v>1</v>
      </c>
      <c r="H3396" s="7" t="n">
        <v>1.40129846432482e-45</v>
      </c>
    </row>
    <row r="3397" spans="1:21">
      <c r="A3397" t="s">
        <v>4</v>
      </c>
      <c r="B3397" s="4" t="s">
        <v>5</v>
      </c>
      <c r="C3397" s="4" t="s">
        <v>11</v>
      </c>
      <c r="D3397" s="4" t="s">
        <v>14</v>
      </c>
    </row>
    <row r="3398" spans="1:21">
      <c r="A3398" t="n">
        <v>24373</v>
      </c>
      <c r="B3398" s="54" t="n">
        <v>43</v>
      </c>
      <c r="C3398" s="7" t="n">
        <v>65534</v>
      </c>
      <c r="D3398" s="7" t="n">
        <v>64</v>
      </c>
    </row>
    <row r="3399" spans="1:21">
      <c r="A3399" t="s">
        <v>4</v>
      </c>
      <c r="B3399" s="4" t="s">
        <v>5</v>
      </c>
      <c r="C3399" s="4" t="s">
        <v>15</v>
      </c>
    </row>
    <row r="3400" spans="1:21">
      <c r="A3400" t="n">
        <v>24380</v>
      </c>
      <c r="B3400" s="16" t="n">
        <v>3</v>
      </c>
      <c r="C3400" s="13" t="n">
        <f t="normal" ca="1">A3402</f>
        <v>0</v>
      </c>
    </row>
    <row r="3401" spans="1:21">
      <c r="A3401" t="s">
        <v>4</v>
      </c>
      <c r="B3401" s="4" t="s">
        <v>5</v>
      </c>
    </row>
    <row r="3402" spans="1:21">
      <c r="A3402" t="n">
        <v>24385</v>
      </c>
      <c r="B3402" s="5" t="n">
        <v>1</v>
      </c>
    </row>
    <row r="3403" spans="1:21" s="3" customFormat="1" customHeight="0">
      <c r="A3403" s="3" t="s">
        <v>2</v>
      </c>
      <c r="B3403" s="3" t="s">
        <v>239</v>
      </c>
    </row>
    <row r="3404" spans="1:21">
      <c r="A3404" t="s">
        <v>4</v>
      </c>
      <c r="B3404" s="4" t="s">
        <v>5</v>
      </c>
      <c r="C3404" s="4" t="s">
        <v>7</v>
      </c>
      <c r="D3404" s="4" t="s">
        <v>11</v>
      </c>
      <c r="E3404" s="4" t="s">
        <v>7</v>
      </c>
      <c r="F3404" s="4" t="s">
        <v>15</v>
      </c>
    </row>
    <row r="3405" spans="1:21">
      <c r="A3405" t="n">
        <v>24388</v>
      </c>
      <c r="B3405" s="12" t="n">
        <v>5</v>
      </c>
      <c r="C3405" s="7" t="n">
        <v>30</v>
      </c>
      <c r="D3405" s="7" t="n">
        <v>10224</v>
      </c>
      <c r="E3405" s="7" t="n">
        <v>1</v>
      </c>
      <c r="F3405" s="13" t="n">
        <f t="normal" ca="1">A3435</f>
        <v>0</v>
      </c>
    </row>
    <row r="3406" spans="1:21">
      <c r="A3406" t="s">
        <v>4</v>
      </c>
      <c r="B3406" s="4" t="s">
        <v>5</v>
      </c>
      <c r="C3406" s="4" t="s">
        <v>7</v>
      </c>
      <c r="D3406" s="4" t="s">
        <v>11</v>
      </c>
      <c r="E3406" s="4" t="s">
        <v>7</v>
      </c>
      <c r="F3406" s="4" t="s">
        <v>7</v>
      </c>
      <c r="G3406" s="4" t="s">
        <v>15</v>
      </c>
    </row>
    <row r="3407" spans="1:21">
      <c r="A3407" t="n">
        <v>24397</v>
      </c>
      <c r="B3407" s="12" t="n">
        <v>5</v>
      </c>
      <c r="C3407" s="7" t="n">
        <v>30</v>
      </c>
      <c r="D3407" s="7" t="n">
        <v>3</v>
      </c>
      <c r="E3407" s="7" t="n">
        <v>8</v>
      </c>
      <c r="F3407" s="7" t="n">
        <v>1</v>
      </c>
      <c r="G3407" s="13" t="n">
        <f t="normal" ca="1">A3413</f>
        <v>0</v>
      </c>
    </row>
    <row r="3408" spans="1:21">
      <c r="A3408" t="s">
        <v>4</v>
      </c>
      <c r="B3408" s="4" t="s">
        <v>5</v>
      </c>
      <c r="C3408" s="4" t="s">
        <v>7</v>
      </c>
      <c r="D3408" s="4" t="s">
        <v>8</v>
      </c>
    </row>
    <row r="3409" spans="1:21">
      <c r="A3409" t="n">
        <v>24407</v>
      </c>
      <c r="B3409" s="6" t="n">
        <v>2</v>
      </c>
      <c r="C3409" s="7" t="n">
        <v>11</v>
      </c>
      <c r="D3409" s="7" t="s">
        <v>227</v>
      </c>
    </row>
    <row r="3410" spans="1:21">
      <c r="A3410" t="s">
        <v>4</v>
      </c>
      <c r="B3410" s="4" t="s">
        <v>5</v>
      </c>
      <c r="C3410" s="4" t="s">
        <v>15</v>
      </c>
    </row>
    <row r="3411" spans="1:21">
      <c r="A3411" t="n">
        <v>24432</v>
      </c>
      <c r="B3411" s="16" t="n">
        <v>3</v>
      </c>
      <c r="C3411" s="13" t="n">
        <f t="normal" ca="1">A3433</f>
        <v>0</v>
      </c>
    </row>
    <row r="3412" spans="1:21">
      <c r="A3412" t="s">
        <v>4</v>
      </c>
      <c r="B3412" s="4" t="s">
        <v>5</v>
      </c>
      <c r="C3412" s="4" t="s">
        <v>11</v>
      </c>
      <c r="D3412" s="4" t="s">
        <v>7</v>
      </c>
      <c r="E3412" s="4" t="s">
        <v>7</v>
      </c>
      <c r="F3412" s="4" t="s">
        <v>8</v>
      </c>
    </row>
    <row r="3413" spans="1:21">
      <c r="A3413" t="n">
        <v>24437</v>
      </c>
      <c r="B3413" s="22" t="n">
        <v>20</v>
      </c>
      <c r="C3413" s="7" t="n">
        <v>65534</v>
      </c>
      <c r="D3413" s="7" t="n">
        <v>3</v>
      </c>
      <c r="E3413" s="7" t="n">
        <v>10</v>
      </c>
      <c r="F3413" s="7" t="s">
        <v>163</v>
      </c>
    </row>
    <row r="3414" spans="1:21">
      <c r="A3414" t="s">
        <v>4</v>
      </c>
      <c r="B3414" s="4" t="s">
        <v>5</v>
      </c>
      <c r="C3414" s="4" t="s">
        <v>11</v>
      </c>
    </row>
    <row r="3415" spans="1:21">
      <c r="A3415" t="n">
        <v>24458</v>
      </c>
      <c r="B3415" s="38" t="n">
        <v>16</v>
      </c>
      <c r="C3415" s="7" t="n">
        <v>0</v>
      </c>
    </row>
    <row r="3416" spans="1:21">
      <c r="A3416" t="s">
        <v>4</v>
      </c>
      <c r="B3416" s="4" t="s">
        <v>5</v>
      </c>
      <c r="C3416" s="4" t="s">
        <v>7</v>
      </c>
      <c r="D3416" s="4" t="s">
        <v>11</v>
      </c>
    </row>
    <row r="3417" spans="1:21">
      <c r="A3417" t="n">
        <v>24461</v>
      </c>
      <c r="B3417" s="28" t="n">
        <v>22</v>
      </c>
      <c r="C3417" s="7" t="n">
        <v>10</v>
      </c>
      <c r="D3417" s="7" t="n">
        <v>0</v>
      </c>
    </row>
    <row r="3418" spans="1:21">
      <c r="A3418" t="s">
        <v>4</v>
      </c>
      <c r="B3418" s="4" t="s">
        <v>5</v>
      </c>
      <c r="C3418" s="4" t="s">
        <v>11</v>
      </c>
      <c r="D3418" s="4" t="s">
        <v>7</v>
      </c>
      <c r="E3418" s="4" t="s">
        <v>13</v>
      </c>
      <c r="F3418" s="4" t="s">
        <v>11</v>
      </c>
    </row>
    <row r="3419" spans="1:21">
      <c r="A3419" t="n">
        <v>24465</v>
      </c>
      <c r="B3419" s="61" t="n">
        <v>59</v>
      </c>
      <c r="C3419" s="7" t="n">
        <v>65534</v>
      </c>
      <c r="D3419" s="7" t="n">
        <v>15</v>
      </c>
      <c r="E3419" s="7" t="n">
        <v>0.150000005960464</v>
      </c>
      <c r="F3419" s="7" t="n">
        <v>0</v>
      </c>
    </row>
    <row r="3420" spans="1:21">
      <c r="A3420" t="s">
        <v>4</v>
      </c>
      <c r="B3420" s="4" t="s">
        <v>5</v>
      </c>
      <c r="C3420" s="4" t="s">
        <v>11</v>
      </c>
    </row>
    <row r="3421" spans="1:21">
      <c r="A3421" t="n">
        <v>24475</v>
      </c>
      <c r="B3421" s="38" t="n">
        <v>16</v>
      </c>
      <c r="C3421" s="7" t="n">
        <v>1300</v>
      </c>
    </row>
    <row r="3422" spans="1:21">
      <c r="A3422" t="s">
        <v>4</v>
      </c>
      <c r="B3422" s="4" t="s">
        <v>5</v>
      </c>
      <c r="C3422" s="4" t="s">
        <v>11</v>
      </c>
      <c r="D3422" s="4" t="s">
        <v>7</v>
      </c>
      <c r="E3422" s="4" t="s">
        <v>13</v>
      </c>
      <c r="F3422" s="4" t="s">
        <v>11</v>
      </c>
    </row>
    <row r="3423" spans="1:21">
      <c r="A3423" t="n">
        <v>24478</v>
      </c>
      <c r="B3423" s="61" t="n">
        <v>59</v>
      </c>
      <c r="C3423" s="7" t="n">
        <v>65534</v>
      </c>
      <c r="D3423" s="7" t="n">
        <v>255</v>
      </c>
      <c r="E3423" s="7" t="n">
        <v>0</v>
      </c>
      <c r="F3423" s="7" t="n">
        <v>0</v>
      </c>
    </row>
    <row r="3424" spans="1:21">
      <c r="A3424" t="s">
        <v>4</v>
      </c>
      <c r="B3424" s="4" t="s">
        <v>5</v>
      </c>
      <c r="C3424" s="4" t="s">
        <v>7</v>
      </c>
      <c r="D3424" s="4" t="s">
        <v>11</v>
      </c>
      <c r="E3424" s="4" t="s">
        <v>8</v>
      </c>
    </row>
    <row r="3425" spans="1:6">
      <c r="A3425" t="n">
        <v>24488</v>
      </c>
      <c r="B3425" s="37" t="n">
        <v>51</v>
      </c>
      <c r="C3425" s="7" t="n">
        <v>4</v>
      </c>
      <c r="D3425" s="7" t="n">
        <v>65534</v>
      </c>
      <c r="E3425" s="7" t="s">
        <v>72</v>
      </c>
    </row>
    <row r="3426" spans="1:6">
      <c r="A3426" t="s">
        <v>4</v>
      </c>
      <c r="B3426" s="4" t="s">
        <v>5</v>
      </c>
      <c r="C3426" s="4" t="s">
        <v>11</v>
      </c>
    </row>
    <row r="3427" spans="1:6">
      <c r="A3427" t="n">
        <v>24501</v>
      </c>
      <c r="B3427" s="38" t="n">
        <v>16</v>
      </c>
      <c r="C3427" s="7" t="n">
        <v>0</v>
      </c>
    </row>
    <row r="3428" spans="1:6">
      <c r="A3428" t="s">
        <v>4</v>
      </c>
      <c r="B3428" s="4" t="s">
        <v>5</v>
      </c>
      <c r="C3428" s="4" t="s">
        <v>11</v>
      </c>
      <c r="D3428" s="4" t="s">
        <v>64</v>
      </c>
      <c r="E3428" s="4" t="s">
        <v>7</v>
      </c>
      <c r="F3428" s="4" t="s">
        <v>7</v>
      </c>
      <c r="G3428" s="4" t="s">
        <v>64</v>
      </c>
      <c r="H3428" s="4" t="s">
        <v>7</v>
      </c>
      <c r="I3428" s="4" t="s">
        <v>7</v>
      </c>
      <c r="J3428" s="4" t="s">
        <v>64</v>
      </c>
      <c r="K3428" s="4" t="s">
        <v>7</v>
      </c>
      <c r="L3428" s="4" t="s">
        <v>7</v>
      </c>
    </row>
    <row r="3429" spans="1:6">
      <c r="A3429" t="n">
        <v>24504</v>
      </c>
      <c r="B3429" s="39" t="n">
        <v>26</v>
      </c>
      <c r="C3429" s="7" t="n">
        <v>65534</v>
      </c>
      <c r="D3429" s="7" t="s">
        <v>240</v>
      </c>
      <c r="E3429" s="7" t="n">
        <v>2</v>
      </c>
      <c r="F3429" s="7" t="n">
        <v>3</v>
      </c>
      <c r="G3429" s="7" t="s">
        <v>241</v>
      </c>
      <c r="H3429" s="7" t="n">
        <v>2</v>
      </c>
      <c r="I3429" s="7" t="n">
        <v>3</v>
      </c>
      <c r="J3429" s="7" t="s">
        <v>242</v>
      </c>
      <c r="K3429" s="7" t="n">
        <v>2</v>
      </c>
      <c r="L3429" s="7" t="n">
        <v>0</v>
      </c>
    </row>
    <row r="3430" spans="1:6">
      <c r="A3430" t="s">
        <v>4</v>
      </c>
      <c r="B3430" s="4" t="s">
        <v>5</v>
      </c>
    </row>
    <row r="3431" spans="1:6">
      <c r="A3431" t="n">
        <v>24764</v>
      </c>
      <c r="B3431" s="34" t="n">
        <v>28</v>
      </c>
    </row>
    <row r="3432" spans="1:6">
      <c r="A3432" t="s">
        <v>4</v>
      </c>
      <c r="B3432" s="4" t="s">
        <v>5</v>
      </c>
      <c r="C3432" s="4" t="s">
        <v>15</v>
      </c>
    </row>
    <row r="3433" spans="1:6">
      <c r="A3433" t="n">
        <v>24765</v>
      </c>
      <c r="B3433" s="16" t="n">
        <v>3</v>
      </c>
      <c r="C3433" s="13" t="n">
        <f t="normal" ca="1">A3451</f>
        <v>0</v>
      </c>
    </row>
    <row r="3434" spans="1:6">
      <c r="A3434" t="s">
        <v>4</v>
      </c>
      <c r="B3434" s="4" t="s">
        <v>5</v>
      </c>
      <c r="C3434" s="4" t="s">
        <v>7</v>
      </c>
      <c r="D3434" s="4" t="s">
        <v>11</v>
      </c>
      <c r="E3434" s="4" t="s">
        <v>7</v>
      </c>
      <c r="F3434" s="4" t="s">
        <v>15</v>
      </c>
    </row>
    <row r="3435" spans="1:6">
      <c r="A3435" t="n">
        <v>24770</v>
      </c>
      <c r="B3435" s="12" t="n">
        <v>5</v>
      </c>
      <c r="C3435" s="7" t="n">
        <v>30</v>
      </c>
      <c r="D3435" s="7" t="n">
        <v>9726</v>
      </c>
      <c r="E3435" s="7" t="n">
        <v>1</v>
      </c>
      <c r="F3435" s="13" t="n">
        <f t="normal" ca="1">A3451</f>
        <v>0</v>
      </c>
    </row>
    <row r="3436" spans="1:6">
      <c r="A3436" t="s">
        <v>4</v>
      </c>
      <c r="B3436" s="4" t="s">
        <v>5</v>
      </c>
      <c r="C3436" s="4" t="s">
        <v>11</v>
      </c>
      <c r="D3436" s="4" t="s">
        <v>7</v>
      </c>
      <c r="E3436" s="4" t="s">
        <v>7</v>
      </c>
      <c r="F3436" s="4" t="s">
        <v>8</v>
      </c>
    </row>
    <row r="3437" spans="1:6">
      <c r="A3437" t="n">
        <v>24779</v>
      </c>
      <c r="B3437" s="22" t="n">
        <v>20</v>
      </c>
      <c r="C3437" s="7" t="n">
        <v>65534</v>
      </c>
      <c r="D3437" s="7" t="n">
        <v>3</v>
      </c>
      <c r="E3437" s="7" t="n">
        <v>10</v>
      </c>
      <c r="F3437" s="7" t="s">
        <v>163</v>
      </c>
    </row>
    <row r="3438" spans="1:6">
      <c r="A3438" t="s">
        <v>4</v>
      </c>
      <c r="B3438" s="4" t="s">
        <v>5</v>
      </c>
      <c r="C3438" s="4" t="s">
        <v>11</v>
      </c>
    </row>
    <row r="3439" spans="1:6">
      <c r="A3439" t="n">
        <v>24800</v>
      </c>
      <c r="B3439" s="38" t="n">
        <v>16</v>
      </c>
      <c r="C3439" s="7" t="n">
        <v>0</v>
      </c>
    </row>
    <row r="3440" spans="1:6">
      <c r="A3440" t="s">
        <v>4</v>
      </c>
      <c r="B3440" s="4" t="s">
        <v>5</v>
      </c>
      <c r="C3440" s="4" t="s">
        <v>7</v>
      </c>
      <c r="D3440" s="4" t="s">
        <v>11</v>
      </c>
    </row>
    <row r="3441" spans="1:12">
      <c r="A3441" t="n">
        <v>24803</v>
      </c>
      <c r="B3441" s="28" t="n">
        <v>22</v>
      </c>
      <c r="C3441" s="7" t="n">
        <v>10</v>
      </c>
      <c r="D3441" s="7" t="n">
        <v>0</v>
      </c>
    </row>
    <row r="3442" spans="1:12">
      <c r="A3442" t="s">
        <v>4</v>
      </c>
      <c r="B3442" s="4" t="s">
        <v>5</v>
      </c>
      <c r="C3442" s="4" t="s">
        <v>7</v>
      </c>
      <c r="D3442" s="4" t="s">
        <v>11</v>
      </c>
      <c r="E3442" s="4" t="s">
        <v>8</v>
      </c>
    </row>
    <row r="3443" spans="1:12">
      <c r="A3443" t="n">
        <v>24807</v>
      </c>
      <c r="B3443" s="37" t="n">
        <v>51</v>
      </c>
      <c r="C3443" s="7" t="n">
        <v>4</v>
      </c>
      <c r="D3443" s="7" t="n">
        <v>65534</v>
      </c>
      <c r="E3443" s="7" t="s">
        <v>72</v>
      </c>
    </row>
    <row r="3444" spans="1:12">
      <c r="A3444" t="s">
        <v>4</v>
      </c>
      <c r="B3444" s="4" t="s">
        <v>5</v>
      </c>
      <c r="C3444" s="4" t="s">
        <v>11</v>
      </c>
    </row>
    <row r="3445" spans="1:12">
      <c r="A3445" t="n">
        <v>24820</v>
      </c>
      <c r="B3445" s="38" t="n">
        <v>16</v>
      </c>
      <c r="C3445" s="7" t="n">
        <v>0</v>
      </c>
    </row>
    <row r="3446" spans="1:12">
      <c r="A3446" t="s">
        <v>4</v>
      </c>
      <c r="B3446" s="4" t="s">
        <v>5</v>
      </c>
      <c r="C3446" s="4" t="s">
        <v>11</v>
      </c>
      <c r="D3446" s="4" t="s">
        <v>64</v>
      </c>
      <c r="E3446" s="4" t="s">
        <v>7</v>
      </c>
      <c r="F3446" s="4" t="s">
        <v>7</v>
      </c>
      <c r="G3446" s="4" t="s">
        <v>64</v>
      </c>
      <c r="H3446" s="4" t="s">
        <v>7</v>
      </c>
      <c r="I3446" s="4" t="s">
        <v>7</v>
      </c>
    </row>
    <row r="3447" spans="1:12">
      <c r="A3447" t="n">
        <v>24823</v>
      </c>
      <c r="B3447" s="39" t="n">
        <v>26</v>
      </c>
      <c r="C3447" s="7" t="n">
        <v>65534</v>
      </c>
      <c r="D3447" s="7" t="s">
        <v>243</v>
      </c>
      <c r="E3447" s="7" t="n">
        <v>2</v>
      </c>
      <c r="F3447" s="7" t="n">
        <v>3</v>
      </c>
      <c r="G3447" s="7" t="s">
        <v>244</v>
      </c>
      <c r="H3447" s="7" t="n">
        <v>2</v>
      </c>
      <c r="I3447" s="7" t="n">
        <v>0</v>
      </c>
    </row>
    <row r="3448" spans="1:12">
      <c r="A3448" t="s">
        <v>4</v>
      </c>
      <c r="B3448" s="4" t="s">
        <v>5</v>
      </c>
    </row>
    <row r="3449" spans="1:12">
      <c r="A3449" t="n">
        <v>24903</v>
      </c>
      <c r="B3449" s="34" t="n">
        <v>28</v>
      </c>
    </row>
    <row r="3450" spans="1:12">
      <c r="A3450" t="s">
        <v>4</v>
      </c>
      <c r="B3450" s="4" t="s">
        <v>5</v>
      </c>
      <c r="C3450" s="4" t="s">
        <v>7</v>
      </c>
    </row>
    <row r="3451" spans="1:12">
      <c r="A3451" t="n">
        <v>24904</v>
      </c>
      <c r="B3451" s="31" t="n">
        <v>23</v>
      </c>
      <c r="C3451" s="7" t="n">
        <v>10</v>
      </c>
    </row>
    <row r="3452" spans="1:12">
      <c r="A3452" t="s">
        <v>4</v>
      </c>
      <c r="B3452" s="4" t="s">
        <v>5</v>
      </c>
      <c r="C3452" s="4" t="s">
        <v>7</v>
      </c>
      <c r="D3452" s="4" t="s">
        <v>8</v>
      </c>
    </row>
    <row r="3453" spans="1:12">
      <c r="A3453" t="n">
        <v>24906</v>
      </c>
      <c r="B3453" s="6" t="n">
        <v>2</v>
      </c>
      <c r="C3453" s="7" t="n">
        <v>10</v>
      </c>
      <c r="D3453" s="7" t="s">
        <v>80</v>
      </c>
    </row>
    <row r="3454" spans="1:12">
      <c r="A3454" t="s">
        <v>4</v>
      </c>
      <c r="B3454" s="4" t="s">
        <v>5</v>
      </c>
      <c r="C3454" s="4" t="s">
        <v>7</v>
      </c>
    </row>
    <row r="3455" spans="1:12">
      <c r="A3455" t="n">
        <v>24929</v>
      </c>
      <c r="B3455" s="11" t="n">
        <v>74</v>
      </c>
      <c r="C3455" s="7" t="n">
        <v>46</v>
      </c>
    </row>
    <row r="3456" spans="1:12">
      <c r="A3456" t="s">
        <v>4</v>
      </c>
      <c r="B3456" s="4" t="s">
        <v>5</v>
      </c>
      <c r="C3456" s="4" t="s">
        <v>7</v>
      </c>
    </row>
    <row r="3457" spans="1:9">
      <c r="A3457" t="n">
        <v>24931</v>
      </c>
      <c r="B3457" s="11" t="n">
        <v>74</v>
      </c>
      <c r="C3457" s="7" t="n">
        <v>54</v>
      </c>
    </row>
    <row r="3458" spans="1:9">
      <c r="A3458" t="s">
        <v>4</v>
      </c>
      <c r="B3458" s="4" t="s">
        <v>5</v>
      </c>
    </row>
    <row r="3459" spans="1:9">
      <c r="A3459" t="n">
        <v>24933</v>
      </c>
      <c r="B3459" s="5" t="n">
        <v>1</v>
      </c>
    </row>
    <row r="3460" spans="1:9" s="3" customFormat="1" customHeight="0">
      <c r="A3460" s="3" t="s">
        <v>2</v>
      </c>
      <c r="B3460" s="3" t="s">
        <v>245</v>
      </c>
    </row>
    <row r="3461" spans="1:9">
      <c r="A3461" t="s">
        <v>4</v>
      </c>
      <c r="B3461" s="4" t="s">
        <v>5</v>
      </c>
      <c r="C3461" s="4" t="s">
        <v>7</v>
      </c>
      <c r="D3461" s="4" t="s">
        <v>11</v>
      </c>
      <c r="E3461" s="4" t="s">
        <v>7</v>
      </c>
      <c r="F3461" s="4" t="s">
        <v>7</v>
      </c>
      <c r="G3461" s="4" t="s">
        <v>7</v>
      </c>
      <c r="H3461" s="4" t="s">
        <v>11</v>
      </c>
      <c r="I3461" s="4" t="s">
        <v>15</v>
      </c>
      <c r="J3461" s="4" t="s">
        <v>11</v>
      </c>
      <c r="K3461" s="4" t="s">
        <v>15</v>
      </c>
      <c r="L3461" s="4" t="s">
        <v>15</v>
      </c>
    </row>
    <row r="3462" spans="1:9">
      <c r="A3462" t="n">
        <v>24936</v>
      </c>
      <c r="B3462" s="57" t="n">
        <v>6</v>
      </c>
      <c r="C3462" s="7" t="n">
        <v>33</v>
      </c>
      <c r="D3462" s="7" t="n">
        <v>65534</v>
      </c>
      <c r="E3462" s="7" t="n">
        <v>9</v>
      </c>
      <c r="F3462" s="7" t="n">
        <v>1</v>
      </c>
      <c r="G3462" s="7" t="n">
        <v>2</v>
      </c>
      <c r="H3462" s="7" t="n">
        <v>1</v>
      </c>
      <c r="I3462" s="13" t="n">
        <f t="normal" ca="1">A3464</f>
        <v>0</v>
      </c>
      <c r="J3462" s="7" t="n">
        <v>2</v>
      </c>
      <c r="K3462" s="13" t="n">
        <f t="normal" ca="1">A3472</f>
        <v>0</v>
      </c>
      <c r="L3462" s="13" t="n">
        <f t="normal" ca="1">A3480</f>
        <v>0</v>
      </c>
    </row>
    <row r="3463" spans="1:9">
      <c r="A3463" t="s">
        <v>4</v>
      </c>
      <c r="B3463" s="4" t="s">
        <v>5</v>
      </c>
      <c r="C3463" s="4" t="s">
        <v>11</v>
      </c>
      <c r="D3463" s="4" t="s">
        <v>13</v>
      </c>
      <c r="E3463" s="4" t="s">
        <v>13</v>
      </c>
      <c r="F3463" s="4" t="s">
        <v>13</v>
      </c>
      <c r="G3463" s="4" t="s">
        <v>13</v>
      </c>
    </row>
    <row r="3464" spans="1:9">
      <c r="A3464" t="n">
        <v>24959</v>
      </c>
      <c r="B3464" s="50" t="n">
        <v>46</v>
      </c>
      <c r="C3464" s="7" t="n">
        <v>65534</v>
      </c>
      <c r="D3464" s="7" t="n">
        <v>35.1800003051758</v>
      </c>
      <c r="E3464" s="7" t="n">
        <v>-4</v>
      </c>
      <c r="F3464" s="7" t="n">
        <v>-0.759999990463257</v>
      </c>
      <c r="G3464" s="7" t="n">
        <v>51.4000015258789</v>
      </c>
    </row>
    <row r="3465" spans="1:9">
      <c r="A3465" t="s">
        <v>4</v>
      </c>
      <c r="B3465" s="4" t="s">
        <v>5</v>
      </c>
      <c r="C3465" s="4" t="s">
        <v>7</v>
      </c>
      <c r="D3465" s="4" t="s">
        <v>11</v>
      </c>
      <c r="E3465" s="4" t="s">
        <v>7</v>
      </c>
      <c r="F3465" s="4" t="s">
        <v>8</v>
      </c>
      <c r="G3465" s="4" t="s">
        <v>8</v>
      </c>
      <c r="H3465" s="4" t="s">
        <v>8</v>
      </c>
      <c r="I3465" s="4" t="s">
        <v>8</v>
      </c>
      <c r="J3465" s="4" t="s">
        <v>8</v>
      </c>
      <c r="K3465" s="4" t="s">
        <v>8</v>
      </c>
      <c r="L3465" s="4" t="s">
        <v>8</v>
      </c>
      <c r="M3465" s="4" t="s">
        <v>8</v>
      </c>
      <c r="N3465" s="4" t="s">
        <v>8</v>
      </c>
      <c r="O3465" s="4" t="s">
        <v>8</v>
      </c>
      <c r="P3465" s="4" t="s">
        <v>8</v>
      </c>
      <c r="Q3465" s="4" t="s">
        <v>8</v>
      </c>
      <c r="R3465" s="4" t="s">
        <v>8</v>
      </c>
      <c r="S3465" s="4" t="s">
        <v>8</v>
      </c>
      <c r="T3465" s="4" t="s">
        <v>8</v>
      </c>
      <c r="U3465" s="4" t="s">
        <v>8</v>
      </c>
    </row>
    <row r="3466" spans="1:9">
      <c r="A3466" t="n">
        <v>24978</v>
      </c>
      <c r="B3466" s="58" t="n">
        <v>36</v>
      </c>
      <c r="C3466" s="7" t="n">
        <v>8</v>
      </c>
      <c r="D3466" s="7" t="n">
        <v>65534</v>
      </c>
      <c r="E3466" s="7" t="n">
        <v>0</v>
      </c>
      <c r="F3466" s="7" t="s">
        <v>109</v>
      </c>
      <c r="G3466" s="7" t="s">
        <v>17</v>
      </c>
      <c r="H3466" s="7" t="s">
        <v>17</v>
      </c>
      <c r="I3466" s="7" t="s">
        <v>17</v>
      </c>
      <c r="J3466" s="7" t="s">
        <v>17</v>
      </c>
      <c r="K3466" s="7" t="s">
        <v>17</v>
      </c>
      <c r="L3466" s="7" t="s">
        <v>17</v>
      </c>
      <c r="M3466" s="7" t="s">
        <v>17</v>
      </c>
      <c r="N3466" s="7" t="s">
        <v>17</v>
      </c>
      <c r="O3466" s="7" t="s">
        <v>17</v>
      </c>
      <c r="P3466" s="7" t="s">
        <v>17</v>
      </c>
      <c r="Q3466" s="7" t="s">
        <v>17</v>
      </c>
      <c r="R3466" s="7" t="s">
        <v>17</v>
      </c>
      <c r="S3466" s="7" t="s">
        <v>17</v>
      </c>
      <c r="T3466" s="7" t="s">
        <v>17</v>
      </c>
      <c r="U3466" s="7" t="s">
        <v>17</v>
      </c>
    </row>
    <row r="3467" spans="1:9">
      <c r="A3467" t="s">
        <v>4</v>
      </c>
      <c r="B3467" s="4" t="s">
        <v>5</v>
      </c>
      <c r="C3467" s="4" t="s">
        <v>11</v>
      </c>
      <c r="D3467" s="4" t="s">
        <v>7</v>
      </c>
      <c r="E3467" s="4" t="s">
        <v>8</v>
      </c>
      <c r="F3467" s="4" t="s">
        <v>13</v>
      </c>
      <c r="G3467" s="4" t="s">
        <v>13</v>
      </c>
      <c r="H3467" s="4" t="s">
        <v>13</v>
      </c>
    </row>
    <row r="3468" spans="1:9">
      <c r="A3468" t="n">
        <v>25008</v>
      </c>
      <c r="B3468" s="49" t="n">
        <v>48</v>
      </c>
      <c r="C3468" s="7" t="n">
        <v>65534</v>
      </c>
      <c r="D3468" s="7" t="n">
        <v>0</v>
      </c>
      <c r="E3468" s="7" t="s">
        <v>109</v>
      </c>
      <c r="F3468" s="7" t="n">
        <v>0</v>
      </c>
      <c r="G3468" s="7" t="n">
        <v>0.699999988079071</v>
      </c>
      <c r="H3468" s="7" t="n">
        <v>0</v>
      </c>
    </row>
    <row r="3469" spans="1:9">
      <c r="A3469" t="s">
        <v>4</v>
      </c>
      <c r="B3469" s="4" t="s">
        <v>5</v>
      </c>
      <c r="C3469" s="4" t="s">
        <v>15</v>
      </c>
    </row>
    <row r="3470" spans="1:9">
      <c r="A3470" t="n">
        <v>25034</v>
      </c>
      <c r="B3470" s="16" t="n">
        <v>3</v>
      </c>
      <c r="C3470" s="13" t="n">
        <f t="normal" ca="1">A3480</f>
        <v>0</v>
      </c>
    </row>
    <row r="3471" spans="1:9">
      <c r="A3471" t="s">
        <v>4</v>
      </c>
      <c r="B3471" s="4" t="s">
        <v>5</v>
      </c>
      <c r="C3471" s="4" t="s">
        <v>11</v>
      </c>
      <c r="D3471" s="4" t="s">
        <v>13</v>
      </c>
      <c r="E3471" s="4" t="s">
        <v>13</v>
      </c>
      <c r="F3471" s="4" t="s">
        <v>13</v>
      </c>
      <c r="G3471" s="4" t="s">
        <v>13</v>
      </c>
    </row>
    <row r="3472" spans="1:9">
      <c r="A3472" t="n">
        <v>25039</v>
      </c>
      <c r="B3472" s="50" t="n">
        <v>46</v>
      </c>
      <c r="C3472" s="7" t="n">
        <v>65534</v>
      </c>
      <c r="D3472" s="7" t="n">
        <v>40.75</v>
      </c>
      <c r="E3472" s="7" t="n">
        <v>-4</v>
      </c>
      <c r="F3472" s="7" t="n">
        <v>-12.539999961853</v>
      </c>
      <c r="G3472" s="7" t="n">
        <v>333.5</v>
      </c>
    </row>
    <row r="3473" spans="1:21">
      <c r="A3473" t="s">
        <v>4</v>
      </c>
      <c r="B3473" s="4" t="s">
        <v>5</v>
      </c>
      <c r="C3473" s="4" t="s">
        <v>11</v>
      </c>
    </row>
    <row r="3474" spans="1:21">
      <c r="A3474" t="n">
        <v>25058</v>
      </c>
      <c r="B3474" s="38" t="n">
        <v>16</v>
      </c>
      <c r="C3474" s="7" t="n">
        <v>0</v>
      </c>
    </row>
    <row r="3475" spans="1:21">
      <c r="A3475" t="s">
        <v>4</v>
      </c>
      <c r="B3475" s="4" t="s">
        <v>5</v>
      </c>
      <c r="C3475" s="4" t="s">
        <v>11</v>
      </c>
      <c r="D3475" s="4" t="s">
        <v>13</v>
      </c>
      <c r="E3475" s="4" t="s">
        <v>13</v>
      </c>
      <c r="F3475" s="4" t="s">
        <v>13</v>
      </c>
      <c r="G3475" s="4" t="s">
        <v>11</v>
      </c>
      <c r="H3475" s="4" t="s">
        <v>11</v>
      </c>
    </row>
    <row r="3476" spans="1:21">
      <c r="A3476" t="n">
        <v>25061</v>
      </c>
      <c r="B3476" s="23" t="n">
        <v>60</v>
      </c>
      <c r="C3476" s="7" t="n">
        <v>65534</v>
      </c>
      <c r="D3476" s="7" t="n">
        <v>0</v>
      </c>
      <c r="E3476" s="7" t="n">
        <v>13</v>
      </c>
      <c r="F3476" s="7" t="n">
        <v>0</v>
      </c>
      <c r="G3476" s="7" t="n">
        <v>0</v>
      </c>
      <c r="H3476" s="7" t="n">
        <v>0</v>
      </c>
    </row>
    <row r="3477" spans="1:21">
      <c r="A3477" t="s">
        <v>4</v>
      </c>
      <c r="B3477" s="4" t="s">
        <v>5</v>
      </c>
      <c r="C3477" s="4" t="s">
        <v>15</v>
      </c>
    </row>
    <row r="3478" spans="1:21">
      <c r="A3478" t="n">
        <v>25080</v>
      </c>
      <c r="B3478" s="16" t="n">
        <v>3</v>
      </c>
      <c r="C3478" s="13" t="n">
        <f t="normal" ca="1">A3480</f>
        <v>0</v>
      </c>
    </row>
    <row r="3479" spans="1:21">
      <c r="A3479" t="s">
        <v>4</v>
      </c>
      <c r="B3479" s="4" t="s">
        <v>5</v>
      </c>
    </row>
    <row r="3480" spans="1:21">
      <c r="A3480" t="n">
        <v>25085</v>
      </c>
      <c r="B3480" s="5" t="n">
        <v>1</v>
      </c>
    </row>
    <row r="3481" spans="1:21" s="3" customFormat="1" customHeight="0">
      <c r="A3481" s="3" t="s">
        <v>2</v>
      </c>
      <c r="B3481" s="3" t="s">
        <v>246</v>
      </c>
    </row>
    <row r="3482" spans="1:21">
      <c r="A3482" t="s">
        <v>4</v>
      </c>
      <c r="B3482" s="4" t="s">
        <v>5</v>
      </c>
      <c r="C3482" s="4" t="s">
        <v>7</v>
      </c>
      <c r="D3482" s="4" t="s">
        <v>11</v>
      </c>
      <c r="E3482" s="4" t="s">
        <v>7</v>
      </c>
      <c r="F3482" s="4" t="s">
        <v>15</v>
      </c>
    </row>
    <row r="3483" spans="1:21">
      <c r="A3483" t="n">
        <v>25088</v>
      </c>
      <c r="B3483" s="12" t="n">
        <v>5</v>
      </c>
      <c r="C3483" s="7" t="n">
        <v>30</v>
      </c>
      <c r="D3483" s="7" t="n">
        <v>10224</v>
      </c>
      <c r="E3483" s="7" t="n">
        <v>1</v>
      </c>
      <c r="F3483" s="13" t="n">
        <f t="normal" ca="1">A3501</f>
        <v>0</v>
      </c>
    </row>
    <row r="3484" spans="1:21">
      <c r="A3484" t="s">
        <v>4</v>
      </c>
      <c r="B3484" s="4" t="s">
        <v>5</v>
      </c>
      <c r="C3484" s="4" t="s">
        <v>11</v>
      </c>
      <c r="D3484" s="4" t="s">
        <v>7</v>
      </c>
      <c r="E3484" s="4" t="s">
        <v>7</v>
      </c>
      <c r="F3484" s="4" t="s">
        <v>8</v>
      </c>
    </row>
    <row r="3485" spans="1:21">
      <c r="A3485" t="n">
        <v>25097</v>
      </c>
      <c r="B3485" s="22" t="n">
        <v>20</v>
      </c>
      <c r="C3485" s="7" t="n">
        <v>65534</v>
      </c>
      <c r="D3485" s="7" t="n">
        <v>3</v>
      </c>
      <c r="E3485" s="7" t="n">
        <v>10</v>
      </c>
      <c r="F3485" s="7" t="s">
        <v>163</v>
      </c>
    </row>
    <row r="3486" spans="1:21">
      <c r="A3486" t="s">
        <v>4</v>
      </c>
      <c r="B3486" s="4" t="s">
        <v>5</v>
      </c>
      <c r="C3486" s="4" t="s">
        <v>11</v>
      </c>
    </row>
    <row r="3487" spans="1:21">
      <c r="A3487" t="n">
        <v>25118</v>
      </c>
      <c r="B3487" s="38" t="n">
        <v>16</v>
      </c>
      <c r="C3487" s="7" t="n">
        <v>0</v>
      </c>
    </row>
    <row r="3488" spans="1:21">
      <c r="A3488" t="s">
        <v>4</v>
      </c>
      <c r="B3488" s="4" t="s">
        <v>5</v>
      </c>
      <c r="C3488" s="4" t="s">
        <v>7</v>
      </c>
      <c r="D3488" s="4" t="s">
        <v>11</v>
      </c>
    </row>
    <row r="3489" spans="1:8">
      <c r="A3489" t="n">
        <v>25121</v>
      </c>
      <c r="B3489" s="28" t="n">
        <v>22</v>
      </c>
      <c r="C3489" s="7" t="n">
        <v>10</v>
      </c>
      <c r="D3489" s="7" t="n">
        <v>0</v>
      </c>
    </row>
    <row r="3490" spans="1:8">
      <c r="A3490" t="s">
        <v>4</v>
      </c>
      <c r="B3490" s="4" t="s">
        <v>5</v>
      </c>
      <c r="C3490" s="4" t="s">
        <v>7</v>
      </c>
      <c r="D3490" s="4" t="s">
        <v>11</v>
      </c>
      <c r="E3490" s="4" t="s">
        <v>8</v>
      </c>
    </row>
    <row r="3491" spans="1:8">
      <c r="A3491" t="n">
        <v>25125</v>
      </c>
      <c r="B3491" s="37" t="n">
        <v>51</v>
      </c>
      <c r="C3491" s="7" t="n">
        <v>4</v>
      </c>
      <c r="D3491" s="7" t="n">
        <v>65534</v>
      </c>
      <c r="E3491" s="7" t="s">
        <v>72</v>
      </c>
    </row>
    <row r="3492" spans="1:8">
      <c r="A3492" t="s">
        <v>4</v>
      </c>
      <c r="B3492" s="4" t="s">
        <v>5</v>
      </c>
      <c r="C3492" s="4" t="s">
        <v>11</v>
      </c>
    </row>
    <row r="3493" spans="1:8">
      <c r="A3493" t="n">
        <v>25138</v>
      </c>
      <c r="B3493" s="38" t="n">
        <v>16</v>
      </c>
      <c r="C3493" s="7" t="n">
        <v>0</v>
      </c>
    </row>
    <row r="3494" spans="1:8">
      <c r="A3494" t="s">
        <v>4</v>
      </c>
      <c r="B3494" s="4" t="s">
        <v>5</v>
      </c>
      <c r="C3494" s="4" t="s">
        <v>11</v>
      </c>
      <c r="D3494" s="4" t="s">
        <v>64</v>
      </c>
      <c r="E3494" s="4" t="s">
        <v>7</v>
      </c>
      <c r="F3494" s="4" t="s">
        <v>7</v>
      </c>
      <c r="G3494" s="4" t="s">
        <v>64</v>
      </c>
      <c r="H3494" s="4" t="s">
        <v>7</v>
      </c>
      <c r="I3494" s="4" t="s">
        <v>7</v>
      </c>
    </row>
    <row r="3495" spans="1:8">
      <c r="A3495" t="n">
        <v>25141</v>
      </c>
      <c r="B3495" s="39" t="n">
        <v>26</v>
      </c>
      <c r="C3495" s="7" t="n">
        <v>65534</v>
      </c>
      <c r="D3495" s="7" t="s">
        <v>247</v>
      </c>
      <c r="E3495" s="7" t="n">
        <v>2</v>
      </c>
      <c r="F3495" s="7" t="n">
        <v>3</v>
      </c>
      <c r="G3495" s="7" t="s">
        <v>248</v>
      </c>
      <c r="H3495" s="7" t="n">
        <v>2</v>
      </c>
      <c r="I3495" s="7" t="n">
        <v>0</v>
      </c>
    </row>
    <row r="3496" spans="1:8">
      <c r="A3496" t="s">
        <v>4</v>
      </c>
      <c r="B3496" s="4" t="s">
        <v>5</v>
      </c>
    </row>
    <row r="3497" spans="1:8">
      <c r="A3497" t="n">
        <v>25287</v>
      </c>
      <c r="B3497" s="34" t="n">
        <v>28</v>
      </c>
    </row>
    <row r="3498" spans="1:8">
      <c r="A3498" t="s">
        <v>4</v>
      </c>
      <c r="B3498" s="4" t="s">
        <v>5</v>
      </c>
      <c r="C3498" s="4" t="s">
        <v>15</v>
      </c>
    </row>
    <row r="3499" spans="1:8">
      <c r="A3499" t="n">
        <v>25288</v>
      </c>
      <c r="B3499" s="16" t="n">
        <v>3</v>
      </c>
      <c r="C3499" s="13" t="n">
        <f t="normal" ca="1">A3519</f>
        <v>0</v>
      </c>
    </row>
    <row r="3500" spans="1:8">
      <c r="A3500" t="s">
        <v>4</v>
      </c>
      <c r="B3500" s="4" t="s">
        <v>5</v>
      </c>
      <c r="C3500" s="4" t="s">
        <v>7</v>
      </c>
      <c r="D3500" s="4" t="s">
        <v>11</v>
      </c>
      <c r="E3500" s="4" t="s">
        <v>7</v>
      </c>
      <c r="F3500" s="4" t="s">
        <v>15</v>
      </c>
    </row>
    <row r="3501" spans="1:8">
      <c r="A3501" t="n">
        <v>25293</v>
      </c>
      <c r="B3501" s="12" t="n">
        <v>5</v>
      </c>
      <c r="C3501" s="7" t="n">
        <v>30</v>
      </c>
      <c r="D3501" s="7" t="n">
        <v>9726</v>
      </c>
      <c r="E3501" s="7" t="n">
        <v>1</v>
      </c>
      <c r="F3501" s="13" t="n">
        <f t="normal" ca="1">A3519</f>
        <v>0</v>
      </c>
    </row>
    <row r="3502" spans="1:8">
      <c r="A3502" t="s">
        <v>4</v>
      </c>
      <c r="B3502" s="4" t="s">
        <v>5</v>
      </c>
      <c r="C3502" s="4" t="s">
        <v>11</v>
      </c>
      <c r="D3502" s="4" t="s">
        <v>7</v>
      </c>
      <c r="E3502" s="4" t="s">
        <v>7</v>
      </c>
      <c r="F3502" s="4" t="s">
        <v>8</v>
      </c>
    </row>
    <row r="3503" spans="1:8">
      <c r="A3503" t="n">
        <v>25302</v>
      </c>
      <c r="B3503" s="22" t="n">
        <v>20</v>
      </c>
      <c r="C3503" s="7" t="n">
        <v>65534</v>
      </c>
      <c r="D3503" s="7" t="n">
        <v>3</v>
      </c>
      <c r="E3503" s="7" t="n">
        <v>10</v>
      </c>
      <c r="F3503" s="7" t="s">
        <v>163</v>
      </c>
    </row>
    <row r="3504" spans="1:8">
      <c r="A3504" t="s">
        <v>4</v>
      </c>
      <c r="B3504" s="4" t="s">
        <v>5</v>
      </c>
      <c r="C3504" s="4" t="s">
        <v>11</v>
      </c>
    </row>
    <row r="3505" spans="1:9">
      <c r="A3505" t="n">
        <v>25323</v>
      </c>
      <c r="B3505" s="38" t="n">
        <v>16</v>
      </c>
      <c r="C3505" s="7" t="n">
        <v>0</v>
      </c>
    </row>
    <row r="3506" spans="1:9">
      <c r="A3506" t="s">
        <v>4</v>
      </c>
      <c r="B3506" s="4" t="s">
        <v>5</v>
      </c>
      <c r="C3506" s="4" t="s">
        <v>7</v>
      </c>
      <c r="D3506" s="4" t="s">
        <v>11</v>
      </c>
    </row>
    <row r="3507" spans="1:9">
      <c r="A3507" t="n">
        <v>25326</v>
      </c>
      <c r="B3507" s="28" t="n">
        <v>22</v>
      </c>
      <c r="C3507" s="7" t="n">
        <v>10</v>
      </c>
      <c r="D3507" s="7" t="n">
        <v>0</v>
      </c>
    </row>
    <row r="3508" spans="1:9">
      <c r="A3508" t="s">
        <v>4</v>
      </c>
      <c r="B3508" s="4" t="s">
        <v>5</v>
      </c>
      <c r="C3508" s="4" t="s">
        <v>7</v>
      </c>
      <c r="D3508" s="4" t="s">
        <v>11</v>
      </c>
      <c r="E3508" s="4" t="s">
        <v>8</v>
      </c>
    </row>
    <row r="3509" spans="1:9">
      <c r="A3509" t="n">
        <v>25330</v>
      </c>
      <c r="B3509" s="37" t="n">
        <v>51</v>
      </c>
      <c r="C3509" s="7" t="n">
        <v>4</v>
      </c>
      <c r="D3509" s="7" t="n">
        <v>65534</v>
      </c>
      <c r="E3509" s="7" t="s">
        <v>72</v>
      </c>
    </row>
    <row r="3510" spans="1:9">
      <c r="A3510" t="s">
        <v>4</v>
      </c>
      <c r="B3510" s="4" t="s">
        <v>5</v>
      </c>
      <c r="C3510" s="4" t="s">
        <v>11</v>
      </c>
    </row>
    <row r="3511" spans="1:9">
      <c r="A3511" t="n">
        <v>25343</v>
      </c>
      <c r="B3511" s="38" t="n">
        <v>16</v>
      </c>
      <c r="C3511" s="7" t="n">
        <v>0</v>
      </c>
    </row>
    <row r="3512" spans="1:9">
      <c r="A3512" t="s">
        <v>4</v>
      </c>
      <c r="B3512" s="4" t="s">
        <v>5</v>
      </c>
      <c r="C3512" s="4" t="s">
        <v>11</v>
      </c>
      <c r="D3512" s="4" t="s">
        <v>64</v>
      </c>
      <c r="E3512" s="4" t="s">
        <v>7</v>
      </c>
      <c r="F3512" s="4" t="s">
        <v>7</v>
      </c>
      <c r="G3512" s="4" t="s">
        <v>64</v>
      </c>
      <c r="H3512" s="4" t="s">
        <v>7</v>
      </c>
      <c r="I3512" s="4" t="s">
        <v>7</v>
      </c>
    </row>
    <row r="3513" spans="1:9">
      <c r="A3513" t="n">
        <v>25346</v>
      </c>
      <c r="B3513" s="39" t="n">
        <v>26</v>
      </c>
      <c r="C3513" s="7" t="n">
        <v>65534</v>
      </c>
      <c r="D3513" s="7" t="s">
        <v>249</v>
      </c>
      <c r="E3513" s="7" t="n">
        <v>2</v>
      </c>
      <c r="F3513" s="7" t="n">
        <v>3</v>
      </c>
      <c r="G3513" s="7" t="s">
        <v>250</v>
      </c>
      <c r="H3513" s="7" t="n">
        <v>2</v>
      </c>
      <c r="I3513" s="7" t="n">
        <v>0</v>
      </c>
    </row>
    <row r="3514" spans="1:9">
      <c r="A3514" t="s">
        <v>4</v>
      </c>
      <c r="B3514" s="4" t="s">
        <v>5</v>
      </c>
    </row>
    <row r="3515" spans="1:9">
      <c r="A3515" t="n">
        <v>25394</v>
      </c>
      <c r="B3515" s="34" t="n">
        <v>28</v>
      </c>
    </row>
    <row r="3516" spans="1:9">
      <c r="A3516" t="s">
        <v>4</v>
      </c>
      <c r="B3516" s="4" t="s">
        <v>5</v>
      </c>
      <c r="C3516" s="4" t="s">
        <v>11</v>
      </c>
      <c r="D3516" s="4" t="s">
        <v>7</v>
      </c>
      <c r="E3516" s="4" t="s">
        <v>8</v>
      </c>
      <c r="F3516" s="4" t="s">
        <v>13</v>
      </c>
      <c r="G3516" s="4" t="s">
        <v>13</v>
      </c>
      <c r="H3516" s="4" t="s">
        <v>13</v>
      </c>
    </row>
    <row r="3517" spans="1:9">
      <c r="A3517" t="n">
        <v>25395</v>
      </c>
      <c r="B3517" s="49" t="n">
        <v>48</v>
      </c>
      <c r="C3517" s="7" t="n">
        <v>65534</v>
      </c>
      <c r="D3517" s="7" t="n">
        <v>0</v>
      </c>
      <c r="E3517" s="7" t="s">
        <v>109</v>
      </c>
      <c r="F3517" s="7" t="n">
        <v>-1</v>
      </c>
      <c r="G3517" s="7" t="n">
        <v>0.699999988079071</v>
      </c>
      <c r="H3517" s="7" t="n">
        <v>0</v>
      </c>
    </row>
    <row r="3518" spans="1:9">
      <c r="A3518" t="s">
        <v>4</v>
      </c>
      <c r="B3518" s="4" t="s">
        <v>5</v>
      </c>
      <c r="C3518" s="4" t="s">
        <v>7</v>
      </c>
    </row>
    <row r="3519" spans="1:9">
      <c r="A3519" t="n">
        <v>25421</v>
      </c>
      <c r="B3519" s="31" t="n">
        <v>23</v>
      </c>
      <c r="C3519" s="7" t="n">
        <v>10</v>
      </c>
    </row>
    <row r="3520" spans="1:9">
      <c r="A3520" t="s">
        <v>4</v>
      </c>
      <c r="B3520" s="4" t="s">
        <v>5</v>
      </c>
      <c r="C3520" s="4" t="s">
        <v>7</v>
      </c>
      <c r="D3520" s="4" t="s">
        <v>8</v>
      </c>
    </row>
    <row r="3521" spans="1:9">
      <c r="A3521" t="n">
        <v>25423</v>
      </c>
      <c r="B3521" s="6" t="n">
        <v>2</v>
      </c>
      <c r="C3521" s="7" t="n">
        <v>10</v>
      </c>
      <c r="D3521" s="7" t="s">
        <v>80</v>
      </c>
    </row>
    <row r="3522" spans="1:9">
      <c r="A3522" t="s">
        <v>4</v>
      </c>
      <c r="B3522" s="4" t="s">
        <v>5</v>
      </c>
      <c r="C3522" s="4" t="s">
        <v>7</v>
      </c>
    </row>
    <row r="3523" spans="1:9">
      <c r="A3523" t="n">
        <v>25446</v>
      </c>
      <c r="B3523" s="11" t="n">
        <v>74</v>
      </c>
      <c r="C3523" s="7" t="n">
        <v>46</v>
      </c>
    </row>
    <row r="3524" spans="1:9">
      <c r="A3524" t="s">
        <v>4</v>
      </c>
      <c r="B3524" s="4" t="s">
        <v>5</v>
      </c>
      <c r="C3524" s="4" t="s">
        <v>7</v>
      </c>
    </row>
    <row r="3525" spans="1:9">
      <c r="A3525" t="n">
        <v>25448</v>
      </c>
      <c r="B3525" s="11" t="n">
        <v>74</v>
      </c>
      <c r="C3525" s="7" t="n">
        <v>54</v>
      </c>
    </row>
    <row r="3526" spans="1:9">
      <c r="A3526" t="s">
        <v>4</v>
      </c>
      <c r="B3526" s="4" t="s">
        <v>5</v>
      </c>
    </row>
    <row r="3527" spans="1:9">
      <c r="A3527" t="n">
        <v>25450</v>
      </c>
      <c r="B3527" s="5" t="n">
        <v>1</v>
      </c>
    </row>
    <row r="3528" spans="1:9" s="3" customFormat="1" customHeight="0">
      <c r="A3528" s="3" t="s">
        <v>2</v>
      </c>
      <c r="B3528" s="3" t="s">
        <v>251</v>
      </c>
    </row>
    <row r="3529" spans="1:9">
      <c r="A3529" t="s">
        <v>4</v>
      </c>
      <c r="B3529" s="4" t="s">
        <v>5</v>
      </c>
      <c r="C3529" s="4" t="s">
        <v>7</v>
      </c>
      <c r="D3529" s="4" t="s">
        <v>11</v>
      </c>
      <c r="E3529" s="4" t="s">
        <v>7</v>
      </c>
      <c r="F3529" s="4" t="s">
        <v>7</v>
      </c>
      <c r="G3529" s="4" t="s">
        <v>7</v>
      </c>
      <c r="H3529" s="4" t="s">
        <v>11</v>
      </c>
      <c r="I3529" s="4" t="s">
        <v>15</v>
      </c>
      <c r="J3529" s="4" t="s">
        <v>15</v>
      </c>
    </row>
    <row r="3530" spans="1:9">
      <c r="A3530" t="n">
        <v>25452</v>
      </c>
      <c r="B3530" s="57" t="n">
        <v>6</v>
      </c>
      <c r="C3530" s="7" t="n">
        <v>33</v>
      </c>
      <c r="D3530" s="7" t="n">
        <v>65534</v>
      </c>
      <c r="E3530" s="7" t="n">
        <v>9</v>
      </c>
      <c r="F3530" s="7" t="n">
        <v>1</v>
      </c>
      <c r="G3530" s="7" t="n">
        <v>1</v>
      </c>
      <c r="H3530" s="7" t="n">
        <v>1</v>
      </c>
      <c r="I3530" s="13" t="n">
        <f t="normal" ca="1">A3532</f>
        <v>0</v>
      </c>
      <c r="J3530" s="13" t="n">
        <f t="normal" ca="1">A3542</f>
        <v>0</v>
      </c>
    </row>
    <row r="3531" spans="1:9">
      <c r="A3531" t="s">
        <v>4</v>
      </c>
      <c r="B3531" s="4" t="s">
        <v>5</v>
      </c>
      <c r="C3531" s="4" t="s">
        <v>11</v>
      </c>
      <c r="D3531" s="4" t="s">
        <v>13</v>
      </c>
      <c r="E3531" s="4" t="s">
        <v>13</v>
      </c>
      <c r="F3531" s="4" t="s">
        <v>13</v>
      </c>
      <c r="G3531" s="4" t="s">
        <v>13</v>
      </c>
    </row>
    <row r="3532" spans="1:9">
      <c r="A3532" t="n">
        <v>25469</v>
      </c>
      <c r="B3532" s="50" t="n">
        <v>46</v>
      </c>
      <c r="C3532" s="7" t="n">
        <v>65534</v>
      </c>
      <c r="D3532" s="7" t="n">
        <v>-11.3800001144409</v>
      </c>
      <c r="E3532" s="7" t="n">
        <v>0</v>
      </c>
      <c r="F3532" s="7" t="n">
        <v>-4.67000007629395</v>
      </c>
      <c r="G3532" s="7" t="n">
        <v>61.2000007629395</v>
      </c>
    </row>
    <row r="3533" spans="1:9">
      <c r="A3533" t="s">
        <v>4</v>
      </c>
      <c r="B3533" s="4" t="s">
        <v>5</v>
      </c>
      <c r="C3533" s="4" t="s">
        <v>7</v>
      </c>
      <c r="D3533" s="4" t="s">
        <v>11</v>
      </c>
      <c r="E3533" s="4" t="s">
        <v>7</v>
      </c>
      <c r="F3533" s="4" t="s">
        <v>8</v>
      </c>
      <c r="G3533" s="4" t="s">
        <v>8</v>
      </c>
      <c r="H3533" s="4" t="s">
        <v>8</v>
      </c>
      <c r="I3533" s="4" t="s">
        <v>8</v>
      </c>
      <c r="J3533" s="4" t="s">
        <v>8</v>
      </c>
      <c r="K3533" s="4" t="s">
        <v>8</v>
      </c>
      <c r="L3533" s="4" t="s">
        <v>8</v>
      </c>
      <c r="M3533" s="4" t="s">
        <v>8</v>
      </c>
      <c r="N3533" s="4" t="s">
        <v>8</v>
      </c>
      <c r="O3533" s="4" t="s">
        <v>8</v>
      </c>
      <c r="P3533" s="4" t="s">
        <v>8</v>
      </c>
      <c r="Q3533" s="4" t="s">
        <v>8</v>
      </c>
      <c r="R3533" s="4" t="s">
        <v>8</v>
      </c>
      <c r="S3533" s="4" t="s">
        <v>8</v>
      </c>
      <c r="T3533" s="4" t="s">
        <v>8</v>
      </c>
      <c r="U3533" s="4" t="s">
        <v>8</v>
      </c>
    </row>
    <row r="3534" spans="1:9">
      <c r="A3534" t="n">
        <v>25488</v>
      </c>
      <c r="B3534" s="58" t="n">
        <v>36</v>
      </c>
      <c r="C3534" s="7" t="n">
        <v>8</v>
      </c>
      <c r="D3534" s="7" t="n">
        <v>65534</v>
      </c>
      <c r="E3534" s="7" t="n">
        <v>0</v>
      </c>
      <c r="F3534" s="7" t="s">
        <v>185</v>
      </c>
      <c r="G3534" s="7" t="s">
        <v>17</v>
      </c>
      <c r="H3534" s="7" t="s">
        <v>17</v>
      </c>
      <c r="I3534" s="7" t="s">
        <v>17</v>
      </c>
      <c r="J3534" s="7" t="s">
        <v>17</v>
      </c>
      <c r="K3534" s="7" t="s">
        <v>17</v>
      </c>
      <c r="L3534" s="7" t="s">
        <v>17</v>
      </c>
      <c r="M3534" s="7" t="s">
        <v>17</v>
      </c>
      <c r="N3534" s="7" t="s">
        <v>17</v>
      </c>
      <c r="O3534" s="7" t="s">
        <v>17</v>
      </c>
      <c r="P3534" s="7" t="s">
        <v>17</v>
      </c>
      <c r="Q3534" s="7" t="s">
        <v>17</v>
      </c>
      <c r="R3534" s="7" t="s">
        <v>17</v>
      </c>
      <c r="S3534" s="7" t="s">
        <v>17</v>
      </c>
      <c r="T3534" s="7" t="s">
        <v>17</v>
      </c>
      <c r="U3534" s="7" t="s">
        <v>17</v>
      </c>
    </row>
    <row r="3535" spans="1:9">
      <c r="A3535" t="s">
        <v>4</v>
      </c>
      <c r="B3535" s="4" t="s">
        <v>5</v>
      </c>
      <c r="C3535" s="4" t="s">
        <v>11</v>
      </c>
      <c r="D3535" s="4" t="s">
        <v>7</v>
      </c>
      <c r="E3535" s="4" t="s">
        <v>8</v>
      </c>
      <c r="F3535" s="4" t="s">
        <v>13</v>
      </c>
      <c r="G3535" s="4" t="s">
        <v>13</v>
      </c>
      <c r="H3535" s="4" t="s">
        <v>13</v>
      </c>
    </row>
    <row r="3536" spans="1:9">
      <c r="A3536" t="n">
        <v>25523</v>
      </c>
      <c r="B3536" s="49" t="n">
        <v>48</v>
      </c>
      <c r="C3536" s="7" t="n">
        <v>65534</v>
      </c>
      <c r="D3536" s="7" t="n">
        <v>0</v>
      </c>
      <c r="E3536" s="7" t="s">
        <v>185</v>
      </c>
      <c r="F3536" s="7" t="n">
        <v>0</v>
      </c>
      <c r="G3536" s="7" t="n">
        <v>1</v>
      </c>
      <c r="H3536" s="7" t="n">
        <v>1.40129846432482e-45</v>
      </c>
    </row>
    <row r="3537" spans="1:21">
      <c r="A3537" t="s">
        <v>4</v>
      </c>
      <c r="B3537" s="4" t="s">
        <v>5</v>
      </c>
      <c r="C3537" s="4" t="s">
        <v>11</v>
      </c>
      <c r="D3537" s="4" t="s">
        <v>14</v>
      </c>
    </row>
    <row r="3538" spans="1:21">
      <c r="A3538" t="n">
        <v>25554</v>
      </c>
      <c r="B3538" s="54" t="n">
        <v>43</v>
      </c>
      <c r="C3538" s="7" t="n">
        <v>65534</v>
      </c>
      <c r="D3538" s="7" t="n">
        <v>64</v>
      </c>
    </row>
    <row r="3539" spans="1:21">
      <c r="A3539" t="s">
        <v>4</v>
      </c>
      <c r="B3539" s="4" t="s">
        <v>5</v>
      </c>
      <c r="C3539" s="4" t="s">
        <v>15</v>
      </c>
    </row>
    <row r="3540" spans="1:21">
      <c r="A3540" t="n">
        <v>25561</v>
      </c>
      <c r="B3540" s="16" t="n">
        <v>3</v>
      </c>
      <c r="C3540" s="13" t="n">
        <f t="normal" ca="1">A3542</f>
        <v>0</v>
      </c>
    </row>
    <row r="3541" spans="1:21">
      <c r="A3541" t="s">
        <v>4</v>
      </c>
      <c r="B3541" s="4" t="s">
        <v>5</v>
      </c>
    </row>
    <row r="3542" spans="1:21">
      <c r="A3542" t="n">
        <v>25566</v>
      </c>
      <c r="B3542" s="5" t="n">
        <v>1</v>
      </c>
    </row>
    <row r="3543" spans="1:21" s="3" customFormat="1" customHeight="0">
      <c r="A3543" s="3" t="s">
        <v>2</v>
      </c>
      <c r="B3543" s="3" t="s">
        <v>252</v>
      </c>
    </row>
    <row r="3544" spans="1:21">
      <c r="A3544" t="s">
        <v>4</v>
      </c>
      <c r="B3544" s="4" t="s">
        <v>5</v>
      </c>
      <c r="C3544" s="4" t="s">
        <v>7</v>
      </c>
      <c r="D3544" s="4" t="s">
        <v>11</v>
      </c>
      <c r="E3544" s="4" t="s">
        <v>7</v>
      </c>
      <c r="F3544" s="4" t="s">
        <v>15</v>
      </c>
    </row>
    <row r="3545" spans="1:21">
      <c r="A3545" t="n">
        <v>25568</v>
      </c>
      <c r="B3545" s="12" t="n">
        <v>5</v>
      </c>
      <c r="C3545" s="7" t="n">
        <v>30</v>
      </c>
      <c r="D3545" s="7" t="n">
        <v>9726</v>
      </c>
      <c r="E3545" s="7" t="n">
        <v>1</v>
      </c>
      <c r="F3545" s="13" t="n">
        <f t="normal" ca="1">A3561</f>
        <v>0</v>
      </c>
    </row>
    <row r="3546" spans="1:21">
      <c r="A3546" t="s">
        <v>4</v>
      </c>
      <c r="B3546" s="4" t="s">
        <v>5</v>
      </c>
      <c r="C3546" s="4" t="s">
        <v>11</v>
      </c>
      <c r="D3546" s="4" t="s">
        <v>7</v>
      </c>
      <c r="E3546" s="4" t="s">
        <v>7</v>
      </c>
      <c r="F3546" s="4" t="s">
        <v>8</v>
      </c>
    </row>
    <row r="3547" spans="1:21">
      <c r="A3547" t="n">
        <v>25577</v>
      </c>
      <c r="B3547" s="22" t="n">
        <v>20</v>
      </c>
      <c r="C3547" s="7" t="n">
        <v>65534</v>
      </c>
      <c r="D3547" s="7" t="n">
        <v>3</v>
      </c>
      <c r="E3547" s="7" t="n">
        <v>10</v>
      </c>
      <c r="F3547" s="7" t="s">
        <v>163</v>
      </c>
    </row>
    <row r="3548" spans="1:21">
      <c r="A3548" t="s">
        <v>4</v>
      </c>
      <c r="B3548" s="4" t="s">
        <v>5</v>
      </c>
      <c r="C3548" s="4" t="s">
        <v>11</v>
      </c>
    </row>
    <row r="3549" spans="1:21">
      <c r="A3549" t="n">
        <v>25598</v>
      </c>
      <c r="B3549" s="38" t="n">
        <v>16</v>
      </c>
      <c r="C3549" s="7" t="n">
        <v>0</v>
      </c>
    </row>
    <row r="3550" spans="1:21">
      <c r="A3550" t="s">
        <v>4</v>
      </c>
      <c r="B3550" s="4" t="s">
        <v>5</v>
      </c>
      <c r="C3550" s="4" t="s">
        <v>7</v>
      </c>
      <c r="D3550" s="4" t="s">
        <v>11</v>
      </c>
    </row>
    <row r="3551" spans="1:21">
      <c r="A3551" t="n">
        <v>25601</v>
      </c>
      <c r="B3551" s="28" t="n">
        <v>22</v>
      </c>
      <c r="C3551" s="7" t="n">
        <v>10</v>
      </c>
      <c r="D3551" s="7" t="n">
        <v>0</v>
      </c>
    </row>
    <row r="3552" spans="1:21">
      <c r="A3552" t="s">
        <v>4</v>
      </c>
      <c r="B3552" s="4" t="s">
        <v>5</v>
      </c>
      <c r="C3552" s="4" t="s">
        <v>7</v>
      </c>
      <c r="D3552" s="4" t="s">
        <v>11</v>
      </c>
      <c r="E3552" s="4" t="s">
        <v>8</v>
      </c>
    </row>
    <row r="3553" spans="1:6">
      <c r="A3553" t="n">
        <v>25605</v>
      </c>
      <c r="B3553" s="37" t="n">
        <v>51</v>
      </c>
      <c r="C3553" s="7" t="n">
        <v>4</v>
      </c>
      <c r="D3553" s="7" t="n">
        <v>65534</v>
      </c>
      <c r="E3553" s="7" t="s">
        <v>72</v>
      </c>
    </row>
    <row r="3554" spans="1:6">
      <c r="A3554" t="s">
        <v>4</v>
      </c>
      <c r="B3554" s="4" t="s">
        <v>5</v>
      </c>
      <c r="C3554" s="4" t="s">
        <v>11</v>
      </c>
    </row>
    <row r="3555" spans="1:6">
      <c r="A3555" t="n">
        <v>25618</v>
      </c>
      <c r="B3555" s="38" t="n">
        <v>16</v>
      </c>
      <c r="C3555" s="7" t="n">
        <v>0</v>
      </c>
    </row>
    <row r="3556" spans="1:6">
      <c r="A3556" t="s">
        <v>4</v>
      </c>
      <c r="B3556" s="4" t="s">
        <v>5</v>
      </c>
      <c r="C3556" s="4" t="s">
        <v>11</v>
      </c>
      <c r="D3556" s="4" t="s">
        <v>64</v>
      </c>
      <c r="E3556" s="4" t="s">
        <v>7</v>
      </c>
      <c r="F3556" s="4" t="s">
        <v>7</v>
      </c>
      <c r="G3556" s="4" t="s">
        <v>64</v>
      </c>
      <c r="H3556" s="4" t="s">
        <v>7</v>
      </c>
      <c r="I3556" s="4" t="s">
        <v>7</v>
      </c>
    </row>
    <row r="3557" spans="1:6">
      <c r="A3557" t="n">
        <v>25621</v>
      </c>
      <c r="B3557" s="39" t="n">
        <v>26</v>
      </c>
      <c r="C3557" s="7" t="n">
        <v>65534</v>
      </c>
      <c r="D3557" s="7" t="s">
        <v>253</v>
      </c>
      <c r="E3557" s="7" t="n">
        <v>2</v>
      </c>
      <c r="F3557" s="7" t="n">
        <v>3</v>
      </c>
      <c r="G3557" s="7" t="s">
        <v>254</v>
      </c>
      <c r="H3557" s="7" t="n">
        <v>2</v>
      </c>
      <c r="I3557" s="7" t="n">
        <v>0</v>
      </c>
    </row>
    <row r="3558" spans="1:6">
      <c r="A3558" t="s">
        <v>4</v>
      </c>
      <c r="B3558" s="4" t="s">
        <v>5</v>
      </c>
    </row>
    <row r="3559" spans="1:6">
      <c r="A3559" t="n">
        <v>25831</v>
      </c>
      <c r="B3559" s="34" t="n">
        <v>28</v>
      </c>
    </row>
    <row r="3560" spans="1:6">
      <c r="A3560" t="s">
        <v>4</v>
      </c>
      <c r="B3560" s="4" t="s">
        <v>5</v>
      </c>
      <c r="C3560" s="4" t="s">
        <v>7</v>
      </c>
    </row>
    <row r="3561" spans="1:6">
      <c r="A3561" t="n">
        <v>25832</v>
      </c>
      <c r="B3561" s="31" t="n">
        <v>23</v>
      </c>
      <c r="C3561" s="7" t="n">
        <v>10</v>
      </c>
    </row>
    <row r="3562" spans="1:6">
      <c r="A3562" t="s">
        <v>4</v>
      </c>
      <c r="B3562" s="4" t="s">
        <v>5</v>
      </c>
      <c r="C3562" s="4" t="s">
        <v>7</v>
      </c>
      <c r="D3562" s="4" t="s">
        <v>8</v>
      </c>
    </row>
    <row r="3563" spans="1:6">
      <c r="A3563" t="n">
        <v>25834</v>
      </c>
      <c r="B3563" s="6" t="n">
        <v>2</v>
      </c>
      <c r="C3563" s="7" t="n">
        <v>10</v>
      </c>
      <c r="D3563" s="7" t="s">
        <v>80</v>
      </c>
    </row>
    <row r="3564" spans="1:6">
      <c r="A3564" t="s">
        <v>4</v>
      </c>
      <c r="B3564" s="4" t="s">
        <v>5</v>
      </c>
      <c r="C3564" s="4" t="s">
        <v>7</v>
      </c>
    </row>
    <row r="3565" spans="1:6">
      <c r="A3565" t="n">
        <v>25857</v>
      </c>
      <c r="B3565" s="11" t="n">
        <v>74</v>
      </c>
      <c r="C3565" s="7" t="n">
        <v>46</v>
      </c>
    </row>
    <row r="3566" spans="1:6">
      <c r="A3566" t="s">
        <v>4</v>
      </c>
      <c r="B3566" s="4" t="s">
        <v>5</v>
      </c>
      <c r="C3566" s="4" t="s">
        <v>7</v>
      </c>
    </row>
    <row r="3567" spans="1:6">
      <c r="A3567" t="n">
        <v>25859</v>
      </c>
      <c r="B3567" s="11" t="n">
        <v>74</v>
      </c>
      <c r="C3567" s="7" t="n">
        <v>54</v>
      </c>
    </row>
    <row r="3568" spans="1:6">
      <c r="A3568" t="s">
        <v>4</v>
      </c>
      <c r="B3568" s="4" t="s">
        <v>5</v>
      </c>
    </row>
    <row r="3569" spans="1:9">
      <c r="A3569" t="n">
        <v>25861</v>
      </c>
      <c r="B3569" s="5" t="n">
        <v>1</v>
      </c>
    </row>
    <row r="3570" spans="1:9" s="3" customFormat="1" customHeight="0">
      <c r="A3570" s="3" t="s">
        <v>2</v>
      </c>
      <c r="B3570" s="3" t="s">
        <v>255</v>
      </c>
    </row>
    <row r="3571" spans="1:9">
      <c r="A3571" t="s">
        <v>4</v>
      </c>
      <c r="B3571" s="4" t="s">
        <v>5</v>
      </c>
      <c r="C3571" s="4" t="s">
        <v>7</v>
      </c>
      <c r="D3571" s="4" t="s">
        <v>11</v>
      </c>
      <c r="E3571" s="4" t="s">
        <v>7</v>
      </c>
      <c r="F3571" s="4" t="s">
        <v>7</v>
      </c>
      <c r="G3571" s="4" t="s">
        <v>7</v>
      </c>
      <c r="H3571" s="4" t="s">
        <v>11</v>
      </c>
      <c r="I3571" s="4" t="s">
        <v>15</v>
      </c>
      <c r="J3571" s="4" t="s">
        <v>11</v>
      </c>
      <c r="K3571" s="4" t="s">
        <v>15</v>
      </c>
      <c r="L3571" s="4" t="s">
        <v>15</v>
      </c>
    </row>
    <row r="3572" spans="1:9">
      <c r="A3572" t="n">
        <v>25864</v>
      </c>
      <c r="B3572" s="57" t="n">
        <v>6</v>
      </c>
      <c r="C3572" s="7" t="n">
        <v>33</v>
      </c>
      <c r="D3572" s="7" t="n">
        <v>65534</v>
      </c>
      <c r="E3572" s="7" t="n">
        <v>9</v>
      </c>
      <c r="F3572" s="7" t="n">
        <v>1</v>
      </c>
      <c r="G3572" s="7" t="n">
        <v>2</v>
      </c>
      <c r="H3572" s="7" t="n">
        <v>1</v>
      </c>
      <c r="I3572" s="13" t="n">
        <f t="normal" ca="1">A3574</f>
        <v>0</v>
      </c>
      <c r="J3572" s="7" t="n">
        <v>2</v>
      </c>
      <c r="K3572" s="13" t="n">
        <f t="normal" ca="1">A3582</f>
        <v>0</v>
      </c>
      <c r="L3572" s="13" t="n">
        <f t="normal" ca="1">A3602</f>
        <v>0</v>
      </c>
    </row>
    <row r="3573" spans="1:9">
      <c r="A3573" t="s">
        <v>4</v>
      </c>
      <c r="B3573" s="4" t="s">
        <v>5</v>
      </c>
      <c r="C3573" s="4" t="s">
        <v>11</v>
      </c>
      <c r="D3573" s="4" t="s">
        <v>13</v>
      </c>
      <c r="E3573" s="4" t="s">
        <v>13</v>
      </c>
      <c r="F3573" s="4" t="s">
        <v>13</v>
      </c>
      <c r="G3573" s="4" t="s">
        <v>13</v>
      </c>
    </row>
    <row r="3574" spans="1:9">
      <c r="A3574" t="n">
        <v>25887</v>
      </c>
      <c r="B3574" s="50" t="n">
        <v>46</v>
      </c>
      <c r="C3574" s="7" t="n">
        <v>65534</v>
      </c>
      <c r="D3574" s="7" t="n">
        <v>-11.789999961853</v>
      </c>
      <c r="E3574" s="7" t="n">
        <v>0</v>
      </c>
      <c r="F3574" s="7" t="n">
        <v>-3.58999991416931</v>
      </c>
      <c r="G3574" s="7" t="n">
        <v>69.4000015258789</v>
      </c>
    </row>
    <row r="3575" spans="1:9">
      <c r="A3575" t="s">
        <v>4</v>
      </c>
      <c r="B3575" s="4" t="s">
        <v>5</v>
      </c>
      <c r="C3575" s="4" t="s">
        <v>7</v>
      </c>
      <c r="D3575" s="4" t="s">
        <v>11</v>
      </c>
      <c r="E3575" s="4" t="s">
        <v>7</v>
      </c>
      <c r="F3575" s="4" t="s">
        <v>8</v>
      </c>
      <c r="G3575" s="4" t="s">
        <v>8</v>
      </c>
      <c r="H3575" s="4" t="s">
        <v>8</v>
      </c>
      <c r="I3575" s="4" t="s">
        <v>8</v>
      </c>
      <c r="J3575" s="4" t="s">
        <v>8</v>
      </c>
      <c r="K3575" s="4" t="s">
        <v>8</v>
      </c>
      <c r="L3575" s="4" t="s">
        <v>8</v>
      </c>
      <c r="M3575" s="4" t="s">
        <v>8</v>
      </c>
      <c r="N3575" s="4" t="s">
        <v>8</v>
      </c>
      <c r="O3575" s="4" t="s">
        <v>8</v>
      </c>
      <c r="P3575" s="4" t="s">
        <v>8</v>
      </c>
      <c r="Q3575" s="4" t="s">
        <v>8</v>
      </c>
      <c r="R3575" s="4" t="s">
        <v>8</v>
      </c>
      <c r="S3575" s="4" t="s">
        <v>8</v>
      </c>
      <c r="T3575" s="4" t="s">
        <v>8</v>
      </c>
      <c r="U3575" s="4" t="s">
        <v>8</v>
      </c>
    </row>
    <row r="3576" spans="1:9">
      <c r="A3576" t="n">
        <v>25906</v>
      </c>
      <c r="B3576" s="58" t="n">
        <v>36</v>
      </c>
      <c r="C3576" s="7" t="n">
        <v>8</v>
      </c>
      <c r="D3576" s="7" t="n">
        <v>65534</v>
      </c>
      <c r="E3576" s="7" t="n">
        <v>0</v>
      </c>
      <c r="F3576" s="7" t="s">
        <v>109</v>
      </c>
      <c r="G3576" s="7" t="s">
        <v>17</v>
      </c>
      <c r="H3576" s="7" t="s">
        <v>17</v>
      </c>
      <c r="I3576" s="7" t="s">
        <v>17</v>
      </c>
      <c r="J3576" s="7" t="s">
        <v>17</v>
      </c>
      <c r="K3576" s="7" t="s">
        <v>17</v>
      </c>
      <c r="L3576" s="7" t="s">
        <v>17</v>
      </c>
      <c r="M3576" s="7" t="s">
        <v>17</v>
      </c>
      <c r="N3576" s="7" t="s">
        <v>17</v>
      </c>
      <c r="O3576" s="7" t="s">
        <v>17</v>
      </c>
      <c r="P3576" s="7" t="s">
        <v>17</v>
      </c>
      <c r="Q3576" s="7" t="s">
        <v>17</v>
      </c>
      <c r="R3576" s="7" t="s">
        <v>17</v>
      </c>
      <c r="S3576" s="7" t="s">
        <v>17</v>
      </c>
      <c r="T3576" s="7" t="s">
        <v>17</v>
      </c>
      <c r="U3576" s="7" t="s">
        <v>17</v>
      </c>
    </row>
    <row r="3577" spans="1:9">
      <c r="A3577" t="s">
        <v>4</v>
      </c>
      <c r="B3577" s="4" t="s">
        <v>5</v>
      </c>
      <c r="C3577" s="4" t="s">
        <v>11</v>
      </c>
      <c r="D3577" s="4" t="s">
        <v>7</v>
      </c>
      <c r="E3577" s="4" t="s">
        <v>8</v>
      </c>
      <c r="F3577" s="4" t="s">
        <v>13</v>
      </c>
      <c r="G3577" s="4" t="s">
        <v>13</v>
      </c>
      <c r="H3577" s="4" t="s">
        <v>13</v>
      </c>
    </row>
    <row r="3578" spans="1:9">
      <c r="A3578" t="n">
        <v>25936</v>
      </c>
      <c r="B3578" s="49" t="n">
        <v>48</v>
      </c>
      <c r="C3578" s="7" t="n">
        <v>65534</v>
      </c>
      <c r="D3578" s="7" t="n">
        <v>0</v>
      </c>
      <c r="E3578" s="7" t="s">
        <v>109</v>
      </c>
      <c r="F3578" s="7" t="n">
        <v>0</v>
      </c>
      <c r="G3578" s="7" t="n">
        <v>0.699999988079071</v>
      </c>
      <c r="H3578" s="7" t="n">
        <v>0</v>
      </c>
    </row>
    <row r="3579" spans="1:9">
      <c r="A3579" t="s">
        <v>4</v>
      </c>
      <c r="B3579" s="4" t="s">
        <v>5</v>
      </c>
      <c r="C3579" s="4" t="s">
        <v>15</v>
      </c>
    </row>
    <row r="3580" spans="1:9">
      <c r="A3580" t="n">
        <v>25962</v>
      </c>
      <c r="B3580" s="16" t="n">
        <v>3</v>
      </c>
      <c r="C3580" s="13" t="n">
        <f t="normal" ca="1">A3602</f>
        <v>0</v>
      </c>
    </row>
    <row r="3581" spans="1:9">
      <c r="A3581" t="s">
        <v>4</v>
      </c>
      <c r="B3581" s="4" t="s">
        <v>5</v>
      </c>
      <c r="C3581" s="4" t="s">
        <v>11</v>
      </c>
      <c r="D3581" s="4" t="s">
        <v>13</v>
      </c>
      <c r="E3581" s="4" t="s">
        <v>13</v>
      </c>
      <c r="F3581" s="4" t="s">
        <v>13</v>
      </c>
      <c r="G3581" s="4" t="s">
        <v>13</v>
      </c>
    </row>
    <row r="3582" spans="1:9">
      <c r="A3582" t="n">
        <v>25967</v>
      </c>
      <c r="B3582" s="50" t="n">
        <v>46</v>
      </c>
      <c r="C3582" s="7" t="n">
        <v>65534</v>
      </c>
      <c r="D3582" s="7" t="n">
        <v>-12.1999998092651</v>
      </c>
      <c r="E3582" s="7" t="n">
        <v>0</v>
      </c>
      <c r="F3582" s="7" t="n">
        <v>-4.32999992370605</v>
      </c>
      <c r="G3582" s="7" t="n">
        <v>89.8000030517578</v>
      </c>
    </row>
    <row r="3583" spans="1:9">
      <c r="A3583" t="s">
        <v>4</v>
      </c>
      <c r="B3583" s="4" t="s">
        <v>5</v>
      </c>
      <c r="C3583" s="4" t="s">
        <v>7</v>
      </c>
      <c r="D3583" s="4" t="s">
        <v>11</v>
      </c>
      <c r="E3583" s="4" t="s">
        <v>7</v>
      </c>
      <c r="F3583" s="4" t="s">
        <v>8</v>
      </c>
      <c r="G3583" s="4" t="s">
        <v>8</v>
      </c>
      <c r="H3583" s="4" t="s">
        <v>8</v>
      </c>
      <c r="I3583" s="4" t="s">
        <v>8</v>
      </c>
      <c r="J3583" s="4" t="s">
        <v>8</v>
      </c>
      <c r="K3583" s="4" t="s">
        <v>8</v>
      </c>
      <c r="L3583" s="4" t="s">
        <v>8</v>
      </c>
      <c r="M3583" s="4" t="s">
        <v>8</v>
      </c>
      <c r="N3583" s="4" t="s">
        <v>8</v>
      </c>
      <c r="O3583" s="4" t="s">
        <v>8</v>
      </c>
      <c r="P3583" s="4" t="s">
        <v>8</v>
      </c>
      <c r="Q3583" s="4" t="s">
        <v>8</v>
      </c>
      <c r="R3583" s="4" t="s">
        <v>8</v>
      </c>
      <c r="S3583" s="4" t="s">
        <v>8</v>
      </c>
      <c r="T3583" s="4" t="s">
        <v>8</v>
      </c>
      <c r="U3583" s="4" t="s">
        <v>8</v>
      </c>
    </row>
    <row r="3584" spans="1:9">
      <c r="A3584" t="n">
        <v>25986</v>
      </c>
      <c r="B3584" s="58" t="n">
        <v>36</v>
      </c>
      <c r="C3584" s="7" t="n">
        <v>8</v>
      </c>
      <c r="D3584" s="7" t="n">
        <v>65534</v>
      </c>
      <c r="E3584" s="7" t="n">
        <v>0</v>
      </c>
      <c r="F3584" s="7" t="s">
        <v>138</v>
      </c>
      <c r="G3584" s="7" t="s">
        <v>17</v>
      </c>
      <c r="H3584" s="7" t="s">
        <v>17</v>
      </c>
      <c r="I3584" s="7" t="s">
        <v>17</v>
      </c>
      <c r="J3584" s="7" t="s">
        <v>17</v>
      </c>
      <c r="K3584" s="7" t="s">
        <v>17</v>
      </c>
      <c r="L3584" s="7" t="s">
        <v>17</v>
      </c>
      <c r="M3584" s="7" t="s">
        <v>17</v>
      </c>
      <c r="N3584" s="7" t="s">
        <v>17</v>
      </c>
      <c r="O3584" s="7" t="s">
        <v>17</v>
      </c>
      <c r="P3584" s="7" t="s">
        <v>17</v>
      </c>
      <c r="Q3584" s="7" t="s">
        <v>17</v>
      </c>
      <c r="R3584" s="7" t="s">
        <v>17</v>
      </c>
      <c r="S3584" s="7" t="s">
        <v>17</v>
      </c>
      <c r="T3584" s="7" t="s">
        <v>17</v>
      </c>
      <c r="U3584" s="7" t="s">
        <v>17</v>
      </c>
    </row>
    <row r="3585" spans="1:21">
      <c r="A3585" t="s">
        <v>4</v>
      </c>
      <c r="B3585" s="4" t="s">
        <v>5</v>
      </c>
      <c r="C3585" s="4" t="s">
        <v>11</v>
      </c>
      <c r="D3585" s="4" t="s">
        <v>7</v>
      </c>
      <c r="E3585" s="4" t="s">
        <v>8</v>
      </c>
      <c r="F3585" s="4" t="s">
        <v>13</v>
      </c>
      <c r="G3585" s="4" t="s">
        <v>13</v>
      </c>
      <c r="H3585" s="4" t="s">
        <v>13</v>
      </c>
    </row>
    <row r="3586" spans="1:21">
      <c r="A3586" t="n">
        <v>26020</v>
      </c>
      <c r="B3586" s="49" t="n">
        <v>48</v>
      </c>
      <c r="C3586" s="7" t="n">
        <v>65534</v>
      </c>
      <c r="D3586" s="7" t="n">
        <v>0</v>
      </c>
      <c r="E3586" s="7" t="s">
        <v>138</v>
      </c>
      <c r="F3586" s="7" t="n">
        <v>0</v>
      </c>
      <c r="G3586" s="7" t="n">
        <v>1</v>
      </c>
      <c r="H3586" s="7" t="n">
        <v>1.40129846432482e-45</v>
      </c>
    </row>
    <row r="3587" spans="1:21">
      <c r="A3587" t="s">
        <v>4</v>
      </c>
      <c r="B3587" s="4" t="s">
        <v>5</v>
      </c>
      <c r="C3587" s="4" t="s">
        <v>11</v>
      </c>
      <c r="D3587" s="4" t="s">
        <v>14</v>
      </c>
    </row>
    <row r="3588" spans="1:21">
      <c r="A3588" t="n">
        <v>26050</v>
      </c>
      <c r="B3588" s="54" t="n">
        <v>43</v>
      </c>
      <c r="C3588" s="7" t="n">
        <v>65534</v>
      </c>
      <c r="D3588" s="7" t="n">
        <v>64</v>
      </c>
    </row>
    <row r="3589" spans="1:21">
      <c r="A3589" t="s">
        <v>4</v>
      </c>
      <c r="B3589" s="4" t="s">
        <v>5</v>
      </c>
      <c r="C3589" s="4" t="s">
        <v>8</v>
      </c>
      <c r="D3589" s="4" t="s">
        <v>7</v>
      </c>
      <c r="E3589" s="4" t="s">
        <v>11</v>
      </c>
      <c r="F3589" s="4" t="s">
        <v>13</v>
      </c>
      <c r="G3589" s="4" t="s">
        <v>13</v>
      </c>
      <c r="H3589" s="4" t="s">
        <v>13</v>
      </c>
      <c r="I3589" s="4" t="s">
        <v>13</v>
      </c>
      <c r="J3589" s="4" t="s">
        <v>13</v>
      </c>
      <c r="K3589" s="4" t="s">
        <v>13</v>
      </c>
      <c r="L3589" s="4" t="s">
        <v>13</v>
      </c>
      <c r="M3589" s="4" t="s">
        <v>11</v>
      </c>
    </row>
    <row r="3590" spans="1:21">
      <c r="A3590" t="n">
        <v>26057</v>
      </c>
      <c r="B3590" s="63" t="n">
        <v>87</v>
      </c>
      <c r="C3590" s="7" t="s">
        <v>256</v>
      </c>
      <c r="D3590" s="7" t="n">
        <v>5</v>
      </c>
      <c r="E3590" s="7" t="n">
        <v>5008</v>
      </c>
      <c r="F3590" s="7" t="n">
        <v>2.5</v>
      </c>
      <c r="G3590" s="7" t="n">
        <v>0</v>
      </c>
      <c r="H3590" s="7" t="n">
        <v>0</v>
      </c>
      <c r="I3590" s="7" t="n">
        <v>0</v>
      </c>
      <c r="J3590" s="7" t="n">
        <v>0</v>
      </c>
      <c r="K3590" s="7" t="n">
        <v>0</v>
      </c>
      <c r="L3590" s="7" t="n">
        <v>0</v>
      </c>
      <c r="M3590" s="7" t="n">
        <v>7</v>
      </c>
    </row>
    <row r="3591" spans="1:21">
      <c r="A3591" t="s">
        <v>4</v>
      </c>
      <c r="B3591" s="4" t="s">
        <v>5</v>
      </c>
      <c r="C3591" s="4" t="s">
        <v>7</v>
      </c>
      <c r="D3591" s="4" t="s">
        <v>8</v>
      </c>
      <c r="E3591" s="4" t="s">
        <v>11</v>
      </c>
    </row>
    <row r="3592" spans="1:21">
      <c r="A3592" t="n">
        <v>26099</v>
      </c>
      <c r="B3592" s="19" t="n">
        <v>94</v>
      </c>
      <c r="C3592" s="7" t="n">
        <v>0</v>
      </c>
      <c r="D3592" s="7" t="s">
        <v>21</v>
      </c>
      <c r="E3592" s="7" t="n">
        <v>1</v>
      </c>
    </row>
    <row r="3593" spans="1:21">
      <c r="A3593" t="s">
        <v>4</v>
      </c>
      <c r="B3593" s="4" t="s">
        <v>5</v>
      </c>
      <c r="C3593" s="4" t="s">
        <v>7</v>
      </c>
      <c r="D3593" s="4" t="s">
        <v>8</v>
      </c>
      <c r="E3593" s="4" t="s">
        <v>11</v>
      </c>
    </row>
    <row r="3594" spans="1:21">
      <c r="A3594" t="n">
        <v>26115</v>
      </c>
      <c r="B3594" s="19" t="n">
        <v>94</v>
      </c>
      <c r="C3594" s="7" t="n">
        <v>0</v>
      </c>
      <c r="D3594" s="7" t="s">
        <v>21</v>
      </c>
      <c r="E3594" s="7" t="n">
        <v>2</v>
      </c>
    </row>
    <row r="3595" spans="1:21">
      <c r="A3595" t="s">
        <v>4</v>
      </c>
      <c r="B3595" s="4" t="s">
        <v>5</v>
      </c>
      <c r="C3595" s="4" t="s">
        <v>7</v>
      </c>
      <c r="D3595" s="4" t="s">
        <v>8</v>
      </c>
      <c r="E3595" s="4" t="s">
        <v>11</v>
      </c>
    </row>
    <row r="3596" spans="1:21">
      <c r="A3596" t="n">
        <v>26131</v>
      </c>
      <c r="B3596" s="19" t="n">
        <v>94</v>
      </c>
      <c r="C3596" s="7" t="n">
        <v>1</v>
      </c>
      <c r="D3596" s="7" t="s">
        <v>21</v>
      </c>
      <c r="E3596" s="7" t="n">
        <v>4</v>
      </c>
    </row>
    <row r="3597" spans="1:21">
      <c r="A3597" t="s">
        <v>4</v>
      </c>
      <c r="B3597" s="4" t="s">
        <v>5</v>
      </c>
      <c r="C3597" s="4" t="s">
        <v>7</v>
      </c>
      <c r="D3597" s="4" t="s">
        <v>8</v>
      </c>
    </row>
    <row r="3598" spans="1:21">
      <c r="A3598" t="n">
        <v>26147</v>
      </c>
      <c r="B3598" s="19" t="n">
        <v>94</v>
      </c>
      <c r="C3598" s="7" t="n">
        <v>5</v>
      </c>
      <c r="D3598" s="7" t="s">
        <v>21</v>
      </c>
    </row>
    <row r="3599" spans="1:21">
      <c r="A3599" t="s">
        <v>4</v>
      </c>
      <c r="B3599" s="4" t="s">
        <v>5</v>
      </c>
      <c r="C3599" s="4" t="s">
        <v>15</v>
      </c>
    </row>
    <row r="3600" spans="1:21">
      <c r="A3600" t="n">
        <v>26161</v>
      </c>
      <c r="B3600" s="16" t="n">
        <v>3</v>
      </c>
      <c r="C3600" s="13" t="n">
        <f t="normal" ca="1">A3602</f>
        <v>0</v>
      </c>
    </row>
    <row r="3601" spans="1:13">
      <c r="A3601" t="s">
        <v>4</v>
      </c>
      <c r="B3601" s="4" t="s">
        <v>5</v>
      </c>
    </row>
    <row r="3602" spans="1:13">
      <c r="A3602" t="n">
        <v>26166</v>
      </c>
      <c r="B3602" s="5" t="n">
        <v>1</v>
      </c>
    </row>
    <row r="3603" spans="1:13" s="3" customFormat="1" customHeight="0">
      <c r="A3603" s="3" t="s">
        <v>2</v>
      </c>
      <c r="B3603" s="3" t="s">
        <v>257</v>
      </c>
    </row>
    <row r="3604" spans="1:13">
      <c r="A3604" t="s">
        <v>4</v>
      </c>
      <c r="B3604" s="4" t="s">
        <v>5</v>
      </c>
      <c r="C3604" s="4" t="s">
        <v>7</v>
      </c>
      <c r="D3604" s="4" t="s">
        <v>11</v>
      </c>
      <c r="E3604" s="4" t="s">
        <v>7</v>
      </c>
      <c r="F3604" s="4" t="s">
        <v>15</v>
      </c>
    </row>
    <row r="3605" spans="1:13">
      <c r="A3605" t="n">
        <v>26168</v>
      </c>
      <c r="B3605" s="12" t="n">
        <v>5</v>
      </c>
      <c r="C3605" s="7" t="n">
        <v>30</v>
      </c>
      <c r="D3605" s="7" t="n">
        <v>10224</v>
      </c>
      <c r="E3605" s="7" t="n">
        <v>1</v>
      </c>
      <c r="F3605" s="13" t="n">
        <f t="normal" ca="1">A3651</f>
        <v>0</v>
      </c>
    </row>
    <row r="3606" spans="1:13">
      <c r="A3606" t="s">
        <v>4</v>
      </c>
      <c r="B3606" s="4" t="s">
        <v>5</v>
      </c>
      <c r="C3606" s="4" t="s">
        <v>11</v>
      </c>
      <c r="D3606" s="4" t="s">
        <v>7</v>
      </c>
      <c r="E3606" s="4" t="s">
        <v>7</v>
      </c>
      <c r="F3606" s="4" t="s">
        <v>8</v>
      </c>
    </row>
    <row r="3607" spans="1:13">
      <c r="A3607" t="n">
        <v>26177</v>
      </c>
      <c r="B3607" s="22" t="n">
        <v>20</v>
      </c>
      <c r="C3607" s="7" t="n">
        <v>65534</v>
      </c>
      <c r="D3607" s="7" t="n">
        <v>3</v>
      </c>
      <c r="E3607" s="7" t="n">
        <v>10</v>
      </c>
      <c r="F3607" s="7" t="s">
        <v>163</v>
      </c>
    </row>
    <row r="3608" spans="1:13">
      <c r="A3608" t="s">
        <v>4</v>
      </c>
      <c r="B3608" s="4" t="s">
        <v>5</v>
      </c>
      <c r="C3608" s="4" t="s">
        <v>11</v>
      </c>
    </row>
    <row r="3609" spans="1:13">
      <c r="A3609" t="n">
        <v>26198</v>
      </c>
      <c r="B3609" s="38" t="n">
        <v>16</v>
      </c>
      <c r="C3609" s="7" t="n">
        <v>0</v>
      </c>
    </row>
    <row r="3610" spans="1:13">
      <c r="A3610" t="s">
        <v>4</v>
      </c>
      <c r="B3610" s="4" t="s">
        <v>5</v>
      </c>
      <c r="C3610" s="4" t="s">
        <v>7</v>
      </c>
      <c r="D3610" s="4" t="s">
        <v>11</v>
      </c>
    </row>
    <row r="3611" spans="1:13">
      <c r="A3611" t="n">
        <v>26201</v>
      </c>
      <c r="B3611" s="28" t="n">
        <v>22</v>
      </c>
      <c r="C3611" s="7" t="n">
        <v>10</v>
      </c>
      <c r="D3611" s="7" t="n">
        <v>0</v>
      </c>
    </row>
    <row r="3612" spans="1:13">
      <c r="A3612" t="s">
        <v>4</v>
      </c>
      <c r="B3612" s="4" t="s">
        <v>5</v>
      </c>
      <c r="C3612" s="4" t="s">
        <v>7</v>
      </c>
      <c r="D3612" s="4" t="s">
        <v>11</v>
      </c>
      <c r="E3612" s="4" t="s">
        <v>7</v>
      </c>
      <c r="F3612" s="4" t="s">
        <v>7</v>
      </c>
      <c r="G3612" s="4" t="s">
        <v>15</v>
      </c>
    </row>
    <row r="3613" spans="1:13">
      <c r="A3613" t="n">
        <v>26205</v>
      </c>
      <c r="B3613" s="12" t="n">
        <v>5</v>
      </c>
      <c r="C3613" s="7" t="n">
        <v>30</v>
      </c>
      <c r="D3613" s="7" t="n">
        <v>4</v>
      </c>
      <c r="E3613" s="7" t="n">
        <v>8</v>
      </c>
      <c r="F3613" s="7" t="n">
        <v>1</v>
      </c>
      <c r="G3613" s="13" t="n">
        <f t="normal" ca="1">A3641</f>
        <v>0</v>
      </c>
    </row>
    <row r="3614" spans="1:13">
      <c r="A3614" t="s">
        <v>4</v>
      </c>
      <c r="B3614" s="4" t="s">
        <v>5</v>
      </c>
      <c r="C3614" s="4" t="s">
        <v>7</v>
      </c>
      <c r="D3614" s="4" t="s">
        <v>11</v>
      </c>
      <c r="E3614" s="4" t="s">
        <v>8</v>
      </c>
    </row>
    <row r="3615" spans="1:13">
      <c r="A3615" t="n">
        <v>26215</v>
      </c>
      <c r="B3615" s="37" t="n">
        <v>51</v>
      </c>
      <c r="C3615" s="7" t="n">
        <v>4</v>
      </c>
      <c r="D3615" s="7" t="n">
        <v>65534</v>
      </c>
      <c r="E3615" s="7" t="s">
        <v>72</v>
      </c>
    </row>
    <row r="3616" spans="1:13">
      <c r="A3616" t="s">
        <v>4</v>
      </c>
      <c r="B3616" s="4" t="s">
        <v>5</v>
      </c>
      <c r="C3616" s="4" t="s">
        <v>11</v>
      </c>
    </row>
    <row r="3617" spans="1:7">
      <c r="A3617" t="n">
        <v>26228</v>
      </c>
      <c r="B3617" s="38" t="n">
        <v>16</v>
      </c>
      <c r="C3617" s="7" t="n">
        <v>0</v>
      </c>
    </row>
    <row r="3618" spans="1:7">
      <c r="A3618" t="s">
        <v>4</v>
      </c>
      <c r="B3618" s="4" t="s">
        <v>5</v>
      </c>
      <c r="C3618" s="4" t="s">
        <v>11</v>
      </c>
      <c r="D3618" s="4" t="s">
        <v>64</v>
      </c>
      <c r="E3618" s="4" t="s">
        <v>7</v>
      </c>
      <c r="F3618" s="4" t="s">
        <v>7</v>
      </c>
      <c r="G3618" s="4" t="s">
        <v>64</v>
      </c>
      <c r="H3618" s="4" t="s">
        <v>7</v>
      </c>
      <c r="I3618" s="4" t="s">
        <v>7</v>
      </c>
    </row>
    <row r="3619" spans="1:7">
      <c r="A3619" t="n">
        <v>26231</v>
      </c>
      <c r="B3619" s="39" t="n">
        <v>26</v>
      </c>
      <c r="C3619" s="7" t="n">
        <v>65534</v>
      </c>
      <c r="D3619" s="7" t="s">
        <v>258</v>
      </c>
      <c r="E3619" s="7" t="n">
        <v>2</v>
      </c>
      <c r="F3619" s="7" t="n">
        <v>3</v>
      </c>
      <c r="G3619" s="7" t="s">
        <v>259</v>
      </c>
      <c r="H3619" s="7" t="n">
        <v>2</v>
      </c>
      <c r="I3619" s="7" t="n">
        <v>0</v>
      </c>
    </row>
    <row r="3620" spans="1:7">
      <c r="A3620" t="s">
        <v>4</v>
      </c>
      <c r="B3620" s="4" t="s">
        <v>5</v>
      </c>
    </row>
    <row r="3621" spans="1:7">
      <c r="A3621" t="n">
        <v>26420</v>
      </c>
      <c r="B3621" s="34" t="n">
        <v>28</v>
      </c>
    </row>
    <row r="3622" spans="1:7">
      <c r="A3622" t="s">
        <v>4</v>
      </c>
      <c r="B3622" s="4" t="s">
        <v>5</v>
      </c>
      <c r="C3622" s="4" t="s">
        <v>11</v>
      </c>
      <c r="D3622" s="4" t="s">
        <v>7</v>
      </c>
      <c r="E3622" s="4" t="s">
        <v>13</v>
      </c>
      <c r="F3622" s="4" t="s">
        <v>11</v>
      </c>
    </row>
    <row r="3623" spans="1:7">
      <c r="A3623" t="n">
        <v>26421</v>
      </c>
      <c r="B3623" s="61" t="n">
        <v>59</v>
      </c>
      <c r="C3623" s="7" t="n">
        <v>65534</v>
      </c>
      <c r="D3623" s="7" t="n">
        <v>15</v>
      </c>
      <c r="E3623" s="7" t="n">
        <v>0.150000005960464</v>
      </c>
      <c r="F3623" s="7" t="n">
        <v>0</v>
      </c>
    </row>
    <row r="3624" spans="1:7">
      <c r="A3624" t="s">
        <v>4</v>
      </c>
      <c r="B3624" s="4" t="s">
        <v>5</v>
      </c>
      <c r="C3624" s="4" t="s">
        <v>11</v>
      </c>
    </row>
    <row r="3625" spans="1:7">
      <c r="A3625" t="n">
        <v>26431</v>
      </c>
      <c r="B3625" s="38" t="n">
        <v>16</v>
      </c>
      <c r="C3625" s="7" t="n">
        <v>1300</v>
      </c>
    </row>
    <row r="3626" spans="1:7">
      <c r="A3626" t="s">
        <v>4</v>
      </c>
      <c r="B3626" s="4" t="s">
        <v>5</v>
      </c>
      <c r="C3626" s="4" t="s">
        <v>11</v>
      </c>
      <c r="D3626" s="4" t="s">
        <v>7</v>
      </c>
      <c r="E3626" s="4" t="s">
        <v>13</v>
      </c>
      <c r="F3626" s="4" t="s">
        <v>11</v>
      </c>
    </row>
    <row r="3627" spans="1:7">
      <c r="A3627" t="n">
        <v>26434</v>
      </c>
      <c r="B3627" s="61" t="n">
        <v>59</v>
      </c>
      <c r="C3627" s="7" t="n">
        <v>65534</v>
      </c>
      <c r="D3627" s="7" t="n">
        <v>255</v>
      </c>
      <c r="E3627" s="7" t="n">
        <v>0</v>
      </c>
      <c r="F3627" s="7" t="n">
        <v>0</v>
      </c>
    </row>
    <row r="3628" spans="1:7">
      <c r="A3628" t="s">
        <v>4</v>
      </c>
      <c r="B3628" s="4" t="s">
        <v>5</v>
      </c>
      <c r="C3628" s="4" t="s">
        <v>7</v>
      </c>
      <c r="D3628" s="4" t="s">
        <v>11</v>
      </c>
      <c r="E3628" s="4" t="s">
        <v>8</v>
      </c>
    </row>
    <row r="3629" spans="1:7">
      <c r="A3629" t="n">
        <v>26444</v>
      </c>
      <c r="B3629" s="37" t="n">
        <v>51</v>
      </c>
      <c r="C3629" s="7" t="n">
        <v>4</v>
      </c>
      <c r="D3629" s="7" t="n">
        <v>65534</v>
      </c>
      <c r="E3629" s="7" t="s">
        <v>72</v>
      </c>
    </row>
    <row r="3630" spans="1:7">
      <c r="A3630" t="s">
        <v>4</v>
      </c>
      <c r="B3630" s="4" t="s">
        <v>5</v>
      </c>
      <c r="C3630" s="4" t="s">
        <v>11</v>
      </c>
    </row>
    <row r="3631" spans="1:7">
      <c r="A3631" t="n">
        <v>26457</v>
      </c>
      <c r="B3631" s="38" t="n">
        <v>16</v>
      </c>
      <c r="C3631" s="7" t="n">
        <v>0</v>
      </c>
    </row>
    <row r="3632" spans="1:7">
      <c r="A3632" t="s">
        <v>4</v>
      </c>
      <c r="B3632" s="4" t="s">
        <v>5</v>
      </c>
      <c r="C3632" s="4" t="s">
        <v>11</v>
      </c>
      <c r="D3632" s="4" t="s">
        <v>64</v>
      </c>
      <c r="E3632" s="4" t="s">
        <v>7</v>
      </c>
      <c r="F3632" s="4" t="s">
        <v>7</v>
      </c>
    </row>
    <row r="3633" spans="1:9">
      <c r="A3633" t="n">
        <v>26460</v>
      </c>
      <c r="B3633" s="39" t="n">
        <v>26</v>
      </c>
      <c r="C3633" s="7" t="n">
        <v>65534</v>
      </c>
      <c r="D3633" s="7" t="s">
        <v>260</v>
      </c>
      <c r="E3633" s="7" t="n">
        <v>2</v>
      </c>
      <c r="F3633" s="7" t="n">
        <v>0</v>
      </c>
    </row>
    <row r="3634" spans="1:9">
      <c r="A3634" t="s">
        <v>4</v>
      </c>
      <c r="B3634" s="4" t="s">
        <v>5</v>
      </c>
    </row>
    <row r="3635" spans="1:9">
      <c r="A3635" t="n">
        <v>26553</v>
      </c>
      <c r="B3635" s="34" t="n">
        <v>28</v>
      </c>
    </row>
    <row r="3636" spans="1:9">
      <c r="A3636" t="s">
        <v>4</v>
      </c>
      <c r="B3636" s="4" t="s">
        <v>5</v>
      </c>
      <c r="C3636" s="4" t="s">
        <v>11</v>
      </c>
    </row>
    <row r="3637" spans="1:9">
      <c r="A3637" t="n">
        <v>26554</v>
      </c>
      <c r="B3637" s="42" t="n">
        <v>12</v>
      </c>
      <c r="C3637" s="7" t="n">
        <v>4</v>
      </c>
    </row>
    <row r="3638" spans="1:9">
      <c r="A3638" t="s">
        <v>4</v>
      </c>
      <c r="B3638" s="4" t="s">
        <v>5</v>
      </c>
      <c r="C3638" s="4" t="s">
        <v>15</v>
      </c>
    </row>
    <row r="3639" spans="1:9">
      <c r="A3639" t="n">
        <v>26557</v>
      </c>
      <c r="B3639" s="16" t="n">
        <v>3</v>
      </c>
      <c r="C3639" s="13" t="n">
        <f t="normal" ca="1">A3649</f>
        <v>0</v>
      </c>
    </row>
    <row r="3640" spans="1:9">
      <c r="A3640" t="s">
        <v>4</v>
      </c>
      <c r="B3640" s="4" t="s">
        <v>5</v>
      </c>
      <c r="C3640" s="4" t="s">
        <v>7</v>
      </c>
      <c r="D3640" s="4" t="s">
        <v>11</v>
      </c>
      <c r="E3640" s="4" t="s">
        <v>8</v>
      </c>
    </row>
    <row r="3641" spans="1:9">
      <c r="A3641" t="n">
        <v>26562</v>
      </c>
      <c r="B3641" s="37" t="n">
        <v>51</v>
      </c>
      <c r="C3641" s="7" t="n">
        <v>4</v>
      </c>
      <c r="D3641" s="7" t="n">
        <v>65534</v>
      </c>
      <c r="E3641" s="7" t="s">
        <v>72</v>
      </c>
    </row>
    <row r="3642" spans="1:9">
      <c r="A3642" t="s">
        <v>4</v>
      </c>
      <c r="B3642" s="4" t="s">
        <v>5</v>
      </c>
      <c r="C3642" s="4" t="s">
        <v>11</v>
      </c>
    </row>
    <row r="3643" spans="1:9">
      <c r="A3643" t="n">
        <v>26575</v>
      </c>
      <c r="B3643" s="38" t="n">
        <v>16</v>
      </c>
      <c r="C3643" s="7" t="n">
        <v>0</v>
      </c>
    </row>
    <row r="3644" spans="1:9">
      <c r="A3644" t="s">
        <v>4</v>
      </c>
      <c r="B3644" s="4" t="s">
        <v>5</v>
      </c>
      <c r="C3644" s="4" t="s">
        <v>11</v>
      </c>
      <c r="D3644" s="4" t="s">
        <v>64</v>
      </c>
      <c r="E3644" s="4" t="s">
        <v>7</v>
      </c>
      <c r="F3644" s="4" t="s">
        <v>7</v>
      </c>
      <c r="G3644" s="4" t="s">
        <v>64</v>
      </c>
      <c r="H3644" s="4" t="s">
        <v>7</v>
      </c>
      <c r="I3644" s="4" t="s">
        <v>7</v>
      </c>
    </row>
    <row r="3645" spans="1:9">
      <c r="A3645" t="n">
        <v>26578</v>
      </c>
      <c r="B3645" s="39" t="n">
        <v>26</v>
      </c>
      <c r="C3645" s="7" t="n">
        <v>65534</v>
      </c>
      <c r="D3645" s="7" t="s">
        <v>261</v>
      </c>
      <c r="E3645" s="7" t="n">
        <v>2</v>
      </c>
      <c r="F3645" s="7" t="n">
        <v>3</v>
      </c>
      <c r="G3645" s="7" t="s">
        <v>262</v>
      </c>
      <c r="H3645" s="7" t="n">
        <v>2</v>
      </c>
      <c r="I3645" s="7" t="n">
        <v>0</v>
      </c>
    </row>
    <row r="3646" spans="1:9">
      <c r="A3646" t="s">
        <v>4</v>
      </c>
      <c r="B3646" s="4" t="s">
        <v>5</v>
      </c>
    </row>
    <row r="3647" spans="1:9">
      <c r="A3647" t="n">
        <v>26760</v>
      </c>
      <c r="B3647" s="34" t="n">
        <v>28</v>
      </c>
    </row>
    <row r="3648" spans="1:9">
      <c r="A3648" t="s">
        <v>4</v>
      </c>
      <c r="B3648" s="4" t="s">
        <v>5</v>
      </c>
      <c r="C3648" s="4" t="s">
        <v>15</v>
      </c>
    </row>
    <row r="3649" spans="1:9">
      <c r="A3649" t="n">
        <v>26761</v>
      </c>
      <c r="B3649" s="16" t="n">
        <v>3</v>
      </c>
      <c r="C3649" s="13" t="n">
        <f t="normal" ca="1">A3681</f>
        <v>0</v>
      </c>
    </row>
    <row r="3650" spans="1:9">
      <c r="A3650" t="s">
        <v>4</v>
      </c>
      <c r="B3650" s="4" t="s">
        <v>5</v>
      </c>
      <c r="C3650" s="4" t="s">
        <v>7</v>
      </c>
      <c r="D3650" s="4" t="s">
        <v>11</v>
      </c>
      <c r="E3650" s="4" t="s">
        <v>7</v>
      </c>
      <c r="F3650" s="4" t="s">
        <v>15</v>
      </c>
    </row>
    <row r="3651" spans="1:9">
      <c r="A3651" t="n">
        <v>26766</v>
      </c>
      <c r="B3651" s="12" t="n">
        <v>5</v>
      </c>
      <c r="C3651" s="7" t="n">
        <v>30</v>
      </c>
      <c r="D3651" s="7" t="n">
        <v>9726</v>
      </c>
      <c r="E3651" s="7" t="n">
        <v>1</v>
      </c>
      <c r="F3651" s="13" t="n">
        <f t="normal" ca="1">A3681</f>
        <v>0</v>
      </c>
    </row>
    <row r="3652" spans="1:9">
      <c r="A3652" t="s">
        <v>4</v>
      </c>
      <c r="B3652" s="4" t="s">
        <v>5</v>
      </c>
      <c r="C3652" s="4" t="s">
        <v>11</v>
      </c>
      <c r="D3652" s="4" t="s">
        <v>7</v>
      </c>
      <c r="E3652" s="4" t="s">
        <v>7</v>
      </c>
      <c r="F3652" s="4" t="s">
        <v>8</v>
      </c>
    </row>
    <row r="3653" spans="1:9">
      <c r="A3653" t="n">
        <v>26775</v>
      </c>
      <c r="B3653" s="22" t="n">
        <v>20</v>
      </c>
      <c r="C3653" s="7" t="n">
        <v>65534</v>
      </c>
      <c r="D3653" s="7" t="n">
        <v>3</v>
      </c>
      <c r="E3653" s="7" t="n">
        <v>10</v>
      </c>
      <c r="F3653" s="7" t="s">
        <v>163</v>
      </c>
    </row>
    <row r="3654" spans="1:9">
      <c r="A3654" t="s">
        <v>4</v>
      </c>
      <c r="B3654" s="4" t="s">
        <v>5</v>
      </c>
      <c r="C3654" s="4" t="s">
        <v>11</v>
      </c>
    </row>
    <row r="3655" spans="1:9">
      <c r="A3655" t="n">
        <v>26796</v>
      </c>
      <c r="B3655" s="38" t="n">
        <v>16</v>
      </c>
      <c r="C3655" s="7" t="n">
        <v>0</v>
      </c>
    </row>
    <row r="3656" spans="1:9">
      <c r="A3656" t="s">
        <v>4</v>
      </c>
      <c r="B3656" s="4" t="s">
        <v>5</v>
      </c>
      <c r="C3656" s="4" t="s">
        <v>7</v>
      </c>
      <c r="D3656" s="4" t="s">
        <v>11</v>
      </c>
    </row>
    <row r="3657" spans="1:9">
      <c r="A3657" t="n">
        <v>26799</v>
      </c>
      <c r="B3657" s="28" t="n">
        <v>22</v>
      </c>
      <c r="C3657" s="7" t="n">
        <v>10</v>
      </c>
      <c r="D3657" s="7" t="n">
        <v>0</v>
      </c>
    </row>
    <row r="3658" spans="1:9">
      <c r="A3658" t="s">
        <v>4</v>
      </c>
      <c r="B3658" s="4" t="s">
        <v>5</v>
      </c>
      <c r="C3658" s="4" t="s">
        <v>7</v>
      </c>
      <c r="D3658" s="4" t="s">
        <v>11</v>
      </c>
      <c r="E3658" s="4" t="s">
        <v>7</v>
      </c>
      <c r="F3658" s="4" t="s">
        <v>7</v>
      </c>
      <c r="G3658" s="4" t="s">
        <v>15</v>
      </c>
    </row>
    <row r="3659" spans="1:9">
      <c r="A3659" t="n">
        <v>26803</v>
      </c>
      <c r="B3659" s="12" t="n">
        <v>5</v>
      </c>
      <c r="C3659" s="7" t="n">
        <v>30</v>
      </c>
      <c r="D3659" s="7" t="n">
        <v>4</v>
      </c>
      <c r="E3659" s="7" t="n">
        <v>8</v>
      </c>
      <c r="F3659" s="7" t="n">
        <v>1</v>
      </c>
      <c r="G3659" s="13" t="n">
        <f t="normal" ca="1">A3673</f>
        <v>0</v>
      </c>
    </row>
    <row r="3660" spans="1:9">
      <c r="A3660" t="s">
        <v>4</v>
      </c>
      <c r="B3660" s="4" t="s">
        <v>5</v>
      </c>
      <c r="C3660" s="4" t="s">
        <v>7</v>
      </c>
      <c r="D3660" s="4" t="s">
        <v>11</v>
      </c>
      <c r="E3660" s="4" t="s">
        <v>8</v>
      </c>
    </row>
    <row r="3661" spans="1:9">
      <c r="A3661" t="n">
        <v>26813</v>
      </c>
      <c r="B3661" s="37" t="n">
        <v>51</v>
      </c>
      <c r="C3661" s="7" t="n">
        <v>4</v>
      </c>
      <c r="D3661" s="7" t="n">
        <v>65534</v>
      </c>
      <c r="E3661" s="7" t="s">
        <v>72</v>
      </c>
    </row>
    <row r="3662" spans="1:9">
      <c r="A3662" t="s">
        <v>4</v>
      </c>
      <c r="B3662" s="4" t="s">
        <v>5</v>
      </c>
      <c r="C3662" s="4" t="s">
        <v>11</v>
      </c>
    </row>
    <row r="3663" spans="1:9">
      <c r="A3663" t="n">
        <v>26826</v>
      </c>
      <c r="B3663" s="38" t="n">
        <v>16</v>
      </c>
      <c r="C3663" s="7" t="n">
        <v>0</v>
      </c>
    </row>
    <row r="3664" spans="1:9">
      <c r="A3664" t="s">
        <v>4</v>
      </c>
      <c r="B3664" s="4" t="s">
        <v>5</v>
      </c>
      <c r="C3664" s="4" t="s">
        <v>11</v>
      </c>
      <c r="D3664" s="4" t="s">
        <v>64</v>
      </c>
      <c r="E3664" s="4" t="s">
        <v>7</v>
      </c>
      <c r="F3664" s="4" t="s">
        <v>7</v>
      </c>
      <c r="G3664" s="4" t="s">
        <v>64</v>
      </c>
      <c r="H3664" s="4" t="s">
        <v>7</v>
      </c>
      <c r="I3664" s="4" t="s">
        <v>7</v>
      </c>
    </row>
    <row r="3665" spans="1:9">
      <c r="A3665" t="n">
        <v>26829</v>
      </c>
      <c r="B3665" s="39" t="n">
        <v>26</v>
      </c>
      <c r="C3665" s="7" t="n">
        <v>65534</v>
      </c>
      <c r="D3665" s="7" t="s">
        <v>263</v>
      </c>
      <c r="E3665" s="7" t="n">
        <v>2</v>
      </c>
      <c r="F3665" s="7" t="n">
        <v>3</v>
      </c>
      <c r="G3665" s="7" t="s">
        <v>264</v>
      </c>
      <c r="H3665" s="7" t="n">
        <v>2</v>
      </c>
      <c r="I3665" s="7" t="n">
        <v>0</v>
      </c>
    </row>
    <row r="3666" spans="1:9">
      <c r="A3666" t="s">
        <v>4</v>
      </c>
      <c r="B3666" s="4" t="s">
        <v>5</v>
      </c>
    </row>
    <row r="3667" spans="1:9">
      <c r="A3667" t="n">
        <v>27053</v>
      </c>
      <c r="B3667" s="34" t="n">
        <v>28</v>
      </c>
    </row>
    <row r="3668" spans="1:9">
      <c r="A3668" t="s">
        <v>4</v>
      </c>
      <c r="B3668" s="4" t="s">
        <v>5</v>
      </c>
      <c r="C3668" s="4" t="s">
        <v>11</v>
      </c>
    </row>
    <row r="3669" spans="1:9">
      <c r="A3669" t="n">
        <v>27054</v>
      </c>
      <c r="B3669" s="42" t="n">
        <v>12</v>
      </c>
      <c r="C3669" s="7" t="n">
        <v>4</v>
      </c>
    </row>
    <row r="3670" spans="1:9">
      <c r="A3670" t="s">
        <v>4</v>
      </c>
      <c r="B3670" s="4" t="s">
        <v>5</v>
      </c>
      <c r="C3670" s="4" t="s">
        <v>15</v>
      </c>
    </row>
    <row r="3671" spans="1:9">
      <c r="A3671" t="n">
        <v>27057</v>
      </c>
      <c r="B3671" s="16" t="n">
        <v>3</v>
      </c>
      <c r="C3671" s="13" t="n">
        <f t="normal" ca="1">A3681</f>
        <v>0</v>
      </c>
    </row>
    <row r="3672" spans="1:9">
      <c r="A3672" t="s">
        <v>4</v>
      </c>
      <c r="B3672" s="4" t="s">
        <v>5</v>
      </c>
      <c r="C3672" s="4" t="s">
        <v>7</v>
      </c>
      <c r="D3672" s="4" t="s">
        <v>11</v>
      </c>
      <c r="E3672" s="4" t="s">
        <v>8</v>
      </c>
    </row>
    <row r="3673" spans="1:9">
      <c r="A3673" t="n">
        <v>27062</v>
      </c>
      <c r="B3673" s="37" t="n">
        <v>51</v>
      </c>
      <c r="C3673" s="7" t="n">
        <v>4</v>
      </c>
      <c r="D3673" s="7" t="n">
        <v>65534</v>
      </c>
      <c r="E3673" s="7" t="s">
        <v>72</v>
      </c>
    </row>
    <row r="3674" spans="1:9">
      <c r="A3674" t="s">
        <v>4</v>
      </c>
      <c r="B3674" s="4" t="s">
        <v>5</v>
      </c>
      <c r="C3674" s="4" t="s">
        <v>11</v>
      </c>
    </row>
    <row r="3675" spans="1:9">
      <c r="A3675" t="n">
        <v>27075</v>
      </c>
      <c r="B3675" s="38" t="n">
        <v>16</v>
      </c>
      <c r="C3675" s="7" t="n">
        <v>0</v>
      </c>
    </row>
    <row r="3676" spans="1:9">
      <c r="A3676" t="s">
        <v>4</v>
      </c>
      <c r="B3676" s="4" t="s">
        <v>5</v>
      </c>
      <c r="C3676" s="4" t="s">
        <v>11</v>
      </c>
      <c r="D3676" s="4" t="s">
        <v>64</v>
      </c>
      <c r="E3676" s="4" t="s">
        <v>7</v>
      </c>
      <c r="F3676" s="4" t="s">
        <v>7</v>
      </c>
    </row>
    <row r="3677" spans="1:9">
      <c r="A3677" t="n">
        <v>27078</v>
      </c>
      <c r="B3677" s="39" t="n">
        <v>26</v>
      </c>
      <c r="C3677" s="7" t="n">
        <v>65534</v>
      </c>
      <c r="D3677" s="7" t="s">
        <v>265</v>
      </c>
      <c r="E3677" s="7" t="n">
        <v>2</v>
      </c>
      <c r="F3677" s="7" t="n">
        <v>0</v>
      </c>
    </row>
    <row r="3678" spans="1:9">
      <c r="A3678" t="s">
        <v>4</v>
      </c>
      <c r="B3678" s="4" t="s">
        <v>5</v>
      </c>
    </row>
    <row r="3679" spans="1:9">
      <c r="A3679" t="n">
        <v>27195</v>
      </c>
      <c r="B3679" s="34" t="n">
        <v>28</v>
      </c>
    </row>
    <row r="3680" spans="1:9">
      <c r="A3680" t="s">
        <v>4</v>
      </c>
      <c r="B3680" s="4" t="s">
        <v>5</v>
      </c>
      <c r="C3680" s="4" t="s">
        <v>7</v>
      </c>
    </row>
    <row r="3681" spans="1:9">
      <c r="A3681" t="n">
        <v>27196</v>
      </c>
      <c r="B3681" s="31" t="n">
        <v>23</v>
      </c>
      <c r="C3681" s="7" t="n">
        <v>10</v>
      </c>
    </row>
    <row r="3682" spans="1:9">
      <c r="A3682" t="s">
        <v>4</v>
      </c>
      <c r="B3682" s="4" t="s">
        <v>5</v>
      </c>
      <c r="C3682" s="4" t="s">
        <v>7</v>
      </c>
      <c r="D3682" s="4" t="s">
        <v>8</v>
      </c>
    </row>
    <row r="3683" spans="1:9">
      <c r="A3683" t="n">
        <v>27198</v>
      </c>
      <c r="B3683" s="6" t="n">
        <v>2</v>
      </c>
      <c r="C3683" s="7" t="n">
        <v>10</v>
      </c>
      <c r="D3683" s="7" t="s">
        <v>80</v>
      </c>
    </row>
    <row r="3684" spans="1:9">
      <c r="A3684" t="s">
        <v>4</v>
      </c>
      <c r="B3684" s="4" t="s">
        <v>5</v>
      </c>
      <c r="C3684" s="4" t="s">
        <v>7</v>
      </c>
    </row>
    <row r="3685" spans="1:9">
      <c r="A3685" t="n">
        <v>27221</v>
      </c>
      <c r="B3685" s="11" t="n">
        <v>74</v>
      </c>
      <c r="C3685" s="7" t="n">
        <v>46</v>
      </c>
    </row>
    <row r="3686" spans="1:9">
      <c r="A3686" t="s">
        <v>4</v>
      </c>
      <c r="B3686" s="4" t="s">
        <v>5</v>
      </c>
      <c r="C3686" s="4" t="s">
        <v>7</v>
      </c>
    </row>
    <row r="3687" spans="1:9">
      <c r="A3687" t="n">
        <v>27223</v>
      </c>
      <c r="B3687" s="11" t="n">
        <v>74</v>
      </c>
      <c r="C3687" s="7" t="n">
        <v>54</v>
      </c>
    </row>
    <row r="3688" spans="1:9">
      <c r="A3688" t="s">
        <v>4</v>
      </c>
      <c r="B3688" s="4" t="s">
        <v>5</v>
      </c>
    </row>
    <row r="3689" spans="1:9">
      <c r="A3689" t="n">
        <v>27225</v>
      </c>
      <c r="B3689" s="5" t="n">
        <v>1</v>
      </c>
    </row>
    <row r="3690" spans="1:9" s="3" customFormat="1" customHeight="0">
      <c r="A3690" s="3" t="s">
        <v>2</v>
      </c>
      <c r="B3690" s="3" t="s">
        <v>266</v>
      </c>
    </row>
    <row r="3691" spans="1:9">
      <c r="A3691" t="s">
        <v>4</v>
      </c>
      <c r="B3691" s="4" t="s">
        <v>5</v>
      </c>
      <c r="C3691" s="4" t="s">
        <v>7</v>
      </c>
      <c r="D3691" s="4" t="s">
        <v>11</v>
      </c>
      <c r="E3691" s="4" t="s">
        <v>7</v>
      </c>
      <c r="F3691" s="4" t="s">
        <v>7</v>
      </c>
      <c r="G3691" s="4" t="s">
        <v>7</v>
      </c>
      <c r="H3691" s="4" t="s">
        <v>11</v>
      </c>
      <c r="I3691" s="4" t="s">
        <v>15</v>
      </c>
      <c r="J3691" s="4" t="s">
        <v>15</v>
      </c>
    </row>
    <row r="3692" spans="1:9">
      <c r="A3692" t="n">
        <v>27228</v>
      </c>
      <c r="B3692" s="57" t="n">
        <v>6</v>
      </c>
      <c r="C3692" s="7" t="n">
        <v>33</v>
      </c>
      <c r="D3692" s="7" t="n">
        <v>65534</v>
      </c>
      <c r="E3692" s="7" t="n">
        <v>9</v>
      </c>
      <c r="F3692" s="7" t="n">
        <v>1</v>
      </c>
      <c r="G3692" s="7" t="n">
        <v>1</v>
      </c>
      <c r="H3692" s="7" t="n">
        <v>1</v>
      </c>
      <c r="I3692" s="13" t="n">
        <f t="normal" ca="1">A3694</f>
        <v>0</v>
      </c>
      <c r="J3692" s="13" t="n">
        <f t="normal" ca="1">A3698</f>
        <v>0</v>
      </c>
    </row>
    <row r="3693" spans="1:9">
      <c r="A3693" t="s">
        <v>4</v>
      </c>
      <c r="B3693" s="4" t="s">
        <v>5</v>
      </c>
      <c r="C3693" s="4" t="s">
        <v>11</v>
      </c>
      <c r="D3693" s="4" t="s">
        <v>13</v>
      </c>
      <c r="E3693" s="4" t="s">
        <v>13</v>
      </c>
      <c r="F3693" s="4" t="s">
        <v>13</v>
      </c>
      <c r="G3693" s="4" t="s">
        <v>13</v>
      </c>
    </row>
    <row r="3694" spans="1:9">
      <c r="A3694" t="n">
        <v>27245</v>
      </c>
      <c r="B3694" s="50" t="n">
        <v>46</v>
      </c>
      <c r="C3694" s="7" t="n">
        <v>65534</v>
      </c>
      <c r="D3694" s="7" t="n">
        <v>29.5</v>
      </c>
      <c r="E3694" s="7" t="n">
        <v>-4</v>
      </c>
      <c r="F3694" s="7" t="n">
        <v>2.09999990463257</v>
      </c>
      <c r="G3694" s="7" t="n">
        <v>133.100006103516</v>
      </c>
    </row>
    <row r="3695" spans="1:9">
      <c r="A3695" t="s">
        <v>4</v>
      </c>
      <c r="B3695" s="4" t="s">
        <v>5</v>
      </c>
      <c r="C3695" s="4" t="s">
        <v>15</v>
      </c>
    </row>
    <row r="3696" spans="1:9">
      <c r="A3696" t="n">
        <v>27264</v>
      </c>
      <c r="B3696" s="16" t="n">
        <v>3</v>
      </c>
      <c r="C3696" s="13" t="n">
        <f t="normal" ca="1">A3698</f>
        <v>0</v>
      </c>
    </row>
    <row r="3697" spans="1:10">
      <c r="A3697" t="s">
        <v>4</v>
      </c>
      <c r="B3697" s="4" t="s">
        <v>5</v>
      </c>
    </row>
    <row r="3698" spans="1:10">
      <c r="A3698" t="n">
        <v>27269</v>
      </c>
      <c r="B3698" s="5" t="n">
        <v>1</v>
      </c>
    </row>
    <row r="3699" spans="1:10" s="3" customFormat="1" customHeight="0">
      <c r="A3699" s="3" t="s">
        <v>2</v>
      </c>
      <c r="B3699" s="3" t="s">
        <v>267</v>
      </c>
    </row>
    <row r="3700" spans="1:10">
      <c r="A3700" t="s">
        <v>4</v>
      </c>
      <c r="B3700" s="4" t="s">
        <v>5</v>
      </c>
      <c r="C3700" s="4" t="s">
        <v>7</v>
      </c>
      <c r="D3700" s="4" t="s">
        <v>11</v>
      </c>
      <c r="E3700" s="4" t="s">
        <v>7</v>
      </c>
      <c r="F3700" s="4" t="s">
        <v>15</v>
      </c>
    </row>
    <row r="3701" spans="1:10">
      <c r="A3701" t="n">
        <v>27272</v>
      </c>
      <c r="B3701" s="12" t="n">
        <v>5</v>
      </c>
      <c r="C3701" s="7" t="n">
        <v>30</v>
      </c>
      <c r="D3701" s="7" t="n">
        <v>9726</v>
      </c>
      <c r="E3701" s="7" t="n">
        <v>1</v>
      </c>
      <c r="F3701" s="13" t="n">
        <f t="normal" ca="1">A3717</f>
        <v>0</v>
      </c>
    </row>
    <row r="3702" spans="1:10">
      <c r="A3702" t="s">
        <v>4</v>
      </c>
      <c r="B3702" s="4" t="s">
        <v>5</v>
      </c>
      <c r="C3702" s="4" t="s">
        <v>11</v>
      </c>
      <c r="D3702" s="4" t="s">
        <v>7</v>
      </c>
      <c r="E3702" s="4" t="s">
        <v>7</v>
      </c>
      <c r="F3702" s="4" t="s">
        <v>8</v>
      </c>
    </row>
    <row r="3703" spans="1:10">
      <c r="A3703" t="n">
        <v>27281</v>
      </c>
      <c r="B3703" s="22" t="n">
        <v>20</v>
      </c>
      <c r="C3703" s="7" t="n">
        <v>65534</v>
      </c>
      <c r="D3703" s="7" t="n">
        <v>3</v>
      </c>
      <c r="E3703" s="7" t="n">
        <v>10</v>
      </c>
      <c r="F3703" s="7" t="s">
        <v>163</v>
      </c>
    </row>
    <row r="3704" spans="1:10">
      <c r="A3704" t="s">
        <v>4</v>
      </c>
      <c r="B3704" s="4" t="s">
        <v>5</v>
      </c>
      <c r="C3704" s="4" t="s">
        <v>11</v>
      </c>
    </row>
    <row r="3705" spans="1:10">
      <c r="A3705" t="n">
        <v>27302</v>
      </c>
      <c r="B3705" s="38" t="n">
        <v>16</v>
      </c>
      <c r="C3705" s="7" t="n">
        <v>0</v>
      </c>
    </row>
    <row r="3706" spans="1:10">
      <c r="A3706" t="s">
        <v>4</v>
      </c>
      <c r="B3706" s="4" t="s">
        <v>5</v>
      </c>
      <c r="C3706" s="4" t="s">
        <v>7</v>
      </c>
      <c r="D3706" s="4" t="s">
        <v>11</v>
      </c>
    </row>
    <row r="3707" spans="1:10">
      <c r="A3707" t="n">
        <v>27305</v>
      </c>
      <c r="B3707" s="28" t="n">
        <v>22</v>
      </c>
      <c r="C3707" s="7" t="n">
        <v>10</v>
      </c>
      <c r="D3707" s="7" t="n">
        <v>0</v>
      </c>
    </row>
    <row r="3708" spans="1:10">
      <c r="A3708" t="s">
        <v>4</v>
      </c>
      <c r="B3708" s="4" t="s">
        <v>5</v>
      </c>
      <c r="C3708" s="4" t="s">
        <v>7</v>
      </c>
      <c r="D3708" s="4" t="s">
        <v>11</v>
      </c>
      <c r="E3708" s="4" t="s">
        <v>8</v>
      </c>
    </row>
    <row r="3709" spans="1:10">
      <c r="A3709" t="n">
        <v>27309</v>
      </c>
      <c r="B3709" s="37" t="n">
        <v>51</v>
      </c>
      <c r="C3709" s="7" t="n">
        <v>4</v>
      </c>
      <c r="D3709" s="7" t="n">
        <v>65534</v>
      </c>
      <c r="E3709" s="7" t="s">
        <v>72</v>
      </c>
    </row>
    <row r="3710" spans="1:10">
      <c r="A3710" t="s">
        <v>4</v>
      </c>
      <c r="B3710" s="4" t="s">
        <v>5</v>
      </c>
      <c r="C3710" s="4" t="s">
        <v>11</v>
      </c>
    </row>
    <row r="3711" spans="1:10">
      <c r="A3711" t="n">
        <v>27322</v>
      </c>
      <c r="B3711" s="38" t="n">
        <v>16</v>
      </c>
      <c r="C3711" s="7" t="n">
        <v>0</v>
      </c>
    </row>
    <row r="3712" spans="1:10">
      <c r="A3712" t="s">
        <v>4</v>
      </c>
      <c r="B3712" s="4" t="s">
        <v>5</v>
      </c>
      <c r="C3712" s="4" t="s">
        <v>11</v>
      </c>
      <c r="D3712" s="4" t="s">
        <v>64</v>
      </c>
      <c r="E3712" s="4" t="s">
        <v>7</v>
      </c>
      <c r="F3712" s="4" t="s">
        <v>7</v>
      </c>
      <c r="G3712" s="4" t="s">
        <v>64</v>
      </c>
      <c r="H3712" s="4" t="s">
        <v>7</v>
      </c>
      <c r="I3712" s="4" t="s">
        <v>7</v>
      </c>
    </row>
    <row r="3713" spans="1:9">
      <c r="A3713" t="n">
        <v>27325</v>
      </c>
      <c r="B3713" s="39" t="n">
        <v>26</v>
      </c>
      <c r="C3713" s="7" t="n">
        <v>65534</v>
      </c>
      <c r="D3713" s="7" t="s">
        <v>268</v>
      </c>
      <c r="E3713" s="7" t="n">
        <v>2</v>
      </c>
      <c r="F3713" s="7" t="n">
        <v>3</v>
      </c>
      <c r="G3713" s="7" t="s">
        <v>269</v>
      </c>
      <c r="H3713" s="7" t="n">
        <v>2</v>
      </c>
      <c r="I3713" s="7" t="n">
        <v>0</v>
      </c>
    </row>
    <row r="3714" spans="1:9">
      <c r="A3714" t="s">
        <v>4</v>
      </c>
      <c r="B3714" s="4" t="s">
        <v>5</v>
      </c>
    </row>
    <row r="3715" spans="1:9">
      <c r="A3715" t="n">
        <v>27492</v>
      </c>
      <c r="B3715" s="34" t="n">
        <v>28</v>
      </c>
    </row>
    <row r="3716" spans="1:9">
      <c r="A3716" t="s">
        <v>4</v>
      </c>
      <c r="B3716" s="4" t="s">
        <v>5</v>
      </c>
      <c r="C3716" s="4" t="s">
        <v>7</v>
      </c>
    </row>
    <row r="3717" spans="1:9">
      <c r="A3717" t="n">
        <v>27493</v>
      </c>
      <c r="B3717" s="31" t="n">
        <v>23</v>
      </c>
      <c r="C3717" s="7" t="n">
        <v>10</v>
      </c>
    </row>
    <row r="3718" spans="1:9">
      <c r="A3718" t="s">
        <v>4</v>
      </c>
      <c r="B3718" s="4" t="s">
        <v>5</v>
      </c>
      <c r="C3718" s="4" t="s">
        <v>7</v>
      </c>
      <c r="D3718" s="4" t="s">
        <v>8</v>
      </c>
    </row>
    <row r="3719" spans="1:9">
      <c r="A3719" t="n">
        <v>27495</v>
      </c>
      <c r="B3719" s="6" t="n">
        <v>2</v>
      </c>
      <c r="C3719" s="7" t="n">
        <v>10</v>
      </c>
      <c r="D3719" s="7" t="s">
        <v>80</v>
      </c>
    </row>
    <row r="3720" spans="1:9">
      <c r="A3720" t="s">
        <v>4</v>
      </c>
      <c r="B3720" s="4" t="s">
        <v>5</v>
      </c>
      <c r="C3720" s="4" t="s">
        <v>7</v>
      </c>
    </row>
    <row r="3721" spans="1:9">
      <c r="A3721" t="n">
        <v>27518</v>
      </c>
      <c r="B3721" s="11" t="n">
        <v>74</v>
      </c>
      <c r="C3721" s="7" t="n">
        <v>46</v>
      </c>
    </row>
    <row r="3722" spans="1:9">
      <c r="A3722" t="s">
        <v>4</v>
      </c>
      <c r="B3722" s="4" t="s">
        <v>5</v>
      </c>
      <c r="C3722" s="4" t="s">
        <v>7</v>
      </c>
    </row>
    <row r="3723" spans="1:9">
      <c r="A3723" t="n">
        <v>27520</v>
      </c>
      <c r="B3723" s="11" t="n">
        <v>74</v>
      </c>
      <c r="C3723" s="7" t="n">
        <v>54</v>
      </c>
    </row>
    <row r="3724" spans="1:9">
      <c r="A3724" t="s">
        <v>4</v>
      </c>
      <c r="B3724" s="4" t="s">
        <v>5</v>
      </c>
    </row>
    <row r="3725" spans="1:9">
      <c r="A3725" t="n">
        <v>27522</v>
      </c>
      <c r="B3725" s="5" t="n">
        <v>1</v>
      </c>
    </row>
    <row r="3726" spans="1:9" s="3" customFormat="1" customHeight="0">
      <c r="A3726" s="3" t="s">
        <v>2</v>
      </c>
      <c r="B3726" s="3" t="s">
        <v>270</v>
      </c>
    </row>
    <row r="3727" spans="1:9">
      <c r="A3727" t="s">
        <v>4</v>
      </c>
      <c r="B3727" s="4" t="s">
        <v>5</v>
      </c>
      <c r="C3727" s="4" t="s">
        <v>7</v>
      </c>
      <c r="D3727" s="4" t="s">
        <v>11</v>
      </c>
      <c r="E3727" s="4" t="s">
        <v>7</v>
      </c>
      <c r="F3727" s="4" t="s">
        <v>7</v>
      </c>
      <c r="G3727" s="4" t="s">
        <v>7</v>
      </c>
      <c r="H3727" s="4" t="s">
        <v>11</v>
      </c>
      <c r="I3727" s="4" t="s">
        <v>15</v>
      </c>
      <c r="J3727" s="4" t="s">
        <v>11</v>
      </c>
      <c r="K3727" s="4" t="s">
        <v>15</v>
      </c>
      <c r="L3727" s="4" t="s">
        <v>15</v>
      </c>
    </row>
    <row r="3728" spans="1:9">
      <c r="A3728" t="n">
        <v>27524</v>
      </c>
      <c r="B3728" s="57" t="n">
        <v>6</v>
      </c>
      <c r="C3728" s="7" t="n">
        <v>33</v>
      </c>
      <c r="D3728" s="7" t="n">
        <v>65534</v>
      </c>
      <c r="E3728" s="7" t="n">
        <v>9</v>
      </c>
      <c r="F3728" s="7" t="n">
        <v>1</v>
      </c>
      <c r="G3728" s="7" t="n">
        <v>2</v>
      </c>
      <c r="H3728" s="7" t="n">
        <v>1</v>
      </c>
      <c r="I3728" s="13" t="n">
        <f t="normal" ca="1">A3730</f>
        <v>0</v>
      </c>
      <c r="J3728" s="7" t="n">
        <v>2</v>
      </c>
      <c r="K3728" s="13" t="n">
        <f t="normal" ca="1">A3740</f>
        <v>0</v>
      </c>
      <c r="L3728" s="13" t="n">
        <f t="normal" ca="1">A3754</f>
        <v>0</v>
      </c>
    </row>
    <row r="3729" spans="1:12">
      <c r="A3729" t="s">
        <v>4</v>
      </c>
      <c r="B3729" s="4" t="s">
        <v>5</v>
      </c>
      <c r="C3729" s="4" t="s">
        <v>11</v>
      </c>
      <c r="D3729" s="4" t="s">
        <v>13</v>
      </c>
      <c r="E3729" s="4" t="s">
        <v>13</v>
      </c>
      <c r="F3729" s="4" t="s">
        <v>13</v>
      </c>
      <c r="G3729" s="4" t="s">
        <v>13</v>
      </c>
    </row>
    <row r="3730" spans="1:12">
      <c r="A3730" t="n">
        <v>27547</v>
      </c>
      <c r="B3730" s="50" t="n">
        <v>46</v>
      </c>
      <c r="C3730" s="7" t="n">
        <v>65534</v>
      </c>
      <c r="D3730" s="7" t="n">
        <v>-9.64999961853027</v>
      </c>
      <c r="E3730" s="7" t="n">
        <v>0</v>
      </c>
      <c r="F3730" s="7" t="n">
        <v>-24.3700008392334</v>
      </c>
      <c r="G3730" s="7" t="n">
        <v>92.0999984741211</v>
      </c>
    </row>
    <row r="3731" spans="1:12">
      <c r="A3731" t="s">
        <v>4</v>
      </c>
      <c r="B3731" s="4" t="s">
        <v>5</v>
      </c>
      <c r="C3731" s="4" t="s">
        <v>7</v>
      </c>
      <c r="D3731" s="4" t="s">
        <v>11</v>
      </c>
      <c r="E3731" s="4" t="s">
        <v>7</v>
      </c>
      <c r="F3731" s="4" t="s">
        <v>8</v>
      </c>
      <c r="G3731" s="4" t="s">
        <v>8</v>
      </c>
      <c r="H3731" s="4" t="s">
        <v>8</v>
      </c>
      <c r="I3731" s="4" t="s">
        <v>8</v>
      </c>
      <c r="J3731" s="4" t="s">
        <v>8</v>
      </c>
      <c r="K3731" s="4" t="s">
        <v>8</v>
      </c>
      <c r="L3731" s="4" t="s">
        <v>8</v>
      </c>
      <c r="M3731" s="4" t="s">
        <v>8</v>
      </c>
      <c r="N3731" s="4" t="s">
        <v>8</v>
      </c>
      <c r="O3731" s="4" t="s">
        <v>8</v>
      </c>
      <c r="P3731" s="4" t="s">
        <v>8</v>
      </c>
      <c r="Q3731" s="4" t="s">
        <v>8</v>
      </c>
      <c r="R3731" s="4" t="s">
        <v>8</v>
      </c>
      <c r="S3731" s="4" t="s">
        <v>8</v>
      </c>
      <c r="T3731" s="4" t="s">
        <v>8</v>
      </c>
      <c r="U3731" s="4" t="s">
        <v>8</v>
      </c>
    </row>
    <row r="3732" spans="1:12">
      <c r="A3732" t="n">
        <v>27566</v>
      </c>
      <c r="B3732" s="58" t="n">
        <v>36</v>
      </c>
      <c r="C3732" s="7" t="n">
        <v>8</v>
      </c>
      <c r="D3732" s="7" t="n">
        <v>65534</v>
      </c>
      <c r="E3732" s="7" t="n">
        <v>0</v>
      </c>
      <c r="F3732" s="7" t="s">
        <v>145</v>
      </c>
      <c r="G3732" s="7" t="s">
        <v>17</v>
      </c>
      <c r="H3732" s="7" t="s">
        <v>17</v>
      </c>
      <c r="I3732" s="7" t="s">
        <v>17</v>
      </c>
      <c r="J3732" s="7" t="s">
        <v>17</v>
      </c>
      <c r="K3732" s="7" t="s">
        <v>17</v>
      </c>
      <c r="L3732" s="7" t="s">
        <v>17</v>
      </c>
      <c r="M3732" s="7" t="s">
        <v>17</v>
      </c>
      <c r="N3732" s="7" t="s">
        <v>17</v>
      </c>
      <c r="O3732" s="7" t="s">
        <v>17</v>
      </c>
      <c r="P3732" s="7" t="s">
        <v>17</v>
      </c>
      <c r="Q3732" s="7" t="s">
        <v>17</v>
      </c>
      <c r="R3732" s="7" t="s">
        <v>17</v>
      </c>
      <c r="S3732" s="7" t="s">
        <v>17</v>
      </c>
      <c r="T3732" s="7" t="s">
        <v>17</v>
      </c>
      <c r="U3732" s="7" t="s">
        <v>17</v>
      </c>
    </row>
    <row r="3733" spans="1:12">
      <c r="A3733" t="s">
        <v>4</v>
      </c>
      <c r="B3733" s="4" t="s">
        <v>5</v>
      </c>
      <c r="C3733" s="4" t="s">
        <v>11</v>
      </c>
      <c r="D3733" s="4" t="s">
        <v>7</v>
      </c>
      <c r="E3733" s="4" t="s">
        <v>8</v>
      </c>
      <c r="F3733" s="4" t="s">
        <v>13</v>
      </c>
      <c r="G3733" s="4" t="s">
        <v>13</v>
      </c>
      <c r="H3733" s="4" t="s">
        <v>13</v>
      </c>
    </row>
    <row r="3734" spans="1:12">
      <c r="A3734" t="n">
        <v>27598</v>
      </c>
      <c r="B3734" s="49" t="n">
        <v>48</v>
      </c>
      <c r="C3734" s="7" t="n">
        <v>65534</v>
      </c>
      <c r="D3734" s="7" t="n">
        <v>0</v>
      </c>
      <c r="E3734" s="7" t="s">
        <v>145</v>
      </c>
      <c r="F3734" s="7" t="n">
        <v>0</v>
      </c>
      <c r="G3734" s="7" t="n">
        <v>1</v>
      </c>
      <c r="H3734" s="7" t="n">
        <v>1.40129846432482e-45</v>
      </c>
    </row>
    <row r="3735" spans="1:12">
      <c r="A3735" t="s">
        <v>4</v>
      </c>
      <c r="B3735" s="4" t="s">
        <v>5</v>
      </c>
      <c r="C3735" s="4" t="s">
        <v>11</v>
      </c>
      <c r="D3735" s="4" t="s">
        <v>14</v>
      </c>
    </row>
    <row r="3736" spans="1:12">
      <c r="A3736" t="n">
        <v>27626</v>
      </c>
      <c r="B3736" s="54" t="n">
        <v>43</v>
      </c>
      <c r="C3736" s="7" t="n">
        <v>65534</v>
      </c>
      <c r="D3736" s="7" t="n">
        <v>64</v>
      </c>
    </row>
    <row r="3737" spans="1:12">
      <c r="A3737" t="s">
        <v>4</v>
      </c>
      <c r="B3737" s="4" t="s">
        <v>5</v>
      </c>
      <c r="C3737" s="4" t="s">
        <v>15</v>
      </c>
    </row>
    <row r="3738" spans="1:12">
      <c r="A3738" t="n">
        <v>27633</v>
      </c>
      <c r="B3738" s="16" t="n">
        <v>3</v>
      </c>
      <c r="C3738" s="13" t="n">
        <f t="normal" ca="1">A3754</f>
        <v>0</v>
      </c>
    </row>
    <row r="3739" spans="1:12">
      <c r="A3739" t="s">
        <v>4</v>
      </c>
      <c r="B3739" s="4" t="s">
        <v>5</v>
      </c>
      <c r="C3739" s="4" t="s">
        <v>11</v>
      </c>
      <c r="D3739" s="4" t="s">
        <v>13</v>
      </c>
      <c r="E3739" s="4" t="s">
        <v>13</v>
      </c>
      <c r="F3739" s="4" t="s">
        <v>13</v>
      </c>
      <c r="G3739" s="4" t="s">
        <v>13</v>
      </c>
    </row>
    <row r="3740" spans="1:12">
      <c r="A3740" t="n">
        <v>27638</v>
      </c>
      <c r="B3740" s="50" t="n">
        <v>46</v>
      </c>
      <c r="C3740" s="7" t="n">
        <v>65534</v>
      </c>
      <c r="D3740" s="7" t="n">
        <v>-7.92999982833862</v>
      </c>
      <c r="E3740" s="7" t="n">
        <v>2</v>
      </c>
      <c r="F3740" s="7" t="n">
        <v>-58.5299987792969</v>
      </c>
      <c r="G3740" s="7" t="n">
        <v>193.699996948242</v>
      </c>
    </row>
    <row r="3741" spans="1:12">
      <c r="A3741" t="s">
        <v>4</v>
      </c>
      <c r="B3741" s="4" t="s">
        <v>5</v>
      </c>
      <c r="C3741" s="4" t="s">
        <v>7</v>
      </c>
      <c r="D3741" s="4" t="s">
        <v>11</v>
      </c>
      <c r="E3741" s="4" t="s">
        <v>7</v>
      </c>
      <c r="F3741" s="4" t="s">
        <v>8</v>
      </c>
      <c r="G3741" s="4" t="s">
        <v>8</v>
      </c>
      <c r="H3741" s="4" t="s">
        <v>8</v>
      </c>
      <c r="I3741" s="4" t="s">
        <v>8</v>
      </c>
      <c r="J3741" s="4" t="s">
        <v>8</v>
      </c>
      <c r="K3741" s="4" t="s">
        <v>8</v>
      </c>
      <c r="L3741" s="4" t="s">
        <v>8</v>
      </c>
      <c r="M3741" s="4" t="s">
        <v>8</v>
      </c>
      <c r="N3741" s="4" t="s">
        <v>8</v>
      </c>
      <c r="O3741" s="4" t="s">
        <v>8</v>
      </c>
      <c r="P3741" s="4" t="s">
        <v>8</v>
      </c>
      <c r="Q3741" s="4" t="s">
        <v>8</v>
      </c>
      <c r="R3741" s="4" t="s">
        <v>8</v>
      </c>
      <c r="S3741" s="4" t="s">
        <v>8</v>
      </c>
      <c r="T3741" s="4" t="s">
        <v>8</v>
      </c>
      <c r="U3741" s="4" t="s">
        <v>8</v>
      </c>
    </row>
    <row r="3742" spans="1:12">
      <c r="A3742" t="n">
        <v>27657</v>
      </c>
      <c r="B3742" s="58" t="n">
        <v>36</v>
      </c>
      <c r="C3742" s="7" t="n">
        <v>8</v>
      </c>
      <c r="D3742" s="7" t="n">
        <v>65534</v>
      </c>
      <c r="E3742" s="7" t="n">
        <v>0</v>
      </c>
      <c r="F3742" s="7" t="s">
        <v>271</v>
      </c>
      <c r="G3742" s="7" t="s">
        <v>17</v>
      </c>
      <c r="H3742" s="7" t="s">
        <v>17</v>
      </c>
      <c r="I3742" s="7" t="s">
        <v>17</v>
      </c>
      <c r="J3742" s="7" t="s">
        <v>17</v>
      </c>
      <c r="K3742" s="7" t="s">
        <v>17</v>
      </c>
      <c r="L3742" s="7" t="s">
        <v>17</v>
      </c>
      <c r="M3742" s="7" t="s">
        <v>17</v>
      </c>
      <c r="N3742" s="7" t="s">
        <v>17</v>
      </c>
      <c r="O3742" s="7" t="s">
        <v>17</v>
      </c>
      <c r="P3742" s="7" t="s">
        <v>17</v>
      </c>
      <c r="Q3742" s="7" t="s">
        <v>17</v>
      </c>
      <c r="R3742" s="7" t="s">
        <v>17</v>
      </c>
      <c r="S3742" s="7" t="s">
        <v>17</v>
      </c>
      <c r="T3742" s="7" t="s">
        <v>17</v>
      </c>
      <c r="U3742" s="7" t="s">
        <v>17</v>
      </c>
    </row>
    <row r="3743" spans="1:12">
      <c r="A3743" t="s">
        <v>4</v>
      </c>
      <c r="B3743" s="4" t="s">
        <v>5</v>
      </c>
      <c r="C3743" s="4" t="s">
        <v>11</v>
      </c>
      <c r="D3743" s="4" t="s">
        <v>7</v>
      </c>
      <c r="E3743" s="4" t="s">
        <v>8</v>
      </c>
      <c r="F3743" s="4" t="s">
        <v>13</v>
      </c>
      <c r="G3743" s="4" t="s">
        <v>13</v>
      </c>
      <c r="H3743" s="4" t="s">
        <v>13</v>
      </c>
    </row>
    <row r="3744" spans="1:12">
      <c r="A3744" t="n">
        <v>27693</v>
      </c>
      <c r="B3744" s="49" t="n">
        <v>48</v>
      </c>
      <c r="C3744" s="7" t="n">
        <v>65534</v>
      </c>
      <c r="D3744" s="7" t="n">
        <v>0</v>
      </c>
      <c r="E3744" s="7" t="s">
        <v>271</v>
      </c>
      <c r="F3744" s="7" t="n">
        <v>0</v>
      </c>
      <c r="G3744" s="7" t="n">
        <v>1</v>
      </c>
      <c r="H3744" s="7" t="n">
        <v>1.40129846432482e-45</v>
      </c>
    </row>
    <row r="3745" spans="1:21">
      <c r="A3745" t="s">
        <v>4</v>
      </c>
      <c r="B3745" s="4" t="s">
        <v>5</v>
      </c>
      <c r="C3745" s="4" t="s">
        <v>11</v>
      </c>
      <c r="D3745" s="4" t="s">
        <v>14</v>
      </c>
    </row>
    <row r="3746" spans="1:21">
      <c r="A3746" t="n">
        <v>27725</v>
      </c>
      <c r="B3746" s="54" t="n">
        <v>43</v>
      </c>
      <c r="C3746" s="7" t="n">
        <v>65534</v>
      </c>
      <c r="D3746" s="7" t="n">
        <v>64</v>
      </c>
    </row>
    <row r="3747" spans="1:21">
      <c r="A3747" t="s">
        <v>4</v>
      </c>
      <c r="B3747" s="4" t="s">
        <v>5</v>
      </c>
      <c r="C3747" s="4" t="s">
        <v>11</v>
      </c>
    </row>
    <row r="3748" spans="1:21">
      <c r="A3748" t="n">
        <v>27732</v>
      </c>
      <c r="B3748" s="38" t="n">
        <v>16</v>
      </c>
      <c r="C3748" s="7" t="n">
        <v>0</v>
      </c>
    </row>
    <row r="3749" spans="1:21">
      <c r="A3749" t="s">
        <v>4</v>
      </c>
      <c r="B3749" s="4" t="s">
        <v>5</v>
      </c>
      <c r="C3749" s="4" t="s">
        <v>11</v>
      </c>
      <c r="D3749" s="4" t="s">
        <v>11</v>
      </c>
      <c r="E3749" s="4" t="s">
        <v>11</v>
      </c>
    </row>
    <row r="3750" spans="1:21">
      <c r="A3750" t="n">
        <v>27735</v>
      </c>
      <c r="B3750" s="24" t="n">
        <v>61</v>
      </c>
      <c r="C3750" s="7" t="n">
        <v>65534</v>
      </c>
      <c r="D3750" s="7" t="n">
        <v>112</v>
      </c>
      <c r="E3750" s="7" t="n">
        <v>0</v>
      </c>
    </row>
    <row r="3751" spans="1:21">
      <c r="A3751" t="s">
        <v>4</v>
      </c>
      <c r="B3751" s="4" t="s">
        <v>5</v>
      </c>
      <c r="C3751" s="4" t="s">
        <v>15</v>
      </c>
    </row>
    <row r="3752" spans="1:21">
      <c r="A3752" t="n">
        <v>27742</v>
      </c>
      <c r="B3752" s="16" t="n">
        <v>3</v>
      </c>
      <c r="C3752" s="13" t="n">
        <f t="normal" ca="1">A3754</f>
        <v>0</v>
      </c>
    </row>
    <row r="3753" spans="1:21">
      <c r="A3753" t="s">
        <v>4</v>
      </c>
      <c r="B3753" s="4" t="s">
        <v>5</v>
      </c>
    </row>
    <row r="3754" spans="1:21">
      <c r="A3754" t="n">
        <v>27747</v>
      </c>
      <c r="B3754" s="5" t="n">
        <v>1</v>
      </c>
    </row>
    <row r="3755" spans="1:21" s="3" customFormat="1" customHeight="0">
      <c r="A3755" s="3" t="s">
        <v>2</v>
      </c>
      <c r="B3755" s="3" t="s">
        <v>272</v>
      </c>
    </row>
    <row r="3756" spans="1:21">
      <c r="A3756" t="s">
        <v>4</v>
      </c>
      <c r="B3756" s="4" t="s">
        <v>5</v>
      </c>
      <c r="C3756" s="4" t="s">
        <v>7</v>
      </c>
      <c r="D3756" s="4" t="s">
        <v>11</v>
      </c>
      <c r="E3756" s="4" t="s">
        <v>7</v>
      </c>
      <c r="F3756" s="4" t="s">
        <v>15</v>
      </c>
    </row>
    <row r="3757" spans="1:21">
      <c r="A3757" t="n">
        <v>27748</v>
      </c>
      <c r="B3757" s="12" t="n">
        <v>5</v>
      </c>
      <c r="C3757" s="7" t="n">
        <v>30</v>
      </c>
      <c r="D3757" s="7" t="n">
        <v>10224</v>
      </c>
      <c r="E3757" s="7" t="n">
        <v>1</v>
      </c>
      <c r="F3757" s="13" t="n">
        <f t="normal" ca="1">A3787</f>
        <v>0</v>
      </c>
    </row>
    <row r="3758" spans="1:21">
      <c r="A3758" t="s">
        <v>4</v>
      </c>
      <c r="B3758" s="4" t="s">
        <v>5</v>
      </c>
      <c r="C3758" s="4" t="s">
        <v>7</v>
      </c>
      <c r="D3758" s="4" t="s">
        <v>11</v>
      </c>
      <c r="E3758" s="4" t="s">
        <v>7</v>
      </c>
      <c r="F3758" s="4" t="s">
        <v>7</v>
      </c>
      <c r="G3758" s="4" t="s">
        <v>15</v>
      </c>
    </row>
    <row r="3759" spans="1:21">
      <c r="A3759" t="n">
        <v>27757</v>
      </c>
      <c r="B3759" s="12" t="n">
        <v>5</v>
      </c>
      <c r="C3759" s="7" t="n">
        <v>30</v>
      </c>
      <c r="D3759" s="7" t="n">
        <v>5</v>
      </c>
      <c r="E3759" s="7" t="n">
        <v>8</v>
      </c>
      <c r="F3759" s="7" t="n">
        <v>1</v>
      </c>
      <c r="G3759" s="13" t="n">
        <f t="normal" ca="1">A3765</f>
        <v>0</v>
      </c>
    </row>
    <row r="3760" spans="1:21">
      <c r="A3760" t="s">
        <v>4</v>
      </c>
      <c r="B3760" s="4" t="s">
        <v>5</v>
      </c>
      <c r="C3760" s="4" t="s">
        <v>7</v>
      </c>
      <c r="D3760" s="4" t="s">
        <v>8</v>
      </c>
    </row>
    <row r="3761" spans="1:7">
      <c r="A3761" t="n">
        <v>27767</v>
      </c>
      <c r="B3761" s="6" t="n">
        <v>2</v>
      </c>
      <c r="C3761" s="7" t="n">
        <v>11</v>
      </c>
      <c r="D3761" s="7" t="s">
        <v>199</v>
      </c>
    </row>
    <row r="3762" spans="1:7">
      <c r="A3762" t="s">
        <v>4</v>
      </c>
      <c r="B3762" s="4" t="s">
        <v>5</v>
      </c>
      <c r="C3762" s="4" t="s">
        <v>15</v>
      </c>
    </row>
    <row r="3763" spans="1:7">
      <c r="A3763" t="n">
        <v>27787</v>
      </c>
      <c r="B3763" s="16" t="n">
        <v>3</v>
      </c>
      <c r="C3763" s="13" t="n">
        <f t="normal" ca="1">A3785</f>
        <v>0</v>
      </c>
    </row>
    <row r="3764" spans="1:7">
      <c r="A3764" t="s">
        <v>4</v>
      </c>
      <c r="B3764" s="4" t="s">
        <v>5</v>
      </c>
      <c r="C3764" s="4" t="s">
        <v>11</v>
      </c>
      <c r="D3764" s="4" t="s">
        <v>7</v>
      </c>
      <c r="E3764" s="4" t="s">
        <v>7</v>
      </c>
      <c r="F3764" s="4" t="s">
        <v>8</v>
      </c>
    </row>
    <row r="3765" spans="1:7">
      <c r="A3765" t="n">
        <v>27792</v>
      </c>
      <c r="B3765" s="22" t="n">
        <v>20</v>
      </c>
      <c r="C3765" s="7" t="n">
        <v>65534</v>
      </c>
      <c r="D3765" s="7" t="n">
        <v>3</v>
      </c>
      <c r="E3765" s="7" t="n">
        <v>10</v>
      </c>
      <c r="F3765" s="7" t="s">
        <v>163</v>
      </c>
    </row>
    <row r="3766" spans="1:7">
      <c r="A3766" t="s">
        <v>4</v>
      </c>
      <c r="B3766" s="4" t="s">
        <v>5</v>
      </c>
      <c r="C3766" s="4" t="s">
        <v>11</v>
      </c>
    </row>
    <row r="3767" spans="1:7">
      <c r="A3767" t="n">
        <v>27813</v>
      </c>
      <c r="B3767" s="38" t="n">
        <v>16</v>
      </c>
      <c r="C3767" s="7" t="n">
        <v>0</v>
      </c>
    </row>
    <row r="3768" spans="1:7">
      <c r="A3768" t="s">
        <v>4</v>
      </c>
      <c r="B3768" s="4" t="s">
        <v>5</v>
      </c>
      <c r="C3768" s="4" t="s">
        <v>7</v>
      </c>
      <c r="D3768" s="4" t="s">
        <v>11</v>
      </c>
    </row>
    <row r="3769" spans="1:7">
      <c r="A3769" t="n">
        <v>27816</v>
      </c>
      <c r="B3769" s="28" t="n">
        <v>22</v>
      </c>
      <c r="C3769" s="7" t="n">
        <v>10</v>
      </c>
      <c r="D3769" s="7" t="n">
        <v>0</v>
      </c>
    </row>
    <row r="3770" spans="1:7">
      <c r="A3770" t="s">
        <v>4</v>
      </c>
      <c r="B3770" s="4" t="s">
        <v>5</v>
      </c>
      <c r="C3770" s="4" t="s">
        <v>11</v>
      </c>
      <c r="D3770" s="4" t="s">
        <v>7</v>
      </c>
      <c r="E3770" s="4" t="s">
        <v>13</v>
      </c>
      <c r="F3770" s="4" t="s">
        <v>11</v>
      </c>
    </row>
    <row r="3771" spans="1:7">
      <c r="A3771" t="n">
        <v>27820</v>
      </c>
      <c r="B3771" s="61" t="n">
        <v>59</v>
      </c>
      <c r="C3771" s="7" t="n">
        <v>65534</v>
      </c>
      <c r="D3771" s="7" t="n">
        <v>15</v>
      </c>
      <c r="E3771" s="7" t="n">
        <v>0.150000005960464</v>
      </c>
      <c r="F3771" s="7" t="n">
        <v>0</v>
      </c>
    </row>
    <row r="3772" spans="1:7">
      <c r="A3772" t="s">
        <v>4</v>
      </c>
      <c r="B3772" s="4" t="s">
        <v>5</v>
      </c>
      <c r="C3772" s="4" t="s">
        <v>11</v>
      </c>
    </row>
    <row r="3773" spans="1:7">
      <c r="A3773" t="n">
        <v>27830</v>
      </c>
      <c r="B3773" s="38" t="n">
        <v>16</v>
      </c>
      <c r="C3773" s="7" t="n">
        <v>1300</v>
      </c>
    </row>
    <row r="3774" spans="1:7">
      <c r="A3774" t="s">
        <v>4</v>
      </c>
      <c r="B3774" s="4" t="s">
        <v>5</v>
      </c>
      <c r="C3774" s="4" t="s">
        <v>11</v>
      </c>
      <c r="D3774" s="4" t="s">
        <v>7</v>
      </c>
      <c r="E3774" s="4" t="s">
        <v>13</v>
      </c>
      <c r="F3774" s="4" t="s">
        <v>11</v>
      </c>
    </row>
    <row r="3775" spans="1:7">
      <c r="A3775" t="n">
        <v>27833</v>
      </c>
      <c r="B3775" s="61" t="n">
        <v>59</v>
      </c>
      <c r="C3775" s="7" t="n">
        <v>65534</v>
      </c>
      <c r="D3775" s="7" t="n">
        <v>255</v>
      </c>
      <c r="E3775" s="7" t="n">
        <v>0</v>
      </c>
      <c r="F3775" s="7" t="n">
        <v>0</v>
      </c>
    </row>
    <row r="3776" spans="1:7">
      <c r="A3776" t="s">
        <v>4</v>
      </c>
      <c r="B3776" s="4" t="s">
        <v>5</v>
      </c>
      <c r="C3776" s="4" t="s">
        <v>7</v>
      </c>
      <c r="D3776" s="4" t="s">
        <v>11</v>
      </c>
      <c r="E3776" s="4" t="s">
        <v>8</v>
      </c>
    </row>
    <row r="3777" spans="1:6">
      <c r="A3777" t="n">
        <v>27843</v>
      </c>
      <c r="B3777" s="37" t="n">
        <v>51</v>
      </c>
      <c r="C3777" s="7" t="n">
        <v>4</v>
      </c>
      <c r="D3777" s="7" t="n">
        <v>65534</v>
      </c>
      <c r="E3777" s="7" t="s">
        <v>72</v>
      </c>
    </row>
    <row r="3778" spans="1:6">
      <c r="A3778" t="s">
        <v>4</v>
      </c>
      <c r="B3778" s="4" t="s">
        <v>5</v>
      </c>
      <c r="C3778" s="4" t="s">
        <v>11</v>
      </c>
    </row>
    <row r="3779" spans="1:6">
      <c r="A3779" t="n">
        <v>27856</v>
      </c>
      <c r="B3779" s="38" t="n">
        <v>16</v>
      </c>
      <c r="C3779" s="7" t="n">
        <v>0</v>
      </c>
    </row>
    <row r="3780" spans="1:6">
      <c r="A3780" t="s">
        <v>4</v>
      </c>
      <c r="B3780" s="4" t="s">
        <v>5</v>
      </c>
      <c r="C3780" s="4" t="s">
        <v>11</v>
      </c>
      <c r="D3780" s="4" t="s">
        <v>64</v>
      </c>
      <c r="E3780" s="4" t="s">
        <v>7</v>
      </c>
      <c r="F3780" s="4" t="s">
        <v>7</v>
      </c>
      <c r="G3780" s="4" t="s">
        <v>64</v>
      </c>
      <c r="H3780" s="4" t="s">
        <v>7</v>
      </c>
      <c r="I3780" s="4" t="s">
        <v>7</v>
      </c>
    </row>
    <row r="3781" spans="1:6">
      <c r="A3781" t="n">
        <v>27859</v>
      </c>
      <c r="B3781" s="39" t="n">
        <v>26</v>
      </c>
      <c r="C3781" s="7" t="n">
        <v>65534</v>
      </c>
      <c r="D3781" s="7" t="s">
        <v>273</v>
      </c>
      <c r="E3781" s="7" t="n">
        <v>2</v>
      </c>
      <c r="F3781" s="7" t="n">
        <v>3</v>
      </c>
      <c r="G3781" s="7" t="s">
        <v>274</v>
      </c>
      <c r="H3781" s="7" t="n">
        <v>2</v>
      </c>
      <c r="I3781" s="7" t="n">
        <v>0</v>
      </c>
    </row>
    <row r="3782" spans="1:6">
      <c r="A3782" t="s">
        <v>4</v>
      </c>
      <c r="B3782" s="4" t="s">
        <v>5</v>
      </c>
    </row>
    <row r="3783" spans="1:6">
      <c r="A3783" t="n">
        <v>28045</v>
      </c>
      <c r="B3783" s="34" t="n">
        <v>28</v>
      </c>
    </row>
    <row r="3784" spans="1:6">
      <c r="A3784" t="s">
        <v>4</v>
      </c>
      <c r="B3784" s="4" t="s">
        <v>5</v>
      </c>
      <c r="C3784" s="4" t="s">
        <v>15</v>
      </c>
    </row>
    <row r="3785" spans="1:6">
      <c r="A3785" t="n">
        <v>28046</v>
      </c>
      <c r="B3785" s="16" t="n">
        <v>3</v>
      </c>
      <c r="C3785" s="13" t="n">
        <f t="normal" ca="1">A3809</f>
        <v>0</v>
      </c>
    </row>
    <row r="3786" spans="1:6">
      <c r="A3786" t="s">
        <v>4</v>
      </c>
      <c r="B3786" s="4" t="s">
        <v>5</v>
      </c>
      <c r="C3786" s="4" t="s">
        <v>7</v>
      </c>
      <c r="D3786" s="4" t="s">
        <v>11</v>
      </c>
      <c r="E3786" s="4" t="s">
        <v>7</v>
      </c>
      <c r="F3786" s="4" t="s">
        <v>15</v>
      </c>
    </row>
    <row r="3787" spans="1:6">
      <c r="A3787" t="n">
        <v>28051</v>
      </c>
      <c r="B3787" s="12" t="n">
        <v>5</v>
      </c>
      <c r="C3787" s="7" t="n">
        <v>30</v>
      </c>
      <c r="D3787" s="7" t="n">
        <v>9726</v>
      </c>
      <c r="E3787" s="7" t="n">
        <v>1</v>
      </c>
      <c r="F3787" s="13" t="n">
        <f t="normal" ca="1">A3809</f>
        <v>0</v>
      </c>
    </row>
    <row r="3788" spans="1:6">
      <c r="A3788" t="s">
        <v>4</v>
      </c>
      <c r="B3788" s="4" t="s">
        <v>5</v>
      </c>
      <c r="C3788" s="4" t="s">
        <v>7</v>
      </c>
      <c r="D3788" s="4" t="s">
        <v>11</v>
      </c>
      <c r="E3788" s="4" t="s">
        <v>7</v>
      </c>
      <c r="F3788" s="4" t="s">
        <v>7</v>
      </c>
      <c r="G3788" s="4" t="s">
        <v>15</v>
      </c>
    </row>
    <row r="3789" spans="1:6">
      <c r="A3789" t="n">
        <v>28060</v>
      </c>
      <c r="B3789" s="12" t="n">
        <v>5</v>
      </c>
      <c r="C3789" s="7" t="n">
        <v>30</v>
      </c>
      <c r="D3789" s="7" t="n">
        <v>9323</v>
      </c>
      <c r="E3789" s="7" t="n">
        <v>8</v>
      </c>
      <c r="F3789" s="7" t="n">
        <v>1</v>
      </c>
      <c r="G3789" s="13" t="n">
        <f t="normal" ca="1">A3795</f>
        <v>0</v>
      </c>
    </row>
    <row r="3790" spans="1:6">
      <c r="A3790" t="s">
        <v>4</v>
      </c>
      <c r="B3790" s="4" t="s">
        <v>5</v>
      </c>
      <c r="C3790" s="4" t="s">
        <v>7</v>
      </c>
      <c r="D3790" s="4" t="s">
        <v>8</v>
      </c>
    </row>
    <row r="3791" spans="1:6">
      <c r="A3791" t="n">
        <v>28070</v>
      </c>
      <c r="B3791" s="6" t="n">
        <v>2</v>
      </c>
      <c r="C3791" s="7" t="n">
        <v>11</v>
      </c>
      <c r="D3791" s="7" t="s">
        <v>275</v>
      </c>
    </row>
    <row r="3792" spans="1:6">
      <c r="A3792" t="s">
        <v>4</v>
      </c>
      <c r="B3792" s="4" t="s">
        <v>5</v>
      </c>
      <c r="C3792" s="4" t="s">
        <v>15</v>
      </c>
    </row>
    <row r="3793" spans="1:9">
      <c r="A3793" t="n">
        <v>28092</v>
      </c>
      <c r="B3793" s="16" t="n">
        <v>3</v>
      </c>
      <c r="C3793" s="13" t="n">
        <f t="normal" ca="1">A3809</f>
        <v>0</v>
      </c>
    </row>
    <row r="3794" spans="1:9">
      <c r="A3794" t="s">
        <v>4</v>
      </c>
      <c r="B3794" s="4" t="s">
        <v>5</v>
      </c>
      <c r="C3794" s="4" t="s">
        <v>11</v>
      </c>
      <c r="D3794" s="4" t="s">
        <v>7</v>
      </c>
      <c r="E3794" s="4" t="s">
        <v>7</v>
      </c>
      <c r="F3794" s="4" t="s">
        <v>8</v>
      </c>
    </row>
    <row r="3795" spans="1:9">
      <c r="A3795" t="n">
        <v>28097</v>
      </c>
      <c r="B3795" s="22" t="n">
        <v>20</v>
      </c>
      <c r="C3795" s="7" t="n">
        <v>65534</v>
      </c>
      <c r="D3795" s="7" t="n">
        <v>3</v>
      </c>
      <c r="E3795" s="7" t="n">
        <v>10</v>
      </c>
      <c r="F3795" s="7" t="s">
        <v>163</v>
      </c>
    </row>
    <row r="3796" spans="1:9">
      <c r="A3796" t="s">
        <v>4</v>
      </c>
      <c r="B3796" s="4" t="s">
        <v>5</v>
      </c>
      <c r="C3796" s="4" t="s">
        <v>11</v>
      </c>
    </row>
    <row r="3797" spans="1:9">
      <c r="A3797" t="n">
        <v>28118</v>
      </c>
      <c r="B3797" s="38" t="n">
        <v>16</v>
      </c>
      <c r="C3797" s="7" t="n">
        <v>0</v>
      </c>
    </row>
    <row r="3798" spans="1:9">
      <c r="A3798" t="s">
        <v>4</v>
      </c>
      <c r="B3798" s="4" t="s">
        <v>5</v>
      </c>
      <c r="C3798" s="4" t="s">
        <v>7</v>
      </c>
      <c r="D3798" s="4" t="s">
        <v>11</v>
      </c>
    </row>
    <row r="3799" spans="1:9">
      <c r="A3799" t="n">
        <v>28121</v>
      </c>
      <c r="B3799" s="28" t="n">
        <v>22</v>
      </c>
      <c r="C3799" s="7" t="n">
        <v>10</v>
      </c>
      <c r="D3799" s="7" t="n">
        <v>0</v>
      </c>
    </row>
    <row r="3800" spans="1:9">
      <c r="A3800" t="s">
        <v>4</v>
      </c>
      <c r="B3800" s="4" t="s">
        <v>5</v>
      </c>
      <c r="C3800" s="4" t="s">
        <v>7</v>
      </c>
      <c r="D3800" s="4" t="s">
        <v>11</v>
      </c>
      <c r="E3800" s="4" t="s">
        <v>8</v>
      </c>
    </row>
    <row r="3801" spans="1:9">
      <c r="A3801" t="n">
        <v>28125</v>
      </c>
      <c r="B3801" s="37" t="n">
        <v>51</v>
      </c>
      <c r="C3801" s="7" t="n">
        <v>4</v>
      </c>
      <c r="D3801" s="7" t="n">
        <v>65534</v>
      </c>
      <c r="E3801" s="7" t="s">
        <v>72</v>
      </c>
    </row>
    <row r="3802" spans="1:9">
      <c r="A3802" t="s">
        <v>4</v>
      </c>
      <c r="B3802" s="4" t="s">
        <v>5</v>
      </c>
      <c r="C3802" s="4" t="s">
        <v>11</v>
      </c>
    </row>
    <row r="3803" spans="1:9">
      <c r="A3803" t="n">
        <v>28138</v>
      </c>
      <c r="B3803" s="38" t="n">
        <v>16</v>
      </c>
      <c r="C3803" s="7" t="n">
        <v>0</v>
      </c>
    </row>
    <row r="3804" spans="1:9">
      <c r="A3804" t="s">
        <v>4</v>
      </c>
      <c r="B3804" s="4" t="s">
        <v>5</v>
      </c>
      <c r="C3804" s="4" t="s">
        <v>11</v>
      </c>
      <c r="D3804" s="4" t="s">
        <v>64</v>
      </c>
      <c r="E3804" s="4" t="s">
        <v>7</v>
      </c>
      <c r="F3804" s="4" t="s">
        <v>7</v>
      </c>
      <c r="G3804" s="4" t="s">
        <v>64</v>
      </c>
      <c r="H3804" s="4" t="s">
        <v>7</v>
      </c>
      <c r="I3804" s="4" t="s">
        <v>7</v>
      </c>
    </row>
    <row r="3805" spans="1:9">
      <c r="A3805" t="n">
        <v>28141</v>
      </c>
      <c r="B3805" s="39" t="n">
        <v>26</v>
      </c>
      <c r="C3805" s="7" t="n">
        <v>65534</v>
      </c>
      <c r="D3805" s="7" t="s">
        <v>276</v>
      </c>
      <c r="E3805" s="7" t="n">
        <v>2</v>
      </c>
      <c r="F3805" s="7" t="n">
        <v>3</v>
      </c>
      <c r="G3805" s="7" t="s">
        <v>277</v>
      </c>
      <c r="H3805" s="7" t="n">
        <v>2</v>
      </c>
      <c r="I3805" s="7" t="n">
        <v>0</v>
      </c>
    </row>
    <row r="3806" spans="1:9">
      <c r="A3806" t="s">
        <v>4</v>
      </c>
      <c r="B3806" s="4" t="s">
        <v>5</v>
      </c>
    </row>
    <row r="3807" spans="1:9">
      <c r="A3807" t="n">
        <v>28294</v>
      </c>
      <c r="B3807" s="34" t="n">
        <v>28</v>
      </c>
    </row>
    <row r="3808" spans="1:9">
      <c r="A3808" t="s">
        <v>4</v>
      </c>
      <c r="B3808" s="4" t="s">
        <v>5</v>
      </c>
      <c r="C3808" s="4" t="s">
        <v>7</v>
      </c>
    </row>
    <row r="3809" spans="1:9">
      <c r="A3809" t="n">
        <v>28295</v>
      </c>
      <c r="B3809" s="31" t="n">
        <v>23</v>
      </c>
      <c r="C3809" s="7" t="n">
        <v>10</v>
      </c>
    </row>
    <row r="3810" spans="1:9">
      <c r="A3810" t="s">
        <v>4</v>
      </c>
      <c r="B3810" s="4" t="s">
        <v>5</v>
      </c>
      <c r="C3810" s="4" t="s">
        <v>7</v>
      </c>
      <c r="D3810" s="4" t="s">
        <v>8</v>
      </c>
    </row>
    <row r="3811" spans="1:9">
      <c r="A3811" t="n">
        <v>28297</v>
      </c>
      <c r="B3811" s="6" t="n">
        <v>2</v>
      </c>
      <c r="C3811" s="7" t="n">
        <v>10</v>
      </c>
      <c r="D3811" s="7" t="s">
        <v>80</v>
      </c>
    </row>
    <row r="3812" spans="1:9">
      <c r="A3812" t="s">
        <v>4</v>
      </c>
      <c r="B3812" s="4" t="s">
        <v>5</v>
      </c>
      <c r="C3812" s="4" t="s">
        <v>7</v>
      </c>
    </row>
    <row r="3813" spans="1:9">
      <c r="A3813" t="n">
        <v>28320</v>
      </c>
      <c r="B3813" s="11" t="n">
        <v>74</v>
      </c>
      <c r="C3813" s="7" t="n">
        <v>46</v>
      </c>
    </row>
    <row r="3814" spans="1:9">
      <c r="A3814" t="s">
        <v>4</v>
      </c>
      <c r="B3814" s="4" t="s">
        <v>5</v>
      </c>
      <c r="C3814" s="4" t="s">
        <v>7</v>
      </c>
    </row>
    <row r="3815" spans="1:9">
      <c r="A3815" t="n">
        <v>28322</v>
      </c>
      <c r="B3815" s="11" t="n">
        <v>74</v>
      </c>
      <c r="C3815" s="7" t="n">
        <v>54</v>
      </c>
    </row>
    <row r="3816" spans="1:9">
      <c r="A3816" t="s">
        <v>4</v>
      </c>
      <c r="B3816" s="4" t="s">
        <v>5</v>
      </c>
      <c r="C3816" s="4" t="s">
        <v>7</v>
      </c>
      <c r="D3816" s="4" t="s">
        <v>11</v>
      </c>
      <c r="E3816" s="4" t="s">
        <v>7</v>
      </c>
      <c r="F3816" s="4" t="s">
        <v>11</v>
      </c>
      <c r="G3816" s="4" t="s">
        <v>7</v>
      </c>
      <c r="H3816" s="4" t="s">
        <v>7</v>
      </c>
      <c r="I3816" s="4" t="s">
        <v>7</v>
      </c>
      <c r="J3816" s="4" t="s">
        <v>11</v>
      </c>
      <c r="K3816" s="4" t="s">
        <v>7</v>
      </c>
      <c r="L3816" s="4" t="s">
        <v>7</v>
      </c>
      <c r="M3816" s="4" t="s">
        <v>7</v>
      </c>
      <c r="N3816" s="4" t="s">
        <v>15</v>
      </c>
    </row>
    <row r="3817" spans="1:9">
      <c r="A3817" t="n">
        <v>28324</v>
      </c>
      <c r="B3817" s="12" t="n">
        <v>5</v>
      </c>
      <c r="C3817" s="7" t="n">
        <v>30</v>
      </c>
      <c r="D3817" s="7" t="n">
        <v>9726</v>
      </c>
      <c r="E3817" s="7" t="n">
        <v>30</v>
      </c>
      <c r="F3817" s="7" t="n">
        <v>10224</v>
      </c>
      <c r="G3817" s="7" t="n">
        <v>8</v>
      </c>
      <c r="H3817" s="7" t="n">
        <v>9</v>
      </c>
      <c r="I3817" s="7" t="n">
        <v>30</v>
      </c>
      <c r="J3817" s="7" t="n">
        <v>9323</v>
      </c>
      <c r="K3817" s="7" t="n">
        <v>8</v>
      </c>
      <c r="L3817" s="7" t="n">
        <v>9</v>
      </c>
      <c r="M3817" s="7" t="n">
        <v>1</v>
      </c>
      <c r="N3817" s="13" t="n">
        <f t="normal" ca="1">A3823</f>
        <v>0</v>
      </c>
    </row>
    <row r="3818" spans="1:9">
      <c r="A3818" t="s">
        <v>4</v>
      </c>
      <c r="B3818" s="4" t="s">
        <v>5</v>
      </c>
      <c r="C3818" s="4" t="s">
        <v>11</v>
      </c>
      <c r="D3818" s="4" t="s">
        <v>7</v>
      </c>
      <c r="E3818" s="4" t="s">
        <v>8</v>
      </c>
      <c r="F3818" s="4" t="s">
        <v>13</v>
      </c>
      <c r="G3818" s="4" t="s">
        <v>13</v>
      </c>
      <c r="H3818" s="4" t="s">
        <v>13</v>
      </c>
    </row>
    <row r="3819" spans="1:9">
      <c r="A3819" t="n">
        <v>28343</v>
      </c>
      <c r="B3819" s="49" t="n">
        <v>48</v>
      </c>
      <c r="C3819" s="7" t="n">
        <v>5011</v>
      </c>
      <c r="D3819" s="7" t="n">
        <v>0</v>
      </c>
      <c r="E3819" s="7" t="s">
        <v>145</v>
      </c>
      <c r="F3819" s="7" t="n">
        <v>-1</v>
      </c>
      <c r="G3819" s="7" t="n">
        <v>1</v>
      </c>
      <c r="H3819" s="7" t="n">
        <v>0</v>
      </c>
    </row>
    <row r="3820" spans="1:9">
      <c r="A3820" t="s">
        <v>4</v>
      </c>
      <c r="B3820" s="4" t="s">
        <v>5</v>
      </c>
      <c r="C3820" s="4" t="s">
        <v>11</v>
      </c>
    </row>
    <row r="3821" spans="1:9">
      <c r="A3821" t="n">
        <v>28371</v>
      </c>
      <c r="B3821" s="42" t="n">
        <v>12</v>
      </c>
      <c r="C3821" s="7" t="n">
        <v>9323</v>
      </c>
    </row>
    <row r="3822" spans="1:9">
      <c r="A3822" t="s">
        <v>4</v>
      </c>
      <c r="B3822" s="4" t="s">
        <v>5</v>
      </c>
    </row>
    <row r="3823" spans="1:9">
      <c r="A3823" t="n">
        <v>28374</v>
      </c>
      <c r="B3823" s="5" t="n">
        <v>1</v>
      </c>
    </row>
    <row r="3824" spans="1:9" s="3" customFormat="1" customHeight="0">
      <c r="A3824" s="3" t="s">
        <v>2</v>
      </c>
      <c r="B3824" s="3" t="s">
        <v>278</v>
      </c>
    </row>
    <row r="3825" spans="1:14">
      <c r="A3825" t="s">
        <v>4</v>
      </c>
      <c r="B3825" s="4" t="s">
        <v>5</v>
      </c>
      <c r="C3825" s="4" t="s">
        <v>11</v>
      </c>
      <c r="D3825" s="4" t="s">
        <v>7</v>
      </c>
      <c r="E3825" s="4" t="s">
        <v>7</v>
      </c>
      <c r="F3825" s="4" t="s">
        <v>8</v>
      </c>
    </row>
    <row r="3826" spans="1:14">
      <c r="A3826" t="n">
        <v>28376</v>
      </c>
      <c r="B3826" s="22" t="n">
        <v>20</v>
      </c>
      <c r="C3826" s="7" t="n">
        <v>5011</v>
      </c>
      <c r="D3826" s="7" t="n">
        <v>3</v>
      </c>
      <c r="E3826" s="7" t="n">
        <v>10</v>
      </c>
      <c r="F3826" s="7" t="s">
        <v>163</v>
      </c>
    </row>
    <row r="3827" spans="1:14">
      <c r="A3827" t="s">
        <v>4</v>
      </c>
      <c r="B3827" s="4" t="s">
        <v>5</v>
      </c>
      <c r="C3827" s="4" t="s">
        <v>11</v>
      </c>
    </row>
    <row r="3828" spans="1:14">
      <c r="A3828" t="n">
        <v>28397</v>
      </c>
      <c r="B3828" s="38" t="n">
        <v>16</v>
      </c>
      <c r="C3828" s="7" t="n">
        <v>0</v>
      </c>
    </row>
    <row r="3829" spans="1:14">
      <c r="A3829" t="s">
        <v>4</v>
      </c>
      <c r="B3829" s="4" t="s">
        <v>5</v>
      </c>
      <c r="C3829" s="4" t="s">
        <v>11</v>
      </c>
      <c r="D3829" s="4" t="s">
        <v>14</v>
      </c>
    </row>
    <row r="3830" spans="1:14">
      <c r="A3830" t="n">
        <v>28400</v>
      </c>
      <c r="B3830" s="54" t="n">
        <v>43</v>
      </c>
      <c r="C3830" s="7" t="n">
        <v>5011</v>
      </c>
      <c r="D3830" s="7" t="n">
        <v>1088</v>
      </c>
    </row>
    <row r="3831" spans="1:14">
      <c r="A3831" t="s">
        <v>4</v>
      </c>
      <c r="B3831" s="4" t="s">
        <v>5</v>
      </c>
      <c r="C3831" s="4" t="s">
        <v>11</v>
      </c>
      <c r="D3831" s="4" t="s">
        <v>7</v>
      </c>
      <c r="E3831" s="4" t="s">
        <v>7</v>
      </c>
      <c r="F3831" s="4" t="s">
        <v>8</v>
      </c>
    </row>
    <row r="3832" spans="1:14">
      <c r="A3832" t="n">
        <v>28407</v>
      </c>
      <c r="B3832" s="22" t="n">
        <v>20</v>
      </c>
      <c r="C3832" s="7" t="n">
        <v>5002</v>
      </c>
      <c r="D3832" s="7" t="n">
        <v>3</v>
      </c>
      <c r="E3832" s="7" t="n">
        <v>10</v>
      </c>
      <c r="F3832" s="7" t="s">
        <v>163</v>
      </c>
    </row>
    <row r="3833" spans="1:14">
      <c r="A3833" t="s">
        <v>4</v>
      </c>
      <c r="B3833" s="4" t="s">
        <v>5</v>
      </c>
      <c r="C3833" s="4" t="s">
        <v>11</v>
      </c>
    </row>
    <row r="3834" spans="1:14">
      <c r="A3834" t="n">
        <v>28428</v>
      </c>
      <c r="B3834" s="38" t="n">
        <v>16</v>
      </c>
      <c r="C3834" s="7" t="n">
        <v>0</v>
      </c>
    </row>
    <row r="3835" spans="1:14">
      <c r="A3835" t="s">
        <v>4</v>
      </c>
      <c r="B3835" s="4" t="s">
        <v>5</v>
      </c>
      <c r="C3835" s="4" t="s">
        <v>11</v>
      </c>
      <c r="D3835" s="4" t="s">
        <v>14</v>
      </c>
    </row>
    <row r="3836" spans="1:14">
      <c r="A3836" t="n">
        <v>28431</v>
      </c>
      <c r="B3836" s="54" t="n">
        <v>43</v>
      </c>
      <c r="C3836" s="7" t="n">
        <v>5002</v>
      </c>
      <c r="D3836" s="7" t="n">
        <v>1088</v>
      </c>
    </row>
    <row r="3837" spans="1:14">
      <c r="A3837" t="s">
        <v>4</v>
      </c>
      <c r="B3837" s="4" t="s">
        <v>5</v>
      </c>
      <c r="C3837" s="4" t="s">
        <v>7</v>
      </c>
      <c r="D3837" s="4" t="s">
        <v>11</v>
      </c>
    </row>
    <row r="3838" spans="1:14">
      <c r="A3838" t="n">
        <v>28438</v>
      </c>
      <c r="B3838" s="28" t="n">
        <v>22</v>
      </c>
      <c r="C3838" s="7" t="n">
        <v>11</v>
      </c>
      <c r="D3838" s="7" t="n">
        <v>0</v>
      </c>
    </row>
    <row r="3839" spans="1:14">
      <c r="A3839" t="s">
        <v>4</v>
      </c>
      <c r="B3839" s="4" t="s">
        <v>5</v>
      </c>
      <c r="C3839" s="4" t="s">
        <v>7</v>
      </c>
      <c r="D3839" s="4" t="s">
        <v>11</v>
      </c>
      <c r="E3839" s="4" t="s">
        <v>8</v>
      </c>
    </row>
    <row r="3840" spans="1:14">
      <c r="A3840" t="n">
        <v>28442</v>
      </c>
      <c r="B3840" s="37" t="n">
        <v>51</v>
      </c>
      <c r="C3840" s="7" t="n">
        <v>4</v>
      </c>
      <c r="D3840" s="7" t="n">
        <v>5011</v>
      </c>
      <c r="E3840" s="7" t="s">
        <v>72</v>
      </c>
    </row>
    <row r="3841" spans="1:6">
      <c r="A3841" t="s">
        <v>4</v>
      </c>
      <c r="B3841" s="4" t="s">
        <v>5</v>
      </c>
      <c r="C3841" s="4" t="s">
        <v>11</v>
      </c>
    </row>
    <row r="3842" spans="1:6">
      <c r="A3842" t="n">
        <v>28455</v>
      </c>
      <c r="B3842" s="38" t="n">
        <v>16</v>
      </c>
      <c r="C3842" s="7" t="n">
        <v>0</v>
      </c>
    </row>
    <row r="3843" spans="1:6">
      <c r="A3843" t="s">
        <v>4</v>
      </c>
      <c r="B3843" s="4" t="s">
        <v>5</v>
      </c>
      <c r="C3843" s="4" t="s">
        <v>11</v>
      </c>
      <c r="D3843" s="4" t="s">
        <v>64</v>
      </c>
      <c r="E3843" s="4" t="s">
        <v>7</v>
      </c>
      <c r="F3843" s="4" t="s">
        <v>7</v>
      </c>
    </row>
    <row r="3844" spans="1:6">
      <c r="A3844" t="n">
        <v>28458</v>
      </c>
      <c r="B3844" s="39" t="n">
        <v>26</v>
      </c>
      <c r="C3844" s="7" t="n">
        <v>5011</v>
      </c>
      <c r="D3844" s="7" t="s">
        <v>279</v>
      </c>
      <c r="E3844" s="7" t="n">
        <v>2</v>
      </c>
      <c r="F3844" s="7" t="n">
        <v>0</v>
      </c>
    </row>
    <row r="3845" spans="1:6">
      <c r="A3845" t="s">
        <v>4</v>
      </c>
      <c r="B3845" s="4" t="s">
        <v>5</v>
      </c>
    </row>
    <row r="3846" spans="1:6">
      <c r="A3846" t="n">
        <v>28523</v>
      </c>
      <c r="B3846" s="34" t="n">
        <v>28</v>
      </c>
    </row>
    <row r="3847" spans="1:6">
      <c r="A3847" t="s">
        <v>4</v>
      </c>
      <c r="B3847" s="4" t="s">
        <v>5</v>
      </c>
      <c r="C3847" s="4" t="s">
        <v>11</v>
      </c>
      <c r="D3847" s="4" t="s">
        <v>11</v>
      </c>
      <c r="E3847" s="4" t="s">
        <v>11</v>
      </c>
    </row>
    <row r="3848" spans="1:6">
      <c r="A3848" t="n">
        <v>28524</v>
      </c>
      <c r="B3848" s="24" t="n">
        <v>61</v>
      </c>
      <c r="C3848" s="7" t="n">
        <v>5002</v>
      </c>
      <c r="D3848" s="7" t="n">
        <v>5011</v>
      </c>
      <c r="E3848" s="7" t="n">
        <v>1000</v>
      </c>
    </row>
    <row r="3849" spans="1:6">
      <c r="A3849" t="s">
        <v>4</v>
      </c>
      <c r="B3849" s="4" t="s">
        <v>5</v>
      </c>
      <c r="C3849" s="4" t="s">
        <v>7</v>
      </c>
      <c r="D3849" s="4" t="s">
        <v>11</v>
      </c>
      <c r="E3849" s="4" t="s">
        <v>8</v>
      </c>
    </row>
    <row r="3850" spans="1:6">
      <c r="A3850" t="n">
        <v>28531</v>
      </c>
      <c r="B3850" s="37" t="n">
        <v>51</v>
      </c>
      <c r="C3850" s="7" t="n">
        <v>4</v>
      </c>
      <c r="D3850" s="7" t="n">
        <v>5002</v>
      </c>
      <c r="E3850" s="7" t="s">
        <v>72</v>
      </c>
    </row>
    <row r="3851" spans="1:6">
      <c r="A3851" t="s">
        <v>4</v>
      </c>
      <c r="B3851" s="4" t="s">
        <v>5</v>
      </c>
      <c r="C3851" s="4" t="s">
        <v>11</v>
      </c>
    </row>
    <row r="3852" spans="1:6">
      <c r="A3852" t="n">
        <v>28544</v>
      </c>
      <c r="B3852" s="38" t="n">
        <v>16</v>
      </c>
      <c r="C3852" s="7" t="n">
        <v>0</v>
      </c>
    </row>
    <row r="3853" spans="1:6">
      <c r="A3853" t="s">
        <v>4</v>
      </c>
      <c r="B3853" s="4" t="s">
        <v>5</v>
      </c>
      <c r="C3853" s="4" t="s">
        <v>11</v>
      </c>
      <c r="D3853" s="4" t="s">
        <v>64</v>
      </c>
      <c r="E3853" s="4" t="s">
        <v>7</v>
      </c>
      <c r="F3853" s="4" t="s">
        <v>7</v>
      </c>
    </row>
    <row r="3854" spans="1:6">
      <c r="A3854" t="n">
        <v>28547</v>
      </c>
      <c r="B3854" s="39" t="n">
        <v>26</v>
      </c>
      <c r="C3854" s="7" t="n">
        <v>5002</v>
      </c>
      <c r="D3854" s="7" t="s">
        <v>280</v>
      </c>
      <c r="E3854" s="7" t="n">
        <v>2</v>
      </c>
      <c r="F3854" s="7" t="n">
        <v>0</v>
      </c>
    </row>
    <row r="3855" spans="1:6">
      <c r="A3855" t="s">
        <v>4</v>
      </c>
      <c r="B3855" s="4" t="s">
        <v>5</v>
      </c>
    </row>
    <row r="3856" spans="1:6">
      <c r="A3856" t="n">
        <v>28591</v>
      </c>
      <c r="B3856" s="34" t="n">
        <v>28</v>
      </c>
    </row>
    <row r="3857" spans="1:6">
      <c r="A3857" t="s">
        <v>4</v>
      </c>
      <c r="B3857" s="4" t="s">
        <v>5</v>
      </c>
      <c r="C3857" s="4" t="s">
        <v>7</v>
      </c>
      <c r="D3857" s="4" t="s">
        <v>11</v>
      </c>
      <c r="E3857" s="4" t="s">
        <v>8</v>
      </c>
    </row>
    <row r="3858" spans="1:6">
      <c r="A3858" t="n">
        <v>28592</v>
      </c>
      <c r="B3858" s="37" t="n">
        <v>51</v>
      </c>
      <c r="C3858" s="7" t="n">
        <v>4</v>
      </c>
      <c r="D3858" s="7" t="n">
        <v>112</v>
      </c>
      <c r="E3858" s="7" t="s">
        <v>72</v>
      </c>
    </row>
    <row r="3859" spans="1:6">
      <c r="A3859" t="s">
        <v>4</v>
      </c>
      <c r="B3859" s="4" t="s">
        <v>5</v>
      </c>
      <c r="C3859" s="4" t="s">
        <v>11</v>
      </c>
    </row>
    <row r="3860" spans="1:6">
      <c r="A3860" t="n">
        <v>28605</v>
      </c>
      <c r="B3860" s="38" t="n">
        <v>16</v>
      </c>
      <c r="C3860" s="7" t="n">
        <v>0</v>
      </c>
    </row>
    <row r="3861" spans="1:6">
      <c r="A3861" t="s">
        <v>4</v>
      </c>
      <c r="B3861" s="4" t="s">
        <v>5</v>
      </c>
      <c r="C3861" s="4" t="s">
        <v>11</v>
      </c>
      <c r="D3861" s="4" t="s">
        <v>64</v>
      </c>
      <c r="E3861" s="4" t="s">
        <v>7</v>
      </c>
      <c r="F3861" s="4" t="s">
        <v>7</v>
      </c>
      <c r="G3861" s="4" t="s">
        <v>64</v>
      </c>
      <c r="H3861" s="4" t="s">
        <v>7</v>
      </c>
      <c r="I3861" s="4" t="s">
        <v>7</v>
      </c>
    </row>
    <row r="3862" spans="1:6">
      <c r="A3862" t="n">
        <v>28608</v>
      </c>
      <c r="B3862" s="39" t="n">
        <v>26</v>
      </c>
      <c r="C3862" s="7" t="n">
        <v>112</v>
      </c>
      <c r="D3862" s="7" t="s">
        <v>281</v>
      </c>
      <c r="E3862" s="7" t="n">
        <v>2</v>
      </c>
      <c r="F3862" s="7" t="n">
        <v>3</v>
      </c>
      <c r="G3862" s="7" t="s">
        <v>282</v>
      </c>
      <c r="H3862" s="7" t="n">
        <v>2</v>
      </c>
      <c r="I3862" s="7" t="n">
        <v>0</v>
      </c>
    </row>
    <row r="3863" spans="1:6">
      <c r="A3863" t="s">
        <v>4</v>
      </c>
      <c r="B3863" s="4" t="s">
        <v>5</v>
      </c>
    </row>
    <row r="3864" spans="1:6">
      <c r="A3864" t="n">
        <v>28777</v>
      </c>
      <c r="B3864" s="34" t="n">
        <v>28</v>
      </c>
    </row>
    <row r="3865" spans="1:6">
      <c r="A3865" t="s">
        <v>4</v>
      </c>
      <c r="B3865" s="4" t="s">
        <v>5</v>
      </c>
      <c r="C3865" s="4" t="s">
        <v>11</v>
      </c>
      <c r="D3865" s="4" t="s">
        <v>11</v>
      </c>
      <c r="E3865" s="4" t="s">
        <v>11</v>
      </c>
    </row>
    <row r="3866" spans="1:6">
      <c r="A3866" t="n">
        <v>28778</v>
      </c>
      <c r="B3866" s="24" t="n">
        <v>61</v>
      </c>
      <c r="C3866" s="7" t="n">
        <v>5002</v>
      </c>
      <c r="D3866" s="7" t="n">
        <v>65533</v>
      </c>
      <c r="E3866" s="7" t="n">
        <v>1000</v>
      </c>
    </row>
    <row r="3867" spans="1:6">
      <c r="A3867" t="s">
        <v>4</v>
      </c>
      <c r="B3867" s="4" t="s">
        <v>5</v>
      </c>
      <c r="C3867" s="4" t="s">
        <v>11</v>
      </c>
    </row>
    <row r="3868" spans="1:6">
      <c r="A3868" t="n">
        <v>28785</v>
      </c>
      <c r="B3868" s="42" t="n">
        <v>12</v>
      </c>
      <c r="C3868" s="7" t="n">
        <v>5</v>
      </c>
    </row>
    <row r="3869" spans="1:6">
      <c r="A3869" t="s">
        <v>4</v>
      </c>
      <c r="B3869" s="4" t="s">
        <v>5</v>
      </c>
      <c r="C3869" s="4" t="s">
        <v>11</v>
      </c>
    </row>
    <row r="3870" spans="1:6">
      <c r="A3870" t="n">
        <v>28788</v>
      </c>
      <c r="B3870" s="42" t="n">
        <v>12</v>
      </c>
      <c r="C3870" s="7" t="n">
        <v>0</v>
      </c>
    </row>
    <row r="3871" spans="1:6">
      <c r="A3871" t="s">
        <v>4</v>
      </c>
      <c r="B3871" s="4" t="s">
        <v>5</v>
      </c>
    </row>
    <row r="3872" spans="1:6">
      <c r="A3872" t="n">
        <v>28791</v>
      </c>
      <c r="B3872" s="5" t="n">
        <v>1</v>
      </c>
    </row>
    <row r="3873" spans="1:9" s="3" customFormat="1" customHeight="0">
      <c r="A3873" s="3" t="s">
        <v>2</v>
      </c>
      <c r="B3873" s="3" t="s">
        <v>283</v>
      </c>
    </row>
    <row r="3874" spans="1:9">
      <c r="A3874" t="s">
        <v>4</v>
      </c>
      <c r="B3874" s="4" t="s">
        <v>5</v>
      </c>
      <c r="C3874" s="4" t="s">
        <v>11</v>
      </c>
      <c r="D3874" s="4" t="s">
        <v>7</v>
      </c>
      <c r="E3874" s="4" t="s">
        <v>7</v>
      </c>
      <c r="F3874" s="4" t="s">
        <v>8</v>
      </c>
    </row>
    <row r="3875" spans="1:9">
      <c r="A3875" t="n">
        <v>28792</v>
      </c>
      <c r="B3875" s="22" t="n">
        <v>20</v>
      </c>
      <c r="C3875" s="7" t="n">
        <v>5011</v>
      </c>
      <c r="D3875" s="7" t="n">
        <v>3</v>
      </c>
      <c r="E3875" s="7" t="n">
        <v>10</v>
      </c>
      <c r="F3875" s="7" t="s">
        <v>163</v>
      </c>
    </row>
    <row r="3876" spans="1:9">
      <c r="A3876" t="s">
        <v>4</v>
      </c>
      <c r="B3876" s="4" t="s">
        <v>5</v>
      </c>
      <c r="C3876" s="4" t="s">
        <v>11</v>
      </c>
    </row>
    <row r="3877" spans="1:9">
      <c r="A3877" t="n">
        <v>28813</v>
      </c>
      <c r="B3877" s="38" t="n">
        <v>16</v>
      </c>
      <c r="C3877" s="7" t="n">
        <v>0</v>
      </c>
    </row>
    <row r="3878" spans="1:9">
      <c r="A3878" t="s">
        <v>4</v>
      </c>
      <c r="B3878" s="4" t="s">
        <v>5</v>
      </c>
      <c r="C3878" s="4" t="s">
        <v>11</v>
      </c>
      <c r="D3878" s="4" t="s">
        <v>14</v>
      </c>
    </row>
    <row r="3879" spans="1:9">
      <c r="A3879" t="n">
        <v>28816</v>
      </c>
      <c r="B3879" s="54" t="n">
        <v>43</v>
      </c>
      <c r="C3879" s="7" t="n">
        <v>5011</v>
      </c>
      <c r="D3879" s="7" t="n">
        <v>1088</v>
      </c>
    </row>
    <row r="3880" spans="1:9">
      <c r="A3880" t="s">
        <v>4</v>
      </c>
      <c r="B3880" s="4" t="s">
        <v>5</v>
      </c>
      <c r="C3880" s="4" t="s">
        <v>11</v>
      </c>
      <c r="D3880" s="4" t="s">
        <v>7</v>
      </c>
      <c r="E3880" s="4" t="s">
        <v>7</v>
      </c>
      <c r="F3880" s="4" t="s">
        <v>8</v>
      </c>
    </row>
    <row r="3881" spans="1:9">
      <c r="A3881" t="n">
        <v>28823</v>
      </c>
      <c r="B3881" s="22" t="n">
        <v>20</v>
      </c>
      <c r="C3881" s="7" t="n">
        <v>5012</v>
      </c>
      <c r="D3881" s="7" t="n">
        <v>3</v>
      </c>
      <c r="E3881" s="7" t="n">
        <v>10</v>
      </c>
      <c r="F3881" s="7" t="s">
        <v>163</v>
      </c>
    </row>
    <row r="3882" spans="1:9">
      <c r="A3882" t="s">
        <v>4</v>
      </c>
      <c r="B3882" s="4" t="s">
        <v>5</v>
      </c>
      <c r="C3882" s="4" t="s">
        <v>11</v>
      </c>
    </row>
    <row r="3883" spans="1:9">
      <c r="A3883" t="n">
        <v>28844</v>
      </c>
      <c r="B3883" s="38" t="n">
        <v>16</v>
      </c>
      <c r="C3883" s="7" t="n">
        <v>0</v>
      </c>
    </row>
    <row r="3884" spans="1:9">
      <c r="A3884" t="s">
        <v>4</v>
      </c>
      <c r="B3884" s="4" t="s">
        <v>5</v>
      </c>
      <c r="C3884" s="4" t="s">
        <v>11</v>
      </c>
      <c r="D3884" s="4" t="s">
        <v>14</v>
      </c>
    </row>
    <row r="3885" spans="1:9">
      <c r="A3885" t="n">
        <v>28847</v>
      </c>
      <c r="B3885" s="54" t="n">
        <v>43</v>
      </c>
      <c r="C3885" s="7" t="n">
        <v>5012</v>
      </c>
      <c r="D3885" s="7" t="n">
        <v>1088</v>
      </c>
    </row>
    <row r="3886" spans="1:9">
      <c r="A3886" t="s">
        <v>4</v>
      </c>
      <c r="B3886" s="4" t="s">
        <v>5</v>
      </c>
      <c r="C3886" s="4" t="s">
        <v>7</v>
      </c>
      <c r="D3886" s="4" t="s">
        <v>11</v>
      </c>
    </row>
    <row r="3887" spans="1:9">
      <c r="A3887" t="n">
        <v>28854</v>
      </c>
      <c r="B3887" s="28" t="n">
        <v>22</v>
      </c>
      <c r="C3887" s="7" t="n">
        <v>11</v>
      </c>
      <c r="D3887" s="7" t="n">
        <v>0</v>
      </c>
    </row>
    <row r="3888" spans="1:9">
      <c r="A3888" t="s">
        <v>4</v>
      </c>
      <c r="B3888" s="4" t="s">
        <v>5</v>
      </c>
      <c r="C3888" s="4" t="s">
        <v>11</v>
      </c>
      <c r="D3888" s="4" t="s">
        <v>7</v>
      </c>
      <c r="E3888" s="4" t="s">
        <v>13</v>
      </c>
      <c r="F3888" s="4" t="s">
        <v>11</v>
      </c>
    </row>
    <row r="3889" spans="1:6">
      <c r="A3889" t="n">
        <v>28858</v>
      </c>
      <c r="B3889" s="61" t="n">
        <v>59</v>
      </c>
      <c r="C3889" s="7" t="n">
        <v>5011</v>
      </c>
      <c r="D3889" s="7" t="n">
        <v>13</v>
      </c>
      <c r="E3889" s="7" t="n">
        <v>0.150000005960464</v>
      </c>
      <c r="F3889" s="7" t="n">
        <v>0</v>
      </c>
    </row>
    <row r="3890" spans="1:6">
      <c r="A3890" t="s">
        <v>4</v>
      </c>
      <c r="B3890" s="4" t="s">
        <v>5</v>
      </c>
      <c r="C3890" s="4" t="s">
        <v>11</v>
      </c>
      <c r="D3890" s="4" t="s">
        <v>7</v>
      </c>
      <c r="E3890" s="4" t="s">
        <v>13</v>
      </c>
      <c r="F3890" s="4" t="s">
        <v>11</v>
      </c>
    </row>
    <row r="3891" spans="1:6">
      <c r="A3891" t="n">
        <v>28868</v>
      </c>
      <c r="B3891" s="61" t="n">
        <v>59</v>
      </c>
      <c r="C3891" s="7" t="n">
        <v>5012</v>
      </c>
      <c r="D3891" s="7" t="n">
        <v>13</v>
      </c>
      <c r="E3891" s="7" t="n">
        <v>0.150000005960464</v>
      </c>
      <c r="F3891" s="7" t="n">
        <v>0</v>
      </c>
    </row>
    <row r="3892" spans="1:6">
      <c r="A3892" t="s">
        <v>4</v>
      </c>
      <c r="B3892" s="4" t="s">
        <v>5</v>
      </c>
      <c r="C3892" s="4" t="s">
        <v>11</v>
      </c>
    </row>
    <row r="3893" spans="1:6">
      <c r="A3893" t="n">
        <v>28878</v>
      </c>
      <c r="B3893" s="38" t="n">
        <v>16</v>
      </c>
      <c r="C3893" s="7" t="n">
        <v>1300</v>
      </c>
    </row>
    <row r="3894" spans="1:6">
      <c r="A3894" t="s">
        <v>4</v>
      </c>
      <c r="B3894" s="4" t="s">
        <v>5</v>
      </c>
      <c r="C3894" s="4" t="s">
        <v>11</v>
      </c>
      <c r="D3894" s="4" t="s">
        <v>11</v>
      </c>
      <c r="E3894" s="4" t="s">
        <v>13</v>
      </c>
      <c r="F3894" s="4" t="s">
        <v>7</v>
      </c>
    </row>
    <row r="3895" spans="1:6">
      <c r="A3895" t="n">
        <v>28881</v>
      </c>
      <c r="B3895" s="64" t="n">
        <v>53</v>
      </c>
      <c r="C3895" s="7" t="n">
        <v>5011</v>
      </c>
      <c r="D3895" s="7" t="n">
        <v>61456</v>
      </c>
      <c r="E3895" s="7" t="n">
        <v>10</v>
      </c>
      <c r="F3895" s="7" t="n">
        <v>0</v>
      </c>
    </row>
    <row r="3896" spans="1:6">
      <c r="A3896" t="s">
        <v>4</v>
      </c>
      <c r="B3896" s="4" t="s">
        <v>5</v>
      </c>
      <c r="C3896" s="4" t="s">
        <v>11</v>
      </c>
      <c r="D3896" s="4" t="s">
        <v>11</v>
      </c>
      <c r="E3896" s="4" t="s">
        <v>13</v>
      </c>
      <c r="F3896" s="4" t="s">
        <v>7</v>
      </c>
    </row>
    <row r="3897" spans="1:6">
      <c r="A3897" t="n">
        <v>28891</v>
      </c>
      <c r="B3897" s="64" t="n">
        <v>53</v>
      </c>
      <c r="C3897" s="7" t="n">
        <v>5012</v>
      </c>
      <c r="D3897" s="7" t="n">
        <v>61456</v>
      </c>
      <c r="E3897" s="7" t="n">
        <v>10</v>
      </c>
      <c r="F3897" s="7" t="n">
        <v>0</v>
      </c>
    </row>
    <row r="3898" spans="1:6">
      <c r="A3898" t="s">
        <v>4</v>
      </c>
      <c r="B3898" s="4" t="s">
        <v>5</v>
      </c>
      <c r="C3898" s="4" t="s">
        <v>11</v>
      </c>
      <c r="D3898" s="4" t="s">
        <v>11</v>
      </c>
      <c r="E3898" s="4" t="s">
        <v>11</v>
      </c>
    </row>
    <row r="3899" spans="1:6">
      <c r="A3899" t="n">
        <v>28901</v>
      </c>
      <c r="B3899" s="24" t="n">
        <v>61</v>
      </c>
      <c r="C3899" s="7" t="n">
        <v>5011</v>
      </c>
      <c r="D3899" s="7" t="n">
        <v>61456</v>
      </c>
      <c r="E3899" s="7" t="n">
        <v>1000</v>
      </c>
    </row>
    <row r="3900" spans="1:6">
      <c r="A3900" t="s">
        <v>4</v>
      </c>
      <c r="B3900" s="4" t="s">
        <v>5</v>
      </c>
      <c r="C3900" s="4" t="s">
        <v>11</v>
      </c>
      <c r="D3900" s="4" t="s">
        <v>11</v>
      </c>
      <c r="E3900" s="4" t="s">
        <v>11</v>
      </c>
    </row>
    <row r="3901" spans="1:6">
      <c r="A3901" t="n">
        <v>28908</v>
      </c>
      <c r="B3901" s="24" t="n">
        <v>61</v>
      </c>
      <c r="C3901" s="7" t="n">
        <v>5012</v>
      </c>
      <c r="D3901" s="7" t="n">
        <v>61456</v>
      </c>
      <c r="E3901" s="7" t="n">
        <v>1000</v>
      </c>
    </row>
    <row r="3902" spans="1:6">
      <c r="A3902" t="s">
        <v>4</v>
      </c>
      <c r="B3902" s="4" t="s">
        <v>5</v>
      </c>
      <c r="C3902" s="4" t="s">
        <v>11</v>
      </c>
    </row>
    <row r="3903" spans="1:6">
      <c r="A3903" t="n">
        <v>28915</v>
      </c>
      <c r="B3903" s="26" t="n">
        <v>54</v>
      </c>
      <c r="C3903" s="7" t="n">
        <v>65534</v>
      </c>
    </row>
    <row r="3904" spans="1:6">
      <c r="A3904" t="s">
        <v>4</v>
      </c>
      <c r="B3904" s="4" t="s">
        <v>5</v>
      </c>
      <c r="C3904" s="4" t="s">
        <v>7</v>
      </c>
      <c r="D3904" s="4" t="s">
        <v>11</v>
      </c>
      <c r="E3904" s="4" t="s">
        <v>8</v>
      </c>
    </row>
    <row r="3905" spans="1:6">
      <c r="A3905" t="n">
        <v>28918</v>
      </c>
      <c r="B3905" s="37" t="n">
        <v>51</v>
      </c>
      <c r="C3905" s="7" t="n">
        <v>4</v>
      </c>
      <c r="D3905" s="7" t="n">
        <v>5012</v>
      </c>
      <c r="E3905" s="7" t="s">
        <v>72</v>
      </c>
    </row>
    <row r="3906" spans="1:6">
      <c r="A3906" t="s">
        <v>4</v>
      </c>
      <c r="B3906" s="4" t="s">
        <v>5</v>
      </c>
      <c r="C3906" s="4" t="s">
        <v>11</v>
      </c>
    </row>
    <row r="3907" spans="1:6">
      <c r="A3907" t="n">
        <v>28931</v>
      </c>
      <c r="B3907" s="38" t="n">
        <v>16</v>
      </c>
      <c r="C3907" s="7" t="n">
        <v>0</v>
      </c>
    </row>
    <row r="3908" spans="1:6">
      <c r="A3908" t="s">
        <v>4</v>
      </c>
      <c r="B3908" s="4" t="s">
        <v>5</v>
      </c>
      <c r="C3908" s="4" t="s">
        <v>11</v>
      </c>
      <c r="D3908" s="4" t="s">
        <v>64</v>
      </c>
      <c r="E3908" s="4" t="s">
        <v>7</v>
      </c>
      <c r="F3908" s="4" t="s">
        <v>7</v>
      </c>
    </row>
    <row r="3909" spans="1:6">
      <c r="A3909" t="n">
        <v>28934</v>
      </c>
      <c r="B3909" s="39" t="n">
        <v>26</v>
      </c>
      <c r="C3909" s="7" t="n">
        <v>5012</v>
      </c>
      <c r="D3909" s="7" t="s">
        <v>284</v>
      </c>
      <c r="E3909" s="7" t="n">
        <v>2</v>
      </c>
      <c r="F3909" s="7" t="n">
        <v>0</v>
      </c>
    </row>
    <row r="3910" spans="1:6">
      <c r="A3910" t="s">
        <v>4</v>
      </c>
      <c r="B3910" s="4" t="s">
        <v>5</v>
      </c>
    </row>
    <row r="3911" spans="1:6">
      <c r="A3911" t="n">
        <v>28961</v>
      </c>
      <c r="B3911" s="34" t="n">
        <v>28</v>
      </c>
    </row>
    <row r="3912" spans="1:6">
      <c r="A3912" t="s">
        <v>4</v>
      </c>
      <c r="B3912" s="4" t="s">
        <v>5</v>
      </c>
      <c r="C3912" s="4" t="s">
        <v>7</v>
      </c>
      <c r="D3912" s="4" t="s">
        <v>11</v>
      </c>
      <c r="E3912" s="4" t="s">
        <v>8</v>
      </c>
    </row>
    <row r="3913" spans="1:6">
      <c r="A3913" t="n">
        <v>28962</v>
      </c>
      <c r="B3913" s="37" t="n">
        <v>51</v>
      </c>
      <c r="C3913" s="7" t="n">
        <v>4</v>
      </c>
      <c r="D3913" s="7" t="n">
        <v>5011</v>
      </c>
      <c r="E3913" s="7" t="s">
        <v>72</v>
      </c>
    </row>
    <row r="3914" spans="1:6">
      <c r="A3914" t="s">
        <v>4</v>
      </c>
      <c r="B3914" s="4" t="s">
        <v>5</v>
      </c>
      <c r="C3914" s="4" t="s">
        <v>11</v>
      </c>
    </row>
    <row r="3915" spans="1:6">
      <c r="A3915" t="n">
        <v>28975</v>
      </c>
      <c r="B3915" s="38" t="n">
        <v>16</v>
      </c>
      <c r="C3915" s="7" t="n">
        <v>0</v>
      </c>
    </row>
    <row r="3916" spans="1:6">
      <c r="A3916" t="s">
        <v>4</v>
      </c>
      <c r="B3916" s="4" t="s">
        <v>5</v>
      </c>
      <c r="C3916" s="4" t="s">
        <v>11</v>
      </c>
      <c r="D3916" s="4" t="s">
        <v>64</v>
      </c>
      <c r="E3916" s="4" t="s">
        <v>7</v>
      </c>
      <c r="F3916" s="4" t="s">
        <v>7</v>
      </c>
    </row>
    <row r="3917" spans="1:6">
      <c r="A3917" t="n">
        <v>28978</v>
      </c>
      <c r="B3917" s="39" t="n">
        <v>26</v>
      </c>
      <c r="C3917" s="7" t="n">
        <v>5011</v>
      </c>
      <c r="D3917" s="7" t="s">
        <v>285</v>
      </c>
      <c r="E3917" s="7" t="n">
        <v>2</v>
      </c>
      <c r="F3917" s="7" t="n">
        <v>0</v>
      </c>
    </row>
    <row r="3918" spans="1:6">
      <c r="A3918" t="s">
        <v>4</v>
      </c>
      <c r="B3918" s="4" t="s">
        <v>5</v>
      </c>
    </row>
    <row r="3919" spans="1:6">
      <c r="A3919" t="n">
        <v>29058</v>
      </c>
      <c r="B3919" s="34" t="n">
        <v>28</v>
      </c>
    </row>
    <row r="3920" spans="1:6">
      <c r="A3920" t="s">
        <v>4</v>
      </c>
      <c r="B3920" s="4" t="s">
        <v>5</v>
      </c>
      <c r="C3920" s="4" t="s">
        <v>11</v>
      </c>
      <c r="D3920" s="4" t="s">
        <v>11</v>
      </c>
      <c r="E3920" s="4" t="s">
        <v>11</v>
      </c>
    </row>
    <row r="3921" spans="1:6">
      <c r="A3921" t="n">
        <v>29059</v>
      </c>
      <c r="B3921" s="24" t="n">
        <v>61</v>
      </c>
      <c r="C3921" s="7" t="n">
        <v>5012</v>
      </c>
      <c r="D3921" s="7" t="n">
        <v>5011</v>
      </c>
      <c r="E3921" s="7" t="n">
        <v>1000</v>
      </c>
    </row>
    <row r="3922" spans="1:6">
      <c r="A3922" t="s">
        <v>4</v>
      </c>
      <c r="B3922" s="4" t="s">
        <v>5</v>
      </c>
      <c r="C3922" s="4" t="s">
        <v>11</v>
      </c>
    </row>
    <row r="3923" spans="1:6">
      <c r="A3923" t="n">
        <v>29066</v>
      </c>
      <c r="B3923" s="38" t="n">
        <v>16</v>
      </c>
      <c r="C3923" s="7" t="n">
        <v>500</v>
      </c>
    </row>
    <row r="3924" spans="1:6">
      <c r="A3924" t="s">
        <v>4</v>
      </c>
      <c r="B3924" s="4" t="s">
        <v>5</v>
      </c>
      <c r="C3924" s="4" t="s">
        <v>7</v>
      </c>
      <c r="D3924" s="4" t="s">
        <v>11</v>
      </c>
      <c r="E3924" s="4" t="s">
        <v>8</v>
      </c>
    </row>
    <row r="3925" spans="1:6">
      <c r="A3925" t="n">
        <v>29069</v>
      </c>
      <c r="B3925" s="37" t="n">
        <v>51</v>
      </c>
      <c r="C3925" s="7" t="n">
        <v>4</v>
      </c>
      <c r="D3925" s="7" t="n">
        <v>5012</v>
      </c>
      <c r="E3925" s="7" t="s">
        <v>72</v>
      </c>
    </row>
    <row r="3926" spans="1:6">
      <c r="A3926" t="s">
        <v>4</v>
      </c>
      <c r="B3926" s="4" t="s">
        <v>5</v>
      </c>
      <c r="C3926" s="4" t="s">
        <v>11</v>
      </c>
    </row>
    <row r="3927" spans="1:6">
      <c r="A3927" t="n">
        <v>29082</v>
      </c>
      <c r="B3927" s="38" t="n">
        <v>16</v>
      </c>
      <c r="C3927" s="7" t="n">
        <v>0</v>
      </c>
    </row>
    <row r="3928" spans="1:6">
      <c r="A3928" t="s">
        <v>4</v>
      </c>
      <c r="B3928" s="4" t="s">
        <v>5</v>
      </c>
      <c r="C3928" s="4" t="s">
        <v>11</v>
      </c>
      <c r="D3928" s="4" t="s">
        <v>64</v>
      </c>
      <c r="E3928" s="4" t="s">
        <v>7</v>
      </c>
      <c r="F3928" s="4" t="s">
        <v>7</v>
      </c>
    </row>
    <row r="3929" spans="1:6">
      <c r="A3929" t="n">
        <v>29085</v>
      </c>
      <c r="B3929" s="39" t="n">
        <v>26</v>
      </c>
      <c r="C3929" s="7" t="n">
        <v>5012</v>
      </c>
      <c r="D3929" s="7" t="s">
        <v>286</v>
      </c>
      <c r="E3929" s="7" t="n">
        <v>2</v>
      </c>
      <c r="F3929" s="7" t="n">
        <v>0</v>
      </c>
    </row>
    <row r="3930" spans="1:6">
      <c r="A3930" t="s">
        <v>4</v>
      </c>
      <c r="B3930" s="4" t="s">
        <v>5</v>
      </c>
    </row>
    <row r="3931" spans="1:6">
      <c r="A3931" t="n">
        <v>29158</v>
      </c>
      <c r="B3931" s="34" t="n">
        <v>28</v>
      </c>
    </row>
    <row r="3932" spans="1:6">
      <c r="A3932" t="s">
        <v>4</v>
      </c>
      <c r="B3932" s="4" t="s">
        <v>5</v>
      </c>
      <c r="C3932" s="4" t="s">
        <v>11</v>
      </c>
      <c r="D3932" s="4" t="s">
        <v>11</v>
      </c>
      <c r="E3932" s="4" t="s">
        <v>11</v>
      </c>
    </row>
    <row r="3933" spans="1:6">
      <c r="A3933" t="n">
        <v>29159</v>
      </c>
      <c r="B3933" s="24" t="n">
        <v>61</v>
      </c>
      <c r="C3933" s="7" t="n">
        <v>5011</v>
      </c>
      <c r="D3933" s="7" t="n">
        <v>5012</v>
      </c>
      <c r="E3933" s="7" t="n">
        <v>1000</v>
      </c>
    </row>
    <row r="3934" spans="1:6">
      <c r="A3934" t="s">
        <v>4</v>
      </c>
      <c r="B3934" s="4" t="s">
        <v>5</v>
      </c>
      <c r="C3934" s="4" t="s">
        <v>11</v>
      </c>
    </row>
    <row r="3935" spans="1:6">
      <c r="A3935" t="n">
        <v>29166</v>
      </c>
      <c r="B3935" s="38" t="n">
        <v>16</v>
      </c>
      <c r="C3935" s="7" t="n">
        <v>500</v>
      </c>
    </row>
    <row r="3936" spans="1:6">
      <c r="A3936" t="s">
        <v>4</v>
      </c>
      <c r="B3936" s="4" t="s">
        <v>5</v>
      </c>
      <c r="C3936" s="4" t="s">
        <v>7</v>
      </c>
      <c r="D3936" s="4" t="s">
        <v>11</v>
      </c>
      <c r="E3936" s="4" t="s">
        <v>8</v>
      </c>
    </row>
    <row r="3937" spans="1:6">
      <c r="A3937" t="n">
        <v>29169</v>
      </c>
      <c r="B3937" s="37" t="n">
        <v>51</v>
      </c>
      <c r="C3937" s="7" t="n">
        <v>4</v>
      </c>
      <c r="D3937" s="7" t="n">
        <v>5011</v>
      </c>
      <c r="E3937" s="7" t="s">
        <v>72</v>
      </c>
    </row>
    <row r="3938" spans="1:6">
      <c r="A3938" t="s">
        <v>4</v>
      </c>
      <c r="B3938" s="4" t="s">
        <v>5</v>
      </c>
      <c r="C3938" s="4" t="s">
        <v>11</v>
      </c>
    </row>
    <row r="3939" spans="1:6">
      <c r="A3939" t="n">
        <v>29182</v>
      </c>
      <c r="B3939" s="38" t="n">
        <v>16</v>
      </c>
      <c r="C3939" s="7" t="n">
        <v>0</v>
      </c>
    </row>
    <row r="3940" spans="1:6">
      <c r="A3940" t="s">
        <v>4</v>
      </c>
      <c r="B3940" s="4" t="s">
        <v>5</v>
      </c>
      <c r="C3940" s="4" t="s">
        <v>11</v>
      </c>
      <c r="D3940" s="4" t="s">
        <v>64</v>
      </c>
      <c r="E3940" s="4" t="s">
        <v>7</v>
      </c>
      <c r="F3940" s="4" t="s">
        <v>7</v>
      </c>
    </row>
    <row r="3941" spans="1:6">
      <c r="A3941" t="n">
        <v>29185</v>
      </c>
      <c r="B3941" s="39" t="n">
        <v>26</v>
      </c>
      <c r="C3941" s="7" t="n">
        <v>5011</v>
      </c>
      <c r="D3941" s="7" t="s">
        <v>287</v>
      </c>
      <c r="E3941" s="7" t="n">
        <v>2</v>
      </c>
      <c r="F3941" s="7" t="n">
        <v>0</v>
      </c>
    </row>
    <row r="3942" spans="1:6">
      <c r="A3942" t="s">
        <v>4</v>
      </c>
      <c r="B3942" s="4" t="s">
        <v>5</v>
      </c>
    </row>
    <row r="3943" spans="1:6">
      <c r="A3943" t="n">
        <v>29222</v>
      </c>
      <c r="B3943" s="34" t="n">
        <v>28</v>
      </c>
    </row>
    <row r="3944" spans="1:6">
      <c r="A3944" t="s">
        <v>4</v>
      </c>
      <c r="B3944" s="4" t="s">
        <v>5</v>
      </c>
      <c r="C3944" s="4" t="s">
        <v>11</v>
      </c>
      <c r="D3944" s="4" t="s">
        <v>11</v>
      </c>
      <c r="E3944" s="4" t="s">
        <v>11</v>
      </c>
    </row>
    <row r="3945" spans="1:6">
      <c r="A3945" t="n">
        <v>29223</v>
      </c>
      <c r="B3945" s="24" t="n">
        <v>61</v>
      </c>
      <c r="C3945" s="7" t="n">
        <v>5011</v>
      </c>
      <c r="D3945" s="7" t="n">
        <v>61456</v>
      </c>
      <c r="E3945" s="7" t="n">
        <v>1000</v>
      </c>
    </row>
    <row r="3946" spans="1:6">
      <c r="A3946" t="s">
        <v>4</v>
      </c>
      <c r="B3946" s="4" t="s">
        <v>5</v>
      </c>
      <c r="C3946" s="4" t="s">
        <v>11</v>
      </c>
      <c r="D3946" s="4" t="s">
        <v>11</v>
      </c>
      <c r="E3946" s="4" t="s">
        <v>11</v>
      </c>
    </row>
    <row r="3947" spans="1:6">
      <c r="A3947" t="n">
        <v>29230</v>
      </c>
      <c r="B3947" s="24" t="n">
        <v>61</v>
      </c>
      <c r="C3947" s="7" t="n">
        <v>5012</v>
      </c>
      <c r="D3947" s="7" t="n">
        <v>61456</v>
      </c>
      <c r="E3947" s="7" t="n">
        <v>1000</v>
      </c>
    </row>
    <row r="3948" spans="1:6">
      <c r="A3948" t="s">
        <v>4</v>
      </c>
      <c r="B3948" s="4" t="s">
        <v>5</v>
      </c>
      <c r="C3948" s="4" t="s">
        <v>11</v>
      </c>
    </row>
    <row r="3949" spans="1:6">
      <c r="A3949" t="n">
        <v>29237</v>
      </c>
      <c r="B3949" s="38" t="n">
        <v>16</v>
      </c>
      <c r="C3949" s="7" t="n">
        <v>500</v>
      </c>
    </row>
    <row r="3950" spans="1:6">
      <c r="A3950" t="s">
        <v>4</v>
      </c>
      <c r="B3950" s="4" t="s">
        <v>5</v>
      </c>
      <c r="C3950" s="4" t="s">
        <v>7</v>
      </c>
      <c r="D3950" s="4" t="s">
        <v>11</v>
      </c>
      <c r="E3950" s="4" t="s">
        <v>8</v>
      </c>
    </row>
    <row r="3951" spans="1:6">
      <c r="A3951" t="n">
        <v>29240</v>
      </c>
      <c r="B3951" s="37" t="n">
        <v>51</v>
      </c>
      <c r="C3951" s="7" t="n">
        <v>4</v>
      </c>
      <c r="D3951" s="7" t="n">
        <v>5012</v>
      </c>
      <c r="E3951" s="7" t="s">
        <v>72</v>
      </c>
    </row>
    <row r="3952" spans="1:6">
      <c r="A3952" t="s">
        <v>4</v>
      </c>
      <c r="B3952" s="4" t="s">
        <v>5</v>
      </c>
      <c r="C3952" s="4" t="s">
        <v>11</v>
      </c>
    </row>
    <row r="3953" spans="1:6">
      <c r="A3953" t="n">
        <v>29253</v>
      </c>
      <c r="B3953" s="38" t="n">
        <v>16</v>
      </c>
      <c r="C3953" s="7" t="n">
        <v>0</v>
      </c>
    </row>
    <row r="3954" spans="1:6">
      <c r="A3954" t="s">
        <v>4</v>
      </c>
      <c r="B3954" s="4" t="s">
        <v>5</v>
      </c>
      <c r="C3954" s="4" t="s">
        <v>11</v>
      </c>
      <c r="D3954" s="4" t="s">
        <v>64</v>
      </c>
      <c r="E3954" s="4" t="s">
        <v>7</v>
      </c>
      <c r="F3954" s="4" t="s">
        <v>7</v>
      </c>
    </row>
    <row r="3955" spans="1:6">
      <c r="A3955" t="n">
        <v>29256</v>
      </c>
      <c r="B3955" s="39" t="n">
        <v>26</v>
      </c>
      <c r="C3955" s="7" t="n">
        <v>5012</v>
      </c>
      <c r="D3955" s="7" t="s">
        <v>288</v>
      </c>
      <c r="E3955" s="7" t="n">
        <v>2</v>
      </c>
      <c r="F3955" s="7" t="n">
        <v>0</v>
      </c>
    </row>
    <row r="3956" spans="1:6">
      <c r="A3956" t="s">
        <v>4</v>
      </c>
      <c r="B3956" s="4" t="s">
        <v>5</v>
      </c>
    </row>
    <row r="3957" spans="1:6">
      <c r="A3957" t="n">
        <v>29289</v>
      </c>
      <c r="B3957" s="34" t="n">
        <v>28</v>
      </c>
    </row>
    <row r="3958" spans="1:6">
      <c r="A3958" t="s">
        <v>4</v>
      </c>
      <c r="B3958" s="4" t="s">
        <v>5</v>
      </c>
      <c r="C3958" s="4" t="s">
        <v>7</v>
      </c>
      <c r="D3958" s="4" t="s">
        <v>11</v>
      </c>
      <c r="E3958" s="4" t="s">
        <v>8</v>
      </c>
    </row>
    <row r="3959" spans="1:6">
      <c r="A3959" t="n">
        <v>29290</v>
      </c>
      <c r="B3959" s="37" t="n">
        <v>51</v>
      </c>
      <c r="C3959" s="7" t="n">
        <v>4</v>
      </c>
      <c r="D3959" s="7" t="n">
        <v>5011</v>
      </c>
      <c r="E3959" s="7" t="s">
        <v>72</v>
      </c>
    </row>
    <row r="3960" spans="1:6">
      <c r="A3960" t="s">
        <v>4</v>
      </c>
      <c r="B3960" s="4" t="s">
        <v>5</v>
      </c>
      <c r="C3960" s="4" t="s">
        <v>11</v>
      </c>
    </row>
    <row r="3961" spans="1:6">
      <c r="A3961" t="n">
        <v>29303</v>
      </c>
      <c r="B3961" s="38" t="n">
        <v>16</v>
      </c>
      <c r="C3961" s="7" t="n">
        <v>0</v>
      </c>
    </row>
    <row r="3962" spans="1:6">
      <c r="A3962" t="s">
        <v>4</v>
      </c>
      <c r="B3962" s="4" t="s">
        <v>5</v>
      </c>
      <c r="C3962" s="4" t="s">
        <v>11</v>
      </c>
      <c r="D3962" s="4" t="s">
        <v>64</v>
      </c>
      <c r="E3962" s="4" t="s">
        <v>7</v>
      </c>
      <c r="F3962" s="4" t="s">
        <v>7</v>
      </c>
    </row>
    <row r="3963" spans="1:6">
      <c r="A3963" t="n">
        <v>29306</v>
      </c>
      <c r="B3963" s="39" t="n">
        <v>26</v>
      </c>
      <c r="C3963" s="7" t="n">
        <v>5011</v>
      </c>
      <c r="D3963" s="7" t="s">
        <v>289</v>
      </c>
      <c r="E3963" s="7" t="n">
        <v>2</v>
      </c>
      <c r="F3963" s="7" t="n">
        <v>0</v>
      </c>
    </row>
    <row r="3964" spans="1:6">
      <c r="A3964" t="s">
        <v>4</v>
      </c>
      <c r="B3964" s="4" t="s">
        <v>5</v>
      </c>
    </row>
    <row r="3965" spans="1:6">
      <c r="A3965" t="n">
        <v>29329</v>
      </c>
      <c r="B3965" s="34" t="n">
        <v>28</v>
      </c>
    </row>
    <row r="3966" spans="1:6">
      <c r="A3966" t="s">
        <v>4</v>
      </c>
      <c r="B3966" s="4" t="s">
        <v>5</v>
      </c>
      <c r="C3966" s="4" t="s">
        <v>7</v>
      </c>
      <c r="D3966" s="4" t="s">
        <v>11</v>
      </c>
      <c r="E3966" s="4" t="s">
        <v>8</v>
      </c>
    </row>
    <row r="3967" spans="1:6">
      <c r="A3967" t="n">
        <v>29330</v>
      </c>
      <c r="B3967" s="37" t="n">
        <v>51</v>
      </c>
      <c r="C3967" s="7" t="n">
        <v>4</v>
      </c>
      <c r="D3967" s="7" t="n">
        <v>0</v>
      </c>
      <c r="E3967" s="7" t="s">
        <v>290</v>
      </c>
    </row>
    <row r="3968" spans="1:6">
      <c r="A3968" t="s">
        <v>4</v>
      </c>
      <c r="B3968" s="4" t="s">
        <v>5</v>
      </c>
      <c r="C3968" s="4" t="s">
        <v>11</v>
      </c>
    </row>
    <row r="3969" spans="1:6">
      <c r="A3969" t="n">
        <v>29344</v>
      </c>
      <c r="B3969" s="38" t="n">
        <v>16</v>
      </c>
      <c r="C3969" s="7" t="n">
        <v>0</v>
      </c>
    </row>
    <row r="3970" spans="1:6">
      <c r="A3970" t="s">
        <v>4</v>
      </c>
      <c r="B3970" s="4" t="s">
        <v>5</v>
      </c>
      <c r="C3970" s="4" t="s">
        <v>11</v>
      </c>
      <c r="D3970" s="4" t="s">
        <v>64</v>
      </c>
      <c r="E3970" s="4" t="s">
        <v>7</v>
      </c>
      <c r="F3970" s="4" t="s">
        <v>7</v>
      </c>
    </row>
    <row r="3971" spans="1:6">
      <c r="A3971" t="n">
        <v>29347</v>
      </c>
      <c r="B3971" s="39" t="n">
        <v>26</v>
      </c>
      <c r="C3971" s="7" t="n">
        <v>0</v>
      </c>
      <c r="D3971" s="7" t="s">
        <v>291</v>
      </c>
      <c r="E3971" s="7" t="n">
        <v>2</v>
      </c>
      <c r="F3971" s="7" t="n">
        <v>0</v>
      </c>
    </row>
    <row r="3972" spans="1:6">
      <c r="A3972" t="s">
        <v>4</v>
      </c>
      <c r="B3972" s="4" t="s">
        <v>5</v>
      </c>
    </row>
    <row r="3973" spans="1:6">
      <c r="A3973" t="n">
        <v>29367</v>
      </c>
      <c r="B3973" s="34" t="n">
        <v>28</v>
      </c>
    </row>
    <row r="3974" spans="1:6">
      <c r="A3974" t="s">
        <v>4</v>
      </c>
      <c r="B3974" s="4" t="s">
        <v>5</v>
      </c>
      <c r="C3974" s="4" t="s">
        <v>11</v>
      </c>
    </row>
    <row r="3975" spans="1:6">
      <c r="A3975" t="n">
        <v>29368</v>
      </c>
      <c r="B3975" s="38" t="n">
        <v>16</v>
      </c>
      <c r="C3975" s="7" t="n">
        <v>500</v>
      </c>
    </row>
    <row r="3976" spans="1:6">
      <c r="A3976" t="s">
        <v>4</v>
      </c>
      <c r="B3976" s="4" t="s">
        <v>5</v>
      </c>
      <c r="C3976" s="4" t="s">
        <v>11</v>
      </c>
      <c r="D3976" s="4" t="s">
        <v>11</v>
      </c>
      <c r="E3976" s="4" t="s">
        <v>11</v>
      </c>
    </row>
    <row r="3977" spans="1:6">
      <c r="A3977" t="n">
        <v>29371</v>
      </c>
      <c r="B3977" s="24" t="n">
        <v>61</v>
      </c>
      <c r="C3977" s="7" t="n">
        <v>5012</v>
      </c>
      <c r="D3977" s="7" t="n">
        <v>65533</v>
      </c>
      <c r="E3977" s="7" t="n">
        <v>1000</v>
      </c>
    </row>
    <row r="3978" spans="1:6">
      <c r="A3978" t="s">
        <v>4</v>
      </c>
      <c r="B3978" s="4" t="s">
        <v>5</v>
      </c>
      <c r="C3978" s="4" t="s">
        <v>11</v>
      </c>
      <c r="D3978" s="4" t="s">
        <v>11</v>
      </c>
      <c r="E3978" s="4" t="s">
        <v>11</v>
      </c>
    </row>
    <row r="3979" spans="1:6">
      <c r="A3979" t="n">
        <v>29378</v>
      </c>
      <c r="B3979" s="24" t="n">
        <v>61</v>
      </c>
      <c r="C3979" s="7" t="n">
        <v>5011</v>
      </c>
      <c r="D3979" s="7" t="n">
        <v>65533</v>
      </c>
      <c r="E3979" s="7" t="n">
        <v>1000</v>
      </c>
    </row>
    <row r="3980" spans="1:6">
      <c r="A3980" t="s">
        <v>4</v>
      </c>
      <c r="B3980" s="4" t="s">
        <v>5</v>
      </c>
    </row>
    <row r="3981" spans="1:6">
      <c r="A3981" t="n">
        <v>29385</v>
      </c>
      <c r="B3981" s="5" t="n">
        <v>1</v>
      </c>
    </row>
    <row r="3982" spans="1:6" s="3" customFormat="1" customHeight="0">
      <c r="A3982" s="3" t="s">
        <v>2</v>
      </c>
      <c r="B3982" s="3" t="s">
        <v>292</v>
      </c>
    </row>
    <row r="3983" spans="1:6">
      <c r="A3983" t="s">
        <v>4</v>
      </c>
      <c r="B3983" s="4" t="s">
        <v>5</v>
      </c>
      <c r="C3983" s="4" t="s">
        <v>7</v>
      </c>
      <c r="D3983" s="4" t="s">
        <v>11</v>
      </c>
      <c r="E3983" s="4" t="s">
        <v>7</v>
      </c>
      <c r="F3983" s="4" t="s">
        <v>7</v>
      </c>
      <c r="G3983" s="4" t="s">
        <v>7</v>
      </c>
      <c r="H3983" s="4" t="s">
        <v>11</v>
      </c>
      <c r="I3983" s="4" t="s">
        <v>15</v>
      </c>
      <c r="J3983" s="4" t="s">
        <v>11</v>
      </c>
      <c r="K3983" s="4" t="s">
        <v>15</v>
      </c>
      <c r="L3983" s="4" t="s">
        <v>15</v>
      </c>
    </row>
    <row r="3984" spans="1:6">
      <c r="A3984" t="n">
        <v>29388</v>
      </c>
      <c r="B3984" s="57" t="n">
        <v>6</v>
      </c>
      <c r="C3984" s="7" t="n">
        <v>33</v>
      </c>
      <c r="D3984" s="7" t="n">
        <v>65534</v>
      </c>
      <c r="E3984" s="7" t="n">
        <v>9</v>
      </c>
      <c r="F3984" s="7" t="n">
        <v>1</v>
      </c>
      <c r="G3984" s="7" t="n">
        <v>2</v>
      </c>
      <c r="H3984" s="7" t="n">
        <v>1</v>
      </c>
      <c r="I3984" s="13" t="n">
        <f t="normal" ca="1">A3986</f>
        <v>0</v>
      </c>
      <c r="J3984" s="7" t="n">
        <v>2</v>
      </c>
      <c r="K3984" s="13" t="n">
        <f t="normal" ca="1">A3990</f>
        <v>0</v>
      </c>
      <c r="L3984" s="13" t="n">
        <f t="normal" ca="1">A3998</f>
        <v>0</v>
      </c>
    </row>
    <row r="3985" spans="1:12">
      <c r="A3985" t="s">
        <v>4</v>
      </c>
      <c r="B3985" s="4" t="s">
        <v>5</v>
      </c>
      <c r="C3985" s="4" t="s">
        <v>11</v>
      </c>
      <c r="D3985" s="4" t="s">
        <v>13</v>
      </c>
      <c r="E3985" s="4" t="s">
        <v>13</v>
      </c>
      <c r="F3985" s="4" t="s">
        <v>13</v>
      </c>
      <c r="G3985" s="4" t="s">
        <v>13</v>
      </c>
    </row>
    <row r="3986" spans="1:12">
      <c r="A3986" t="n">
        <v>29411</v>
      </c>
      <c r="B3986" s="50" t="n">
        <v>46</v>
      </c>
      <c r="C3986" s="7" t="n">
        <v>65534</v>
      </c>
      <c r="D3986" s="7" t="n">
        <v>-9.61999988555908</v>
      </c>
      <c r="E3986" s="7" t="n">
        <v>0</v>
      </c>
      <c r="F3986" s="7" t="n">
        <v>-23.1299991607666</v>
      </c>
      <c r="G3986" s="7" t="n">
        <v>52.4000015258789</v>
      </c>
    </row>
    <row r="3987" spans="1:12">
      <c r="A3987" t="s">
        <v>4</v>
      </c>
      <c r="B3987" s="4" t="s">
        <v>5</v>
      </c>
      <c r="C3987" s="4" t="s">
        <v>15</v>
      </c>
    </row>
    <row r="3988" spans="1:12">
      <c r="A3988" t="n">
        <v>29430</v>
      </c>
      <c r="B3988" s="16" t="n">
        <v>3</v>
      </c>
      <c r="C3988" s="13" t="n">
        <f t="normal" ca="1">A3998</f>
        <v>0</v>
      </c>
    </row>
    <row r="3989" spans="1:12">
      <c r="A3989" t="s">
        <v>4</v>
      </c>
      <c r="B3989" s="4" t="s">
        <v>5</v>
      </c>
      <c r="C3989" s="4" t="s">
        <v>11</v>
      </c>
      <c r="D3989" s="4" t="s">
        <v>13</v>
      </c>
      <c r="E3989" s="4" t="s">
        <v>13</v>
      </c>
      <c r="F3989" s="4" t="s">
        <v>13</v>
      </c>
      <c r="G3989" s="4" t="s">
        <v>13</v>
      </c>
    </row>
    <row r="3990" spans="1:12">
      <c r="A3990" t="n">
        <v>29435</v>
      </c>
      <c r="B3990" s="50" t="n">
        <v>46</v>
      </c>
      <c r="C3990" s="7" t="n">
        <v>65534</v>
      </c>
      <c r="D3990" s="7" t="n">
        <v>-6.98000001907349</v>
      </c>
      <c r="E3990" s="7" t="n">
        <v>2</v>
      </c>
      <c r="F3990" s="7" t="n">
        <v>-59.0299987792969</v>
      </c>
      <c r="G3990" s="7" t="n">
        <v>227.800003051758</v>
      </c>
    </row>
    <row r="3991" spans="1:12">
      <c r="A3991" t="s">
        <v>4</v>
      </c>
      <c r="B3991" s="4" t="s">
        <v>5</v>
      </c>
      <c r="C3991" s="4" t="s">
        <v>11</v>
      </c>
    </row>
    <row r="3992" spans="1:12">
      <c r="A3992" t="n">
        <v>29454</v>
      </c>
      <c r="B3992" s="38" t="n">
        <v>16</v>
      </c>
      <c r="C3992" s="7" t="n">
        <v>0</v>
      </c>
    </row>
    <row r="3993" spans="1:12">
      <c r="A3993" t="s">
        <v>4</v>
      </c>
      <c r="B3993" s="4" t="s">
        <v>5</v>
      </c>
      <c r="C3993" s="4" t="s">
        <v>11</v>
      </c>
      <c r="D3993" s="4" t="s">
        <v>11</v>
      </c>
      <c r="E3993" s="4" t="s">
        <v>11</v>
      </c>
    </row>
    <row r="3994" spans="1:12">
      <c r="A3994" t="n">
        <v>29457</v>
      </c>
      <c r="B3994" s="24" t="n">
        <v>61</v>
      </c>
      <c r="C3994" s="7" t="n">
        <v>65534</v>
      </c>
      <c r="D3994" s="7" t="n">
        <v>112</v>
      </c>
      <c r="E3994" s="7" t="n">
        <v>0</v>
      </c>
    </row>
    <row r="3995" spans="1:12">
      <c r="A3995" t="s">
        <v>4</v>
      </c>
      <c r="B3995" s="4" t="s">
        <v>5</v>
      </c>
      <c r="C3995" s="4" t="s">
        <v>15</v>
      </c>
    </row>
    <row r="3996" spans="1:12">
      <c r="A3996" t="n">
        <v>29464</v>
      </c>
      <c r="B3996" s="16" t="n">
        <v>3</v>
      </c>
      <c r="C3996" s="13" t="n">
        <f t="normal" ca="1">A3998</f>
        <v>0</v>
      </c>
    </row>
    <row r="3997" spans="1:12">
      <c r="A3997" t="s">
        <v>4</v>
      </c>
      <c r="B3997" s="4" t="s">
        <v>5</v>
      </c>
    </row>
    <row r="3998" spans="1:12">
      <c r="A3998" t="n">
        <v>29469</v>
      </c>
      <c r="B3998" s="5" t="n">
        <v>1</v>
      </c>
    </row>
    <row r="3999" spans="1:12" s="3" customFormat="1" customHeight="0">
      <c r="A3999" s="3" t="s">
        <v>2</v>
      </c>
      <c r="B3999" s="3" t="s">
        <v>293</v>
      </c>
    </row>
    <row r="4000" spans="1:12">
      <c r="A4000" t="s">
        <v>4</v>
      </c>
      <c r="B4000" s="4" t="s">
        <v>5</v>
      </c>
      <c r="C4000" s="4" t="s">
        <v>7</v>
      </c>
      <c r="D4000" s="4" t="s">
        <v>11</v>
      </c>
      <c r="E4000" s="4" t="s">
        <v>7</v>
      </c>
      <c r="F4000" s="4" t="s">
        <v>15</v>
      </c>
    </row>
    <row r="4001" spans="1:7">
      <c r="A4001" t="n">
        <v>29472</v>
      </c>
      <c r="B4001" s="12" t="n">
        <v>5</v>
      </c>
      <c r="C4001" s="7" t="n">
        <v>30</v>
      </c>
      <c r="D4001" s="7" t="n">
        <v>10224</v>
      </c>
      <c r="E4001" s="7" t="n">
        <v>1</v>
      </c>
      <c r="F4001" s="13" t="n">
        <f t="normal" ca="1">A4075</f>
        <v>0</v>
      </c>
    </row>
    <row r="4002" spans="1:7">
      <c r="A4002" t="s">
        <v>4</v>
      </c>
      <c r="B4002" s="4" t="s">
        <v>5</v>
      </c>
      <c r="C4002" s="4" t="s">
        <v>11</v>
      </c>
      <c r="D4002" s="4" t="s">
        <v>7</v>
      </c>
      <c r="E4002" s="4" t="s">
        <v>7</v>
      </c>
      <c r="F4002" s="4" t="s">
        <v>8</v>
      </c>
    </row>
    <row r="4003" spans="1:7">
      <c r="A4003" t="n">
        <v>29481</v>
      </c>
      <c r="B4003" s="22" t="n">
        <v>20</v>
      </c>
      <c r="C4003" s="7" t="n">
        <v>65534</v>
      </c>
      <c r="D4003" s="7" t="n">
        <v>3</v>
      </c>
      <c r="E4003" s="7" t="n">
        <v>10</v>
      </c>
      <c r="F4003" s="7" t="s">
        <v>163</v>
      </c>
    </row>
    <row r="4004" spans="1:7">
      <c r="A4004" t="s">
        <v>4</v>
      </c>
      <c r="B4004" s="4" t="s">
        <v>5</v>
      </c>
      <c r="C4004" s="4" t="s">
        <v>11</v>
      </c>
    </row>
    <row r="4005" spans="1:7">
      <c r="A4005" t="n">
        <v>29502</v>
      </c>
      <c r="B4005" s="38" t="n">
        <v>16</v>
      </c>
      <c r="C4005" s="7" t="n">
        <v>0</v>
      </c>
    </row>
    <row r="4006" spans="1:7">
      <c r="A4006" t="s">
        <v>4</v>
      </c>
      <c r="B4006" s="4" t="s">
        <v>5</v>
      </c>
      <c r="C4006" s="4" t="s">
        <v>7</v>
      </c>
      <c r="D4006" s="4" t="s">
        <v>11</v>
      </c>
    </row>
    <row r="4007" spans="1:7">
      <c r="A4007" t="n">
        <v>29505</v>
      </c>
      <c r="B4007" s="28" t="n">
        <v>22</v>
      </c>
      <c r="C4007" s="7" t="n">
        <v>10</v>
      </c>
      <c r="D4007" s="7" t="n">
        <v>0</v>
      </c>
    </row>
    <row r="4008" spans="1:7">
      <c r="A4008" t="s">
        <v>4</v>
      </c>
      <c r="B4008" s="4" t="s">
        <v>5</v>
      </c>
      <c r="C4008" s="4" t="s">
        <v>7</v>
      </c>
      <c r="D4008" s="4" t="s">
        <v>11</v>
      </c>
      <c r="E4008" s="4" t="s">
        <v>7</v>
      </c>
      <c r="F4008" s="4" t="s">
        <v>7</v>
      </c>
      <c r="G4008" s="4" t="s">
        <v>15</v>
      </c>
    </row>
    <row r="4009" spans="1:7">
      <c r="A4009" t="n">
        <v>29509</v>
      </c>
      <c r="B4009" s="12" t="n">
        <v>5</v>
      </c>
      <c r="C4009" s="7" t="n">
        <v>30</v>
      </c>
      <c r="D4009" s="7" t="n">
        <v>6</v>
      </c>
      <c r="E4009" s="7" t="n">
        <v>8</v>
      </c>
      <c r="F4009" s="7" t="n">
        <v>1</v>
      </c>
      <c r="G4009" s="13" t="n">
        <f t="normal" ca="1">A4065</f>
        <v>0</v>
      </c>
    </row>
    <row r="4010" spans="1:7">
      <c r="A4010" t="s">
        <v>4</v>
      </c>
      <c r="B4010" s="4" t="s">
        <v>5</v>
      </c>
      <c r="C4010" s="4" t="s">
        <v>11</v>
      </c>
      <c r="D4010" s="4" t="s">
        <v>7</v>
      </c>
      <c r="E4010" s="4" t="s">
        <v>13</v>
      </c>
      <c r="F4010" s="4" t="s">
        <v>11</v>
      </c>
    </row>
    <row r="4011" spans="1:7">
      <c r="A4011" t="n">
        <v>29519</v>
      </c>
      <c r="B4011" s="61" t="n">
        <v>59</v>
      </c>
      <c r="C4011" s="7" t="n">
        <v>65534</v>
      </c>
      <c r="D4011" s="7" t="n">
        <v>12</v>
      </c>
      <c r="E4011" s="7" t="n">
        <v>0.150000005960464</v>
      </c>
      <c r="F4011" s="7" t="n">
        <v>0</v>
      </c>
    </row>
    <row r="4012" spans="1:7">
      <c r="A4012" t="s">
        <v>4</v>
      </c>
      <c r="B4012" s="4" t="s">
        <v>5</v>
      </c>
      <c r="C4012" s="4" t="s">
        <v>11</v>
      </c>
    </row>
    <row r="4013" spans="1:7">
      <c r="A4013" t="n">
        <v>29529</v>
      </c>
      <c r="B4013" s="38" t="n">
        <v>16</v>
      </c>
      <c r="C4013" s="7" t="n">
        <v>1300</v>
      </c>
    </row>
    <row r="4014" spans="1:7">
      <c r="A4014" t="s">
        <v>4</v>
      </c>
      <c r="B4014" s="4" t="s">
        <v>5</v>
      </c>
      <c r="C4014" s="4" t="s">
        <v>7</v>
      </c>
      <c r="D4014" s="4" t="s">
        <v>11</v>
      </c>
      <c r="E4014" s="4" t="s">
        <v>8</v>
      </c>
    </row>
    <row r="4015" spans="1:7">
      <c r="A4015" t="n">
        <v>29532</v>
      </c>
      <c r="B4015" s="37" t="n">
        <v>51</v>
      </c>
      <c r="C4015" s="7" t="n">
        <v>4</v>
      </c>
      <c r="D4015" s="7" t="n">
        <v>65534</v>
      </c>
      <c r="E4015" s="7" t="s">
        <v>72</v>
      </c>
    </row>
    <row r="4016" spans="1:7">
      <c r="A4016" t="s">
        <v>4</v>
      </c>
      <c r="B4016" s="4" t="s">
        <v>5</v>
      </c>
      <c r="C4016" s="4" t="s">
        <v>11</v>
      </c>
    </row>
    <row r="4017" spans="1:7">
      <c r="A4017" t="n">
        <v>29545</v>
      </c>
      <c r="B4017" s="38" t="n">
        <v>16</v>
      </c>
      <c r="C4017" s="7" t="n">
        <v>0</v>
      </c>
    </row>
    <row r="4018" spans="1:7">
      <c r="A4018" t="s">
        <v>4</v>
      </c>
      <c r="B4018" s="4" t="s">
        <v>5</v>
      </c>
      <c r="C4018" s="4" t="s">
        <v>11</v>
      </c>
      <c r="D4018" s="4" t="s">
        <v>64</v>
      </c>
      <c r="E4018" s="4" t="s">
        <v>7</v>
      </c>
      <c r="F4018" s="4" t="s">
        <v>7</v>
      </c>
    </row>
    <row r="4019" spans="1:7">
      <c r="A4019" t="n">
        <v>29548</v>
      </c>
      <c r="B4019" s="39" t="n">
        <v>26</v>
      </c>
      <c r="C4019" s="7" t="n">
        <v>65534</v>
      </c>
      <c r="D4019" s="7" t="s">
        <v>294</v>
      </c>
      <c r="E4019" s="7" t="n">
        <v>2</v>
      </c>
      <c r="F4019" s="7" t="n">
        <v>0</v>
      </c>
    </row>
    <row r="4020" spans="1:7">
      <c r="A4020" t="s">
        <v>4</v>
      </c>
      <c r="B4020" s="4" t="s">
        <v>5</v>
      </c>
    </row>
    <row r="4021" spans="1:7">
      <c r="A4021" t="n">
        <v>29590</v>
      </c>
      <c r="B4021" s="34" t="n">
        <v>28</v>
      </c>
    </row>
    <row r="4022" spans="1:7">
      <c r="A4022" t="s">
        <v>4</v>
      </c>
      <c r="B4022" s="4" t="s">
        <v>5</v>
      </c>
      <c r="C4022" s="4" t="s">
        <v>11</v>
      </c>
      <c r="D4022" s="4" t="s">
        <v>11</v>
      </c>
      <c r="E4022" s="4" t="s">
        <v>11</v>
      </c>
    </row>
    <row r="4023" spans="1:7">
      <c r="A4023" t="n">
        <v>29591</v>
      </c>
      <c r="B4023" s="24" t="n">
        <v>61</v>
      </c>
      <c r="C4023" s="7" t="n">
        <v>5011</v>
      </c>
      <c r="D4023" s="7" t="n">
        <v>65534</v>
      </c>
      <c r="E4023" s="7" t="n">
        <v>1000</v>
      </c>
    </row>
    <row r="4024" spans="1:7">
      <c r="A4024" t="s">
        <v>4</v>
      </c>
      <c r="B4024" s="4" t="s">
        <v>5</v>
      </c>
      <c r="C4024" s="4" t="s">
        <v>7</v>
      </c>
      <c r="D4024" s="4" t="s">
        <v>11</v>
      </c>
      <c r="E4024" s="4" t="s">
        <v>8</v>
      </c>
    </row>
    <row r="4025" spans="1:7">
      <c r="A4025" t="n">
        <v>29598</v>
      </c>
      <c r="B4025" s="37" t="n">
        <v>51</v>
      </c>
      <c r="C4025" s="7" t="n">
        <v>4</v>
      </c>
      <c r="D4025" s="7" t="n">
        <v>5011</v>
      </c>
      <c r="E4025" s="7" t="s">
        <v>72</v>
      </c>
    </row>
    <row r="4026" spans="1:7">
      <c r="A4026" t="s">
        <v>4</v>
      </c>
      <c r="B4026" s="4" t="s">
        <v>5</v>
      </c>
      <c r="C4026" s="4" t="s">
        <v>11</v>
      </c>
    </row>
    <row r="4027" spans="1:7">
      <c r="A4027" t="n">
        <v>29611</v>
      </c>
      <c r="B4027" s="38" t="n">
        <v>16</v>
      </c>
      <c r="C4027" s="7" t="n">
        <v>0</v>
      </c>
    </row>
    <row r="4028" spans="1:7">
      <c r="A4028" t="s">
        <v>4</v>
      </c>
      <c r="B4028" s="4" t="s">
        <v>5</v>
      </c>
      <c r="C4028" s="4" t="s">
        <v>11</v>
      </c>
      <c r="D4028" s="4" t="s">
        <v>64</v>
      </c>
      <c r="E4028" s="4" t="s">
        <v>7</v>
      </c>
      <c r="F4028" s="4" t="s">
        <v>7</v>
      </c>
    </row>
    <row r="4029" spans="1:7">
      <c r="A4029" t="n">
        <v>29614</v>
      </c>
      <c r="B4029" s="39" t="n">
        <v>26</v>
      </c>
      <c r="C4029" s="7" t="n">
        <v>5011</v>
      </c>
      <c r="D4029" s="7" t="s">
        <v>295</v>
      </c>
      <c r="E4029" s="7" t="n">
        <v>2</v>
      </c>
      <c r="F4029" s="7" t="n">
        <v>0</v>
      </c>
    </row>
    <row r="4030" spans="1:7">
      <c r="A4030" t="s">
        <v>4</v>
      </c>
      <c r="B4030" s="4" t="s">
        <v>5</v>
      </c>
    </row>
    <row r="4031" spans="1:7">
      <c r="A4031" t="n">
        <v>29633</v>
      </c>
      <c r="B4031" s="34" t="n">
        <v>28</v>
      </c>
    </row>
    <row r="4032" spans="1:7">
      <c r="A4032" t="s">
        <v>4</v>
      </c>
      <c r="B4032" s="4" t="s">
        <v>5</v>
      </c>
      <c r="C4032" s="4" t="s">
        <v>11</v>
      </c>
      <c r="D4032" s="4" t="s">
        <v>11</v>
      </c>
      <c r="E4032" s="4" t="s">
        <v>11</v>
      </c>
    </row>
    <row r="4033" spans="1:6">
      <c r="A4033" t="n">
        <v>29634</v>
      </c>
      <c r="B4033" s="24" t="n">
        <v>61</v>
      </c>
      <c r="C4033" s="7" t="n">
        <v>5011</v>
      </c>
      <c r="D4033" s="7" t="n">
        <v>112</v>
      </c>
      <c r="E4033" s="7" t="n">
        <v>1000</v>
      </c>
    </row>
    <row r="4034" spans="1:6">
      <c r="A4034" t="s">
        <v>4</v>
      </c>
      <c r="B4034" s="4" t="s">
        <v>5</v>
      </c>
      <c r="C4034" s="4" t="s">
        <v>7</v>
      </c>
      <c r="D4034" s="4" t="s">
        <v>11</v>
      </c>
      <c r="E4034" s="4" t="s">
        <v>8</v>
      </c>
    </row>
    <row r="4035" spans="1:6">
      <c r="A4035" t="n">
        <v>29641</v>
      </c>
      <c r="B4035" s="37" t="n">
        <v>51</v>
      </c>
      <c r="C4035" s="7" t="n">
        <v>4</v>
      </c>
      <c r="D4035" s="7" t="n">
        <v>5011</v>
      </c>
      <c r="E4035" s="7" t="s">
        <v>72</v>
      </c>
    </row>
    <row r="4036" spans="1:6">
      <c r="A4036" t="s">
        <v>4</v>
      </c>
      <c r="B4036" s="4" t="s">
        <v>5</v>
      </c>
      <c r="C4036" s="4" t="s">
        <v>11</v>
      </c>
    </row>
    <row r="4037" spans="1:6">
      <c r="A4037" t="n">
        <v>29654</v>
      </c>
      <c r="B4037" s="38" t="n">
        <v>16</v>
      </c>
      <c r="C4037" s="7" t="n">
        <v>0</v>
      </c>
    </row>
    <row r="4038" spans="1:6">
      <c r="A4038" t="s">
        <v>4</v>
      </c>
      <c r="B4038" s="4" t="s">
        <v>5</v>
      </c>
      <c r="C4038" s="4" t="s">
        <v>11</v>
      </c>
      <c r="D4038" s="4" t="s">
        <v>64</v>
      </c>
      <c r="E4038" s="4" t="s">
        <v>7</v>
      </c>
      <c r="F4038" s="4" t="s">
        <v>7</v>
      </c>
    </row>
    <row r="4039" spans="1:6">
      <c r="A4039" t="n">
        <v>29657</v>
      </c>
      <c r="B4039" s="39" t="n">
        <v>26</v>
      </c>
      <c r="C4039" s="7" t="n">
        <v>5011</v>
      </c>
      <c r="D4039" s="7" t="s">
        <v>296</v>
      </c>
      <c r="E4039" s="7" t="n">
        <v>2</v>
      </c>
      <c r="F4039" s="7" t="n">
        <v>0</v>
      </c>
    </row>
    <row r="4040" spans="1:6">
      <c r="A4040" t="s">
        <v>4</v>
      </c>
      <c r="B4040" s="4" t="s">
        <v>5</v>
      </c>
    </row>
    <row r="4041" spans="1:6">
      <c r="A4041" t="n">
        <v>29721</v>
      </c>
      <c r="B4041" s="34" t="n">
        <v>28</v>
      </c>
    </row>
    <row r="4042" spans="1:6">
      <c r="A4042" t="s">
        <v>4</v>
      </c>
      <c r="B4042" s="4" t="s">
        <v>5</v>
      </c>
      <c r="C4042" s="4" t="s">
        <v>11</v>
      </c>
      <c r="D4042" s="4" t="s">
        <v>7</v>
      </c>
      <c r="E4042" s="4" t="s">
        <v>13</v>
      </c>
      <c r="F4042" s="4" t="s">
        <v>11</v>
      </c>
    </row>
    <row r="4043" spans="1:6">
      <c r="A4043" t="n">
        <v>29722</v>
      </c>
      <c r="B4043" s="61" t="n">
        <v>59</v>
      </c>
      <c r="C4043" s="7" t="n">
        <v>65534</v>
      </c>
      <c r="D4043" s="7" t="n">
        <v>6</v>
      </c>
      <c r="E4043" s="7" t="n">
        <v>0</v>
      </c>
      <c r="F4043" s="7" t="n">
        <v>0</v>
      </c>
    </row>
    <row r="4044" spans="1:6">
      <c r="A4044" t="s">
        <v>4</v>
      </c>
      <c r="B4044" s="4" t="s">
        <v>5</v>
      </c>
      <c r="C4044" s="4" t="s">
        <v>11</v>
      </c>
    </row>
    <row r="4045" spans="1:6">
      <c r="A4045" t="n">
        <v>29732</v>
      </c>
      <c r="B4045" s="38" t="n">
        <v>16</v>
      </c>
      <c r="C4045" s="7" t="n">
        <v>1300</v>
      </c>
    </row>
    <row r="4046" spans="1:6">
      <c r="A4046" t="s">
        <v>4</v>
      </c>
      <c r="B4046" s="4" t="s">
        <v>5</v>
      </c>
      <c r="C4046" s="4" t="s">
        <v>11</v>
      </c>
      <c r="D4046" s="4" t="s">
        <v>11</v>
      </c>
      <c r="E4046" s="4" t="s">
        <v>11</v>
      </c>
    </row>
    <row r="4047" spans="1:6">
      <c r="A4047" t="n">
        <v>29735</v>
      </c>
      <c r="B4047" s="24" t="n">
        <v>61</v>
      </c>
      <c r="C4047" s="7" t="n">
        <v>65534</v>
      </c>
      <c r="D4047" s="7" t="n">
        <v>5011</v>
      </c>
      <c r="E4047" s="7" t="n">
        <v>1000</v>
      </c>
    </row>
    <row r="4048" spans="1:6">
      <c r="A4048" t="s">
        <v>4</v>
      </c>
      <c r="B4048" s="4" t="s">
        <v>5</v>
      </c>
      <c r="C4048" s="4" t="s">
        <v>7</v>
      </c>
      <c r="D4048" s="4" t="s">
        <v>11</v>
      </c>
      <c r="E4048" s="4" t="s">
        <v>8</v>
      </c>
    </row>
    <row r="4049" spans="1:6">
      <c r="A4049" t="n">
        <v>29742</v>
      </c>
      <c r="B4049" s="37" t="n">
        <v>51</v>
      </c>
      <c r="C4049" s="7" t="n">
        <v>4</v>
      </c>
      <c r="D4049" s="7" t="n">
        <v>65534</v>
      </c>
      <c r="E4049" s="7" t="s">
        <v>72</v>
      </c>
    </row>
    <row r="4050" spans="1:6">
      <c r="A4050" t="s">
        <v>4</v>
      </c>
      <c r="B4050" s="4" t="s">
        <v>5</v>
      </c>
      <c r="C4050" s="4" t="s">
        <v>11</v>
      </c>
    </row>
    <row r="4051" spans="1:6">
      <c r="A4051" t="n">
        <v>29755</v>
      </c>
      <c r="B4051" s="38" t="n">
        <v>16</v>
      </c>
      <c r="C4051" s="7" t="n">
        <v>0</v>
      </c>
    </row>
    <row r="4052" spans="1:6">
      <c r="A4052" t="s">
        <v>4</v>
      </c>
      <c r="B4052" s="4" t="s">
        <v>5</v>
      </c>
      <c r="C4052" s="4" t="s">
        <v>11</v>
      </c>
      <c r="D4052" s="4" t="s">
        <v>64</v>
      </c>
      <c r="E4052" s="4" t="s">
        <v>7</v>
      </c>
      <c r="F4052" s="4" t="s">
        <v>7</v>
      </c>
      <c r="G4052" s="4" t="s">
        <v>64</v>
      </c>
      <c r="H4052" s="4" t="s">
        <v>7</v>
      </c>
      <c r="I4052" s="4" t="s">
        <v>7</v>
      </c>
    </row>
    <row r="4053" spans="1:6">
      <c r="A4053" t="n">
        <v>29758</v>
      </c>
      <c r="B4053" s="39" t="n">
        <v>26</v>
      </c>
      <c r="C4053" s="7" t="n">
        <v>65534</v>
      </c>
      <c r="D4053" s="7" t="s">
        <v>297</v>
      </c>
      <c r="E4053" s="7" t="n">
        <v>2</v>
      </c>
      <c r="F4053" s="7" t="n">
        <v>3</v>
      </c>
      <c r="G4053" s="7" t="s">
        <v>298</v>
      </c>
      <c r="H4053" s="7" t="n">
        <v>2</v>
      </c>
      <c r="I4053" s="7" t="n">
        <v>0</v>
      </c>
    </row>
    <row r="4054" spans="1:6">
      <c r="A4054" t="s">
        <v>4</v>
      </c>
      <c r="B4054" s="4" t="s">
        <v>5</v>
      </c>
    </row>
    <row r="4055" spans="1:6">
      <c r="A4055" t="n">
        <v>29922</v>
      </c>
      <c r="B4055" s="34" t="n">
        <v>28</v>
      </c>
    </row>
    <row r="4056" spans="1:6">
      <c r="A4056" t="s">
        <v>4</v>
      </c>
      <c r="B4056" s="4" t="s">
        <v>5</v>
      </c>
      <c r="C4056" s="4" t="s">
        <v>11</v>
      </c>
      <c r="D4056" s="4" t="s">
        <v>11</v>
      </c>
      <c r="E4056" s="4" t="s">
        <v>11</v>
      </c>
    </row>
    <row r="4057" spans="1:6">
      <c r="A4057" t="n">
        <v>29923</v>
      </c>
      <c r="B4057" s="24" t="n">
        <v>61</v>
      </c>
      <c r="C4057" s="7" t="n">
        <v>65534</v>
      </c>
      <c r="D4057" s="7" t="n">
        <v>65533</v>
      </c>
      <c r="E4057" s="7" t="n">
        <v>1000</v>
      </c>
    </row>
    <row r="4058" spans="1:6">
      <c r="A4058" t="s">
        <v>4</v>
      </c>
      <c r="B4058" s="4" t="s">
        <v>5</v>
      </c>
      <c r="C4058" s="4" t="s">
        <v>11</v>
      </c>
      <c r="D4058" s="4" t="s">
        <v>11</v>
      </c>
      <c r="E4058" s="4" t="s">
        <v>11</v>
      </c>
    </row>
    <row r="4059" spans="1:6">
      <c r="A4059" t="n">
        <v>29930</v>
      </c>
      <c r="B4059" s="24" t="n">
        <v>61</v>
      </c>
      <c r="C4059" s="7" t="n">
        <v>5011</v>
      </c>
      <c r="D4059" s="7" t="n">
        <v>65533</v>
      </c>
      <c r="E4059" s="7" t="n">
        <v>1000</v>
      </c>
    </row>
    <row r="4060" spans="1:6">
      <c r="A4060" t="s">
        <v>4</v>
      </c>
      <c r="B4060" s="4" t="s">
        <v>5</v>
      </c>
      <c r="C4060" s="4" t="s">
        <v>11</v>
      </c>
    </row>
    <row r="4061" spans="1:6">
      <c r="A4061" t="n">
        <v>29937</v>
      </c>
      <c r="B4061" s="42" t="n">
        <v>12</v>
      </c>
      <c r="C4061" s="7" t="n">
        <v>6</v>
      </c>
    </row>
    <row r="4062" spans="1:6">
      <c r="A4062" t="s">
        <v>4</v>
      </c>
      <c r="B4062" s="4" t="s">
        <v>5</v>
      </c>
      <c r="C4062" s="4" t="s">
        <v>15</v>
      </c>
    </row>
    <row r="4063" spans="1:6">
      <c r="A4063" t="n">
        <v>29940</v>
      </c>
      <c r="B4063" s="16" t="n">
        <v>3</v>
      </c>
      <c r="C4063" s="13" t="n">
        <f t="normal" ca="1">A4073</f>
        <v>0</v>
      </c>
    </row>
    <row r="4064" spans="1:6">
      <c r="A4064" t="s">
        <v>4</v>
      </c>
      <c r="B4064" s="4" t="s">
        <v>5</v>
      </c>
      <c r="C4064" s="4" t="s">
        <v>7</v>
      </c>
      <c r="D4064" s="4" t="s">
        <v>11</v>
      </c>
      <c r="E4064" s="4" t="s">
        <v>8</v>
      </c>
    </row>
    <row r="4065" spans="1:9">
      <c r="A4065" t="n">
        <v>29945</v>
      </c>
      <c r="B4065" s="37" t="n">
        <v>51</v>
      </c>
      <c r="C4065" s="7" t="n">
        <v>4</v>
      </c>
      <c r="D4065" s="7" t="n">
        <v>65534</v>
      </c>
      <c r="E4065" s="7" t="s">
        <v>72</v>
      </c>
    </row>
    <row r="4066" spans="1:9">
      <c r="A4066" t="s">
        <v>4</v>
      </c>
      <c r="B4066" s="4" t="s">
        <v>5</v>
      </c>
      <c r="C4066" s="4" t="s">
        <v>11</v>
      </c>
    </row>
    <row r="4067" spans="1:9">
      <c r="A4067" t="n">
        <v>29958</v>
      </c>
      <c r="B4067" s="38" t="n">
        <v>16</v>
      </c>
      <c r="C4067" s="7" t="n">
        <v>0</v>
      </c>
    </row>
    <row r="4068" spans="1:9">
      <c r="A4068" t="s">
        <v>4</v>
      </c>
      <c r="B4068" s="4" t="s">
        <v>5</v>
      </c>
      <c r="C4068" s="4" t="s">
        <v>11</v>
      </c>
      <c r="D4068" s="4" t="s">
        <v>64</v>
      </c>
      <c r="E4068" s="4" t="s">
        <v>7</v>
      </c>
      <c r="F4068" s="4" t="s">
        <v>7</v>
      </c>
      <c r="G4068" s="4" t="s">
        <v>64</v>
      </c>
      <c r="H4068" s="4" t="s">
        <v>7</v>
      </c>
      <c r="I4068" s="4" t="s">
        <v>7</v>
      </c>
    </row>
    <row r="4069" spans="1:9">
      <c r="A4069" t="n">
        <v>29961</v>
      </c>
      <c r="B4069" s="39" t="n">
        <v>26</v>
      </c>
      <c r="C4069" s="7" t="n">
        <v>65534</v>
      </c>
      <c r="D4069" s="7" t="s">
        <v>299</v>
      </c>
      <c r="E4069" s="7" t="n">
        <v>2</v>
      </c>
      <c r="F4069" s="7" t="n">
        <v>3</v>
      </c>
      <c r="G4069" s="7" t="s">
        <v>300</v>
      </c>
      <c r="H4069" s="7" t="n">
        <v>2</v>
      </c>
      <c r="I4069" s="7" t="n">
        <v>0</v>
      </c>
    </row>
    <row r="4070" spans="1:9">
      <c r="A4070" t="s">
        <v>4</v>
      </c>
      <c r="B4070" s="4" t="s">
        <v>5</v>
      </c>
    </row>
    <row r="4071" spans="1:9">
      <c r="A4071" t="n">
        <v>30076</v>
      </c>
      <c r="B4071" s="34" t="n">
        <v>28</v>
      </c>
    </row>
    <row r="4072" spans="1:9">
      <c r="A4072" t="s">
        <v>4</v>
      </c>
      <c r="B4072" s="4" t="s">
        <v>5</v>
      </c>
      <c r="C4072" s="4" t="s">
        <v>15</v>
      </c>
    </row>
    <row r="4073" spans="1:9">
      <c r="A4073" t="n">
        <v>30077</v>
      </c>
      <c r="B4073" s="16" t="n">
        <v>3</v>
      </c>
      <c r="C4073" s="13" t="n">
        <f t="normal" ca="1">A4097</f>
        <v>0</v>
      </c>
    </row>
    <row r="4074" spans="1:9">
      <c r="A4074" t="s">
        <v>4</v>
      </c>
      <c r="B4074" s="4" t="s">
        <v>5</v>
      </c>
      <c r="C4074" s="4" t="s">
        <v>7</v>
      </c>
      <c r="D4074" s="4" t="s">
        <v>11</v>
      </c>
      <c r="E4074" s="4" t="s">
        <v>7</v>
      </c>
      <c r="F4074" s="4" t="s">
        <v>15</v>
      </c>
    </row>
    <row r="4075" spans="1:9">
      <c r="A4075" t="n">
        <v>30082</v>
      </c>
      <c r="B4075" s="12" t="n">
        <v>5</v>
      </c>
      <c r="C4075" s="7" t="n">
        <v>30</v>
      </c>
      <c r="D4075" s="7" t="n">
        <v>9726</v>
      </c>
      <c r="E4075" s="7" t="n">
        <v>1</v>
      </c>
      <c r="F4075" s="13" t="n">
        <f t="normal" ca="1">A4097</f>
        <v>0</v>
      </c>
    </row>
    <row r="4076" spans="1:9">
      <c r="A4076" t="s">
        <v>4</v>
      </c>
      <c r="B4076" s="4" t="s">
        <v>5</v>
      </c>
      <c r="C4076" s="4" t="s">
        <v>7</v>
      </c>
      <c r="D4076" s="4" t="s">
        <v>11</v>
      </c>
      <c r="E4076" s="4" t="s">
        <v>7</v>
      </c>
      <c r="F4076" s="4" t="s">
        <v>7</v>
      </c>
      <c r="G4076" s="4" t="s">
        <v>15</v>
      </c>
    </row>
    <row r="4077" spans="1:9">
      <c r="A4077" t="n">
        <v>30091</v>
      </c>
      <c r="B4077" s="12" t="n">
        <v>5</v>
      </c>
      <c r="C4077" s="7" t="n">
        <v>30</v>
      </c>
      <c r="D4077" s="7" t="n">
        <v>9323</v>
      </c>
      <c r="E4077" s="7" t="n">
        <v>8</v>
      </c>
      <c r="F4077" s="7" t="n">
        <v>1</v>
      </c>
      <c r="G4077" s="13" t="n">
        <f t="normal" ca="1">A4083</f>
        <v>0</v>
      </c>
    </row>
    <row r="4078" spans="1:9">
      <c r="A4078" t="s">
        <v>4</v>
      </c>
      <c r="B4078" s="4" t="s">
        <v>5</v>
      </c>
      <c r="C4078" s="4" t="s">
        <v>7</v>
      </c>
      <c r="D4078" s="4" t="s">
        <v>8</v>
      </c>
    </row>
    <row r="4079" spans="1:9">
      <c r="A4079" t="n">
        <v>30101</v>
      </c>
      <c r="B4079" s="6" t="n">
        <v>2</v>
      </c>
      <c r="C4079" s="7" t="n">
        <v>11</v>
      </c>
      <c r="D4079" s="7" t="s">
        <v>275</v>
      </c>
    </row>
    <row r="4080" spans="1:9">
      <c r="A4080" t="s">
        <v>4</v>
      </c>
      <c r="B4080" s="4" t="s">
        <v>5</v>
      </c>
      <c r="C4080" s="4" t="s">
        <v>15</v>
      </c>
    </row>
    <row r="4081" spans="1:9">
      <c r="A4081" t="n">
        <v>30123</v>
      </c>
      <c r="B4081" s="16" t="n">
        <v>3</v>
      </c>
      <c r="C4081" s="13" t="n">
        <f t="normal" ca="1">A4097</f>
        <v>0</v>
      </c>
    </row>
    <row r="4082" spans="1:9">
      <c r="A4082" t="s">
        <v>4</v>
      </c>
      <c r="B4082" s="4" t="s">
        <v>5</v>
      </c>
      <c r="C4082" s="4" t="s">
        <v>11</v>
      </c>
      <c r="D4082" s="4" t="s">
        <v>7</v>
      </c>
      <c r="E4082" s="4" t="s">
        <v>7</v>
      </c>
      <c r="F4082" s="4" t="s">
        <v>8</v>
      </c>
    </row>
    <row r="4083" spans="1:9">
      <c r="A4083" t="n">
        <v>30128</v>
      </c>
      <c r="B4083" s="22" t="n">
        <v>20</v>
      </c>
      <c r="C4083" s="7" t="n">
        <v>65534</v>
      </c>
      <c r="D4083" s="7" t="n">
        <v>3</v>
      </c>
      <c r="E4083" s="7" t="n">
        <v>10</v>
      </c>
      <c r="F4083" s="7" t="s">
        <v>163</v>
      </c>
    </row>
    <row r="4084" spans="1:9">
      <c r="A4084" t="s">
        <v>4</v>
      </c>
      <c r="B4084" s="4" t="s">
        <v>5</v>
      </c>
      <c r="C4084" s="4" t="s">
        <v>11</v>
      </c>
    </row>
    <row r="4085" spans="1:9">
      <c r="A4085" t="n">
        <v>30149</v>
      </c>
      <c r="B4085" s="38" t="n">
        <v>16</v>
      </c>
      <c r="C4085" s="7" t="n">
        <v>0</v>
      </c>
    </row>
    <row r="4086" spans="1:9">
      <c r="A4086" t="s">
        <v>4</v>
      </c>
      <c r="B4086" s="4" t="s">
        <v>5</v>
      </c>
      <c r="C4086" s="4" t="s">
        <v>7</v>
      </c>
      <c r="D4086" s="4" t="s">
        <v>11</v>
      </c>
    </row>
    <row r="4087" spans="1:9">
      <c r="A4087" t="n">
        <v>30152</v>
      </c>
      <c r="B4087" s="28" t="n">
        <v>22</v>
      </c>
      <c r="C4087" s="7" t="n">
        <v>10</v>
      </c>
      <c r="D4087" s="7" t="n">
        <v>0</v>
      </c>
    </row>
    <row r="4088" spans="1:9">
      <c r="A4088" t="s">
        <v>4</v>
      </c>
      <c r="B4088" s="4" t="s">
        <v>5</v>
      </c>
      <c r="C4088" s="4" t="s">
        <v>7</v>
      </c>
      <c r="D4088" s="4" t="s">
        <v>11</v>
      </c>
      <c r="E4088" s="4" t="s">
        <v>8</v>
      </c>
    </row>
    <row r="4089" spans="1:9">
      <c r="A4089" t="n">
        <v>30156</v>
      </c>
      <c r="B4089" s="37" t="n">
        <v>51</v>
      </c>
      <c r="C4089" s="7" t="n">
        <v>4</v>
      </c>
      <c r="D4089" s="7" t="n">
        <v>65534</v>
      </c>
      <c r="E4089" s="7" t="s">
        <v>72</v>
      </c>
    </row>
    <row r="4090" spans="1:9">
      <c r="A4090" t="s">
        <v>4</v>
      </c>
      <c r="B4090" s="4" t="s">
        <v>5</v>
      </c>
      <c r="C4090" s="4" t="s">
        <v>11</v>
      </c>
    </row>
    <row r="4091" spans="1:9">
      <c r="A4091" t="n">
        <v>30169</v>
      </c>
      <c r="B4091" s="38" t="n">
        <v>16</v>
      </c>
      <c r="C4091" s="7" t="n">
        <v>0</v>
      </c>
    </row>
    <row r="4092" spans="1:9">
      <c r="A4092" t="s">
        <v>4</v>
      </c>
      <c r="B4092" s="4" t="s">
        <v>5</v>
      </c>
      <c r="C4092" s="4" t="s">
        <v>11</v>
      </c>
      <c r="D4092" s="4" t="s">
        <v>64</v>
      </c>
      <c r="E4092" s="4" t="s">
        <v>7</v>
      </c>
      <c r="F4092" s="4" t="s">
        <v>7</v>
      </c>
      <c r="G4092" s="4" t="s">
        <v>64</v>
      </c>
      <c r="H4092" s="4" t="s">
        <v>7</v>
      </c>
      <c r="I4092" s="4" t="s">
        <v>7</v>
      </c>
    </row>
    <row r="4093" spans="1:9">
      <c r="A4093" t="n">
        <v>30172</v>
      </c>
      <c r="B4093" s="39" t="n">
        <v>26</v>
      </c>
      <c r="C4093" s="7" t="n">
        <v>65534</v>
      </c>
      <c r="D4093" s="7" t="s">
        <v>301</v>
      </c>
      <c r="E4093" s="7" t="n">
        <v>2</v>
      </c>
      <c r="F4093" s="7" t="n">
        <v>3</v>
      </c>
      <c r="G4093" s="7" t="s">
        <v>302</v>
      </c>
      <c r="H4093" s="7" t="n">
        <v>2</v>
      </c>
      <c r="I4093" s="7" t="n">
        <v>0</v>
      </c>
    </row>
    <row r="4094" spans="1:9">
      <c r="A4094" t="s">
        <v>4</v>
      </c>
      <c r="B4094" s="4" t="s">
        <v>5</v>
      </c>
    </row>
    <row r="4095" spans="1:9">
      <c r="A4095" t="n">
        <v>30309</v>
      </c>
      <c r="B4095" s="34" t="n">
        <v>28</v>
      </c>
    </row>
    <row r="4096" spans="1:9">
      <c r="A4096" t="s">
        <v>4</v>
      </c>
      <c r="B4096" s="4" t="s">
        <v>5</v>
      </c>
      <c r="C4096" s="4" t="s">
        <v>7</v>
      </c>
    </row>
    <row r="4097" spans="1:9">
      <c r="A4097" t="n">
        <v>30310</v>
      </c>
      <c r="B4097" s="31" t="n">
        <v>23</v>
      </c>
      <c r="C4097" s="7" t="n">
        <v>10</v>
      </c>
    </row>
    <row r="4098" spans="1:9">
      <c r="A4098" t="s">
        <v>4</v>
      </c>
      <c r="B4098" s="4" t="s">
        <v>5</v>
      </c>
      <c r="C4098" s="4" t="s">
        <v>7</v>
      </c>
      <c r="D4098" s="4" t="s">
        <v>8</v>
      </c>
    </row>
    <row r="4099" spans="1:9">
      <c r="A4099" t="n">
        <v>30312</v>
      </c>
      <c r="B4099" s="6" t="n">
        <v>2</v>
      </c>
      <c r="C4099" s="7" t="n">
        <v>10</v>
      </c>
      <c r="D4099" s="7" t="s">
        <v>80</v>
      </c>
    </row>
    <row r="4100" spans="1:9">
      <c r="A4100" t="s">
        <v>4</v>
      </c>
      <c r="B4100" s="4" t="s">
        <v>5</v>
      </c>
      <c r="C4100" s="4" t="s">
        <v>7</v>
      </c>
    </row>
    <row r="4101" spans="1:9">
      <c r="A4101" t="n">
        <v>30335</v>
      </c>
      <c r="B4101" s="11" t="n">
        <v>74</v>
      </c>
      <c r="C4101" s="7" t="n">
        <v>46</v>
      </c>
    </row>
    <row r="4102" spans="1:9">
      <c r="A4102" t="s">
        <v>4</v>
      </c>
      <c r="B4102" s="4" t="s">
        <v>5</v>
      </c>
      <c r="C4102" s="4" t="s">
        <v>7</v>
      </c>
    </row>
    <row r="4103" spans="1:9">
      <c r="A4103" t="n">
        <v>30337</v>
      </c>
      <c r="B4103" s="11" t="n">
        <v>74</v>
      </c>
      <c r="C4103" s="7" t="n">
        <v>54</v>
      </c>
    </row>
    <row r="4104" spans="1:9">
      <c r="A4104" t="s">
        <v>4</v>
      </c>
      <c r="B4104" s="4" t="s">
        <v>5</v>
      </c>
      <c r="C4104" s="4" t="s">
        <v>7</v>
      </c>
      <c r="D4104" s="4" t="s">
        <v>11</v>
      </c>
      <c r="E4104" s="4" t="s">
        <v>7</v>
      </c>
      <c r="F4104" s="4" t="s">
        <v>11</v>
      </c>
      <c r="G4104" s="4" t="s">
        <v>7</v>
      </c>
      <c r="H4104" s="4" t="s">
        <v>7</v>
      </c>
      <c r="I4104" s="4" t="s">
        <v>7</v>
      </c>
      <c r="J4104" s="4" t="s">
        <v>15</v>
      </c>
    </row>
    <row r="4105" spans="1:9">
      <c r="A4105" t="n">
        <v>30339</v>
      </c>
      <c r="B4105" s="12" t="n">
        <v>5</v>
      </c>
      <c r="C4105" s="7" t="n">
        <v>30</v>
      </c>
      <c r="D4105" s="7" t="n">
        <v>9726</v>
      </c>
      <c r="E4105" s="7" t="n">
        <v>30</v>
      </c>
      <c r="F4105" s="7" t="n">
        <v>9323</v>
      </c>
      <c r="G4105" s="7" t="n">
        <v>8</v>
      </c>
      <c r="H4105" s="7" t="n">
        <v>9</v>
      </c>
      <c r="I4105" s="7" t="n">
        <v>1</v>
      </c>
      <c r="J4105" s="13" t="n">
        <f t="normal" ca="1">A4111</f>
        <v>0</v>
      </c>
    </row>
    <row r="4106" spans="1:9">
      <c r="A4106" t="s">
        <v>4</v>
      </c>
      <c r="B4106" s="4" t="s">
        <v>5</v>
      </c>
      <c r="C4106" s="4" t="s">
        <v>11</v>
      </c>
      <c r="D4106" s="4" t="s">
        <v>7</v>
      </c>
      <c r="E4106" s="4" t="s">
        <v>8</v>
      </c>
      <c r="F4106" s="4" t="s">
        <v>13</v>
      </c>
      <c r="G4106" s="4" t="s">
        <v>13</v>
      </c>
      <c r="H4106" s="4" t="s">
        <v>13</v>
      </c>
    </row>
    <row r="4107" spans="1:9">
      <c r="A4107" t="n">
        <v>30353</v>
      </c>
      <c r="B4107" s="49" t="n">
        <v>48</v>
      </c>
      <c r="C4107" s="7" t="n">
        <v>5011</v>
      </c>
      <c r="D4107" s="7" t="n">
        <v>0</v>
      </c>
      <c r="E4107" s="7" t="s">
        <v>145</v>
      </c>
      <c r="F4107" s="7" t="n">
        <v>-1</v>
      </c>
      <c r="G4107" s="7" t="n">
        <v>1</v>
      </c>
      <c r="H4107" s="7" t="n">
        <v>0</v>
      </c>
    </row>
    <row r="4108" spans="1:9">
      <c r="A4108" t="s">
        <v>4</v>
      </c>
      <c r="B4108" s="4" t="s">
        <v>5</v>
      </c>
      <c r="C4108" s="4" t="s">
        <v>11</v>
      </c>
    </row>
    <row r="4109" spans="1:9">
      <c r="A4109" t="n">
        <v>30381</v>
      </c>
      <c r="B4109" s="42" t="n">
        <v>12</v>
      </c>
      <c r="C4109" s="7" t="n">
        <v>9323</v>
      </c>
    </row>
    <row r="4110" spans="1:9">
      <c r="A4110" t="s">
        <v>4</v>
      </c>
      <c r="B4110" s="4" t="s">
        <v>5</v>
      </c>
    </row>
    <row r="4111" spans="1:9">
      <c r="A4111" t="n">
        <v>30384</v>
      </c>
      <c r="B4111" s="5" t="n">
        <v>1</v>
      </c>
    </row>
    <row r="4112" spans="1:9" s="3" customFormat="1" customHeight="0">
      <c r="A4112" s="3" t="s">
        <v>2</v>
      </c>
      <c r="B4112" s="3" t="s">
        <v>303</v>
      </c>
    </row>
    <row r="4113" spans="1:10">
      <c r="A4113" t="s">
        <v>4</v>
      </c>
      <c r="B4113" s="4" t="s">
        <v>5</v>
      </c>
      <c r="C4113" s="4" t="s">
        <v>7</v>
      </c>
      <c r="D4113" s="4" t="s">
        <v>11</v>
      </c>
      <c r="E4113" s="4" t="s">
        <v>7</v>
      </c>
      <c r="F4113" s="4" t="s">
        <v>7</v>
      </c>
      <c r="G4113" s="4" t="s">
        <v>7</v>
      </c>
      <c r="H4113" s="4" t="s">
        <v>11</v>
      </c>
      <c r="I4113" s="4" t="s">
        <v>15</v>
      </c>
      <c r="J4113" s="4" t="s">
        <v>15</v>
      </c>
    </row>
    <row r="4114" spans="1:10">
      <c r="A4114" t="n">
        <v>30388</v>
      </c>
      <c r="B4114" s="57" t="n">
        <v>6</v>
      </c>
      <c r="C4114" s="7" t="n">
        <v>33</v>
      </c>
      <c r="D4114" s="7" t="n">
        <v>65534</v>
      </c>
      <c r="E4114" s="7" t="n">
        <v>9</v>
      </c>
      <c r="F4114" s="7" t="n">
        <v>1</v>
      </c>
      <c r="G4114" s="7" t="n">
        <v>1</v>
      </c>
      <c r="H4114" s="7" t="n">
        <v>1</v>
      </c>
      <c r="I4114" s="13" t="n">
        <f t="normal" ca="1">A4116</f>
        <v>0</v>
      </c>
      <c r="J4114" s="13" t="n">
        <f t="normal" ca="1">A4126</f>
        <v>0</v>
      </c>
    </row>
    <row r="4115" spans="1:10">
      <c r="A4115" t="s">
        <v>4</v>
      </c>
      <c r="B4115" s="4" t="s">
        <v>5</v>
      </c>
      <c r="C4115" s="4" t="s">
        <v>11</v>
      </c>
      <c r="D4115" s="4" t="s">
        <v>13</v>
      </c>
      <c r="E4115" s="4" t="s">
        <v>13</v>
      </c>
      <c r="F4115" s="4" t="s">
        <v>13</v>
      </c>
      <c r="G4115" s="4" t="s">
        <v>13</v>
      </c>
    </row>
    <row r="4116" spans="1:10">
      <c r="A4116" t="n">
        <v>30405</v>
      </c>
      <c r="B4116" s="50" t="n">
        <v>46</v>
      </c>
      <c r="C4116" s="7" t="n">
        <v>65534</v>
      </c>
      <c r="D4116" s="7" t="n">
        <v>30.5900001525879</v>
      </c>
      <c r="E4116" s="7" t="n">
        <v>-4</v>
      </c>
      <c r="F4116" s="7" t="n">
        <v>-1.12999999523163</v>
      </c>
      <c r="G4116" s="7" t="n">
        <v>51.4000015258789</v>
      </c>
    </row>
    <row r="4117" spans="1:10">
      <c r="A4117" t="s">
        <v>4</v>
      </c>
      <c r="B4117" s="4" t="s">
        <v>5</v>
      </c>
      <c r="C4117" s="4" t="s">
        <v>7</v>
      </c>
      <c r="D4117" s="4" t="s">
        <v>11</v>
      </c>
      <c r="E4117" s="4" t="s">
        <v>7</v>
      </c>
      <c r="F4117" s="4" t="s">
        <v>8</v>
      </c>
      <c r="G4117" s="4" t="s">
        <v>8</v>
      </c>
      <c r="H4117" s="4" t="s">
        <v>8</v>
      </c>
      <c r="I4117" s="4" t="s">
        <v>8</v>
      </c>
      <c r="J4117" s="4" t="s">
        <v>8</v>
      </c>
      <c r="K4117" s="4" t="s">
        <v>8</v>
      </c>
      <c r="L4117" s="4" t="s">
        <v>8</v>
      </c>
      <c r="M4117" s="4" t="s">
        <v>8</v>
      </c>
      <c r="N4117" s="4" t="s">
        <v>8</v>
      </c>
      <c r="O4117" s="4" t="s">
        <v>8</v>
      </c>
      <c r="P4117" s="4" t="s">
        <v>8</v>
      </c>
      <c r="Q4117" s="4" t="s">
        <v>8</v>
      </c>
      <c r="R4117" s="4" t="s">
        <v>8</v>
      </c>
      <c r="S4117" s="4" t="s">
        <v>8</v>
      </c>
      <c r="T4117" s="4" t="s">
        <v>8</v>
      </c>
      <c r="U4117" s="4" t="s">
        <v>8</v>
      </c>
    </row>
    <row r="4118" spans="1:10">
      <c r="A4118" t="n">
        <v>30424</v>
      </c>
      <c r="B4118" s="58" t="n">
        <v>36</v>
      </c>
      <c r="C4118" s="7" t="n">
        <v>8</v>
      </c>
      <c r="D4118" s="7" t="n">
        <v>65534</v>
      </c>
      <c r="E4118" s="7" t="n">
        <v>0</v>
      </c>
      <c r="F4118" s="7" t="s">
        <v>143</v>
      </c>
      <c r="G4118" s="7" t="s">
        <v>17</v>
      </c>
      <c r="H4118" s="7" t="s">
        <v>17</v>
      </c>
      <c r="I4118" s="7" t="s">
        <v>17</v>
      </c>
      <c r="J4118" s="7" t="s">
        <v>17</v>
      </c>
      <c r="K4118" s="7" t="s">
        <v>17</v>
      </c>
      <c r="L4118" s="7" t="s">
        <v>17</v>
      </c>
      <c r="M4118" s="7" t="s">
        <v>17</v>
      </c>
      <c r="N4118" s="7" t="s">
        <v>17</v>
      </c>
      <c r="O4118" s="7" t="s">
        <v>17</v>
      </c>
      <c r="P4118" s="7" t="s">
        <v>17</v>
      </c>
      <c r="Q4118" s="7" t="s">
        <v>17</v>
      </c>
      <c r="R4118" s="7" t="s">
        <v>17</v>
      </c>
      <c r="S4118" s="7" t="s">
        <v>17</v>
      </c>
      <c r="T4118" s="7" t="s">
        <v>17</v>
      </c>
      <c r="U4118" s="7" t="s">
        <v>17</v>
      </c>
    </row>
    <row r="4119" spans="1:10">
      <c r="A4119" t="s">
        <v>4</v>
      </c>
      <c r="B4119" s="4" t="s">
        <v>5</v>
      </c>
      <c r="C4119" s="4" t="s">
        <v>11</v>
      </c>
      <c r="D4119" s="4" t="s">
        <v>7</v>
      </c>
      <c r="E4119" s="4" t="s">
        <v>8</v>
      </c>
      <c r="F4119" s="4" t="s">
        <v>13</v>
      </c>
      <c r="G4119" s="4" t="s">
        <v>13</v>
      </c>
      <c r="H4119" s="4" t="s">
        <v>13</v>
      </c>
    </row>
    <row r="4120" spans="1:10">
      <c r="A4120" t="n">
        <v>30457</v>
      </c>
      <c r="B4120" s="49" t="n">
        <v>48</v>
      </c>
      <c r="C4120" s="7" t="n">
        <v>65534</v>
      </c>
      <c r="D4120" s="7" t="n">
        <v>0</v>
      </c>
      <c r="E4120" s="7" t="s">
        <v>143</v>
      </c>
      <c r="F4120" s="7" t="n">
        <v>0</v>
      </c>
      <c r="G4120" s="7" t="n">
        <v>1</v>
      </c>
      <c r="H4120" s="7" t="n">
        <v>1.40129846432482e-45</v>
      </c>
    </row>
    <row r="4121" spans="1:10">
      <c r="A4121" t="s">
        <v>4</v>
      </c>
      <c r="B4121" s="4" t="s">
        <v>5</v>
      </c>
      <c r="C4121" s="4" t="s">
        <v>11</v>
      </c>
      <c r="D4121" s="4" t="s">
        <v>14</v>
      </c>
    </row>
    <row r="4122" spans="1:10">
      <c r="A4122" t="n">
        <v>30486</v>
      </c>
      <c r="B4122" s="54" t="n">
        <v>43</v>
      </c>
      <c r="C4122" s="7" t="n">
        <v>65534</v>
      </c>
      <c r="D4122" s="7" t="n">
        <v>64</v>
      </c>
    </row>
    <row r="4123" spans="1:10">
      <c r="A4123" t="s">
        <v>4</v>
      </c>
      <c r="B4123" s="4" t="s">
        <v>5</v>
      </c>
      <c r="C4123" s="4" t="s">
        <v>15</v>
      </c>
    </row>
    <row r="4124" spans="1:10">
      <c r="A4124" t="n">
        <v>30493</v>
      </c>
      <c r="B4124" s="16" t="n">
        <v>3</v>
      </c>
      <c r="C4124" s="13" t="n">
        <f t="normal" ca="1">A4126</f>
        <v>0</v>
      </c>
    </row>
    <row r="4125" spans="1:10">
      <c r="A4125" t="s">
        <v>4</v>
      </c>
      <c r="B4125" s="4" t="s">
        <v>5</v>
      </c>
    </row>
    <row r="4126" spans="1:10">
      <c r="A4126" t="n">
        <v>30498</v>
      </c>
      <c r="B4126" s="5" t="n">
        <v>1</v>
      </c>
    </row>
    <row r="4127" spans="1:10" s="3" customFormat="1" customHeight="0">
      <c r="A4127" s="3" t="s">
        <v>2</v>
      </c>
      <c r="B4127" s="3" t="s">
        <v>304</v>
      </c>
    </row>
    <row r="4128" spans="1:10">
      <c r="A4128" t="s">
        <v>4</v>
      </c>
      <c r="B4128" s="4" t="s">
        <v>5</v>
      </c>
      <c r="C4128" s="4" t="s">
        <v>7</v>
      </c>
      <c r="D4128" s="4" t="s">
        <v>11</v>
      </c>
      <c r="E4128" s="4" t="s">
        <v>7</v>
      </c>
      <c r="F4128" s="4" t="s">
        <v>15</v>
      </c>
    </row>
    <row r="4129" spans="1:21">
      <c r="A4129" t="n">
        <v>30500</v>
      </c>
      <c r="B4129" s="12" t="n">
        <v>5</v>
      </c>
      <c r="C4129" s="7" t="n">
        <v>30</v>
      </c>
      <c r="D4129" s="7" t="n">
        <v>9726</v>
      </c>
      <c r="E4129" s="7" t="n">
        <v>1</v>
      </c>
      <c r="F4129" s="13" t="n">
        <f t="normal" ca="1">A4145</f>
        <v>0</v>
      </c>
    </row>
    <row r="4130" spans="1:21">
      <c r="A4130" t="s">
        <v>4</v>
      </c>
      <c r="B4130" s="4" t="s">
        <v>5</v>
      </c>
      <c r="C4130" s="4" t="s">
        <v>11</v>
      </c>
      <c r="D4130" s="4" t="s">
        <v>7</v>
      </c>
      <c r="E4130" s="4" t="s">
        <v>7</v>
      </c>
      <c r="F4130" s="4" t="s">
        <v>8</v>
      </c>
    </row>
    <row r="4131" spans="1:21">
      <c r="A4131" t="n">
        <v>30509</v>
      </c>
      <c r="B4131" s="22" t="n">
        <v>20</v>
      </c>
      <c r="C4131" s="7" t="n">
        <v>65534</v>
      </c>
      <c r="D4131" s="7" t="n">
        <v>3</v>
      </c>
      <c r="E4131" s="7" t="n">
        <v>10</v>
      </c>
      <c r="F4131" s="7" t="s">
        <v>163</v>
      </c>
    </row>
    <row r="4132" spans="1:21">
      <c r="A4132" t="s">
        <v>4</v>
      </c>
      <c r="B4132" s="4" t="s">
        <v>5</v>
      </c>
      <c r="C4132" s="4" t="s">
        <v>11</v>
      </c>
    </row>
    <row r="4133" spans="1:21">
      <c r="A4133" t="n">
        <v>30530</v>
      </c>
      <c r="B4133" s="38" t="n">
        <v>16</v>
      </c>
      <c r="C4133" s="7" t="n">
        <v>0</v>
      </c>
    </row>
    <row r="4134" spans="1:21">
      <c r="A4134" t="s">
        <v>4</v>
      </c>
      <c r="B4134" s="4" t="s">
        <v>5</v>
      </c>
      <c r="C4134" s="4" t="s">
        <v>7</v>
      </c>
      <c r="D4134" s="4" t="s">
        <v>11</v>
      </c>
    </row>
    <row r="4135" spans="1:21">
      <c r="A4135" t="n">
        <v>30533</v>
      </c>
      <c r="B4135" s="28" t="n">
        <v>22</v>
      </c>
      <c r="C4135" s="7" t="n">
        <v>10</v>
      </c>
      <c r="D4135" s="7" t="n">
        <v>0</v>
      </c>
    </row>
    <row r="4136" spans="1:21">
      <c r="A4136" t="s">
        <v>4</v>
      </c>
      <c r="B4136" s="4" t="s">
        <v>5</v>
      </c>
      <c r="C4136" s="4" t="s">
        <v>7</v>
      </c>
      <c r="D4136" s="4" t="s">
        <v>11</v>
      </c>
      <c r="E4136" s="4" t="s">
        <v>8</v>
      </c>
    </row>
    <row r="4137" spans="1:21">
      <c r="A4137" t="n">
        <v>30537</v>
      </c>
      <c r="B4137" s="37" t="n">
        <v>51</v>
      </c>
      <c r="C4137" s="7" t="n">
        <v>4</v>
      </c>
      <c r="D4137" s="7" t="n">
        <v>65534</v>
      </c>
      <c r="E4137" s="7" t="s">
        <v>72</v>
      </c>
    </row>
    <row r="4138" spans="1:21">
      <c r="A4138" t="s">
        <v>4</v>
      </c>
      <c r="B4138" s="4" t="s">
        <v>5</v>
      </c>
      <c r="C4138" s="4" t="s">
        <v>11</v>
      </c>
    </row>
    <row r="4139" spans="1:21">
      <c r="A4139" t="n">
        <v>30550</v>
      </c>
      <c r="B4139" s="38" t="n">
        <v>16</v>
      </c>
      <c r="C4139" s="7" t="n">
        <v>0</v>
      </c>
    </row>
    <row r="4140" spans="1:21">
      <c r="A4140" t="s">
        <v>4</v>
      </c>
      <c r="B4140" s="4" t="s">
        <v>5</v>
      </c>
      <c r="C4140" s="4" t="s">
        <v>11</v>
      </c>
      <c r="D4140" s="4" t="s">
        <v>64</v>
      </c>
      <c r="E4140" s="4" t="s">
        <v>7</v>
      </c>
      <c r="F4140" s="4" t="s">
        <v>7</v>
      </c>
      <c r="G4140" s="4" t="s">
        <v>64</v>
      </c>
      <c r="H4140" s="4" t="s">
        <v>7</v>
      </c>
      <c r="I4140" s="4" t="s">
        <v>7</v>
      </c>
    </row>
    <row r="4141" spans="1:21">
      <c r="A4141" t="n">
        <v>30553</v>
      </c>
      <c r="B4141" s="39" t="n">
        <v>26</v>
      </c>
      <c r="C4141" s="7" t="n">
        <v>65534</v>
      </c>
      <c r="D4141" s="7" t="s">
        <v>305</v>
      </c>
      <c r="E4141" s="7" t="n">
        <v>2</v>
      </c>
      <c r="F4141" s="7" t="n">
        <v>3</v>
      </c>
      <c r="G4141" s="7" t="s">
        <v>306</v>
      </c>
      <c r="H4141" s="7" t="n">
        <v>2</v>
      </c>
      <c r="I4141" s="7" t="n">
        <v>0</v>
      </c>
    </row>
    <row r="4142" spans="1:21">
      <c r="A4142" t="s">
        <v>4</v>
      </c>
      <c r="B4142" s="4" t="s">
        <v>5</v>
      </c>
    </row>
    <row r="4143" spans="1:21">
      <c r="A4143" t="n">
        <v>30733</v>
      </c>
      <c r="B4143" s="34" t="n">
        <v>28</v>
      </c>
    </row>
    <row r="4144" spans="1:21">
      <c r="A4144" t="s">
        <v>4</v>
      </c>
      <c r="B4144" s="4" t="s">
        <v>5</v>
      </c>
      <c r="C4144" s="4" t="s">
        <v>7</v>
      </c>
    </row>
    <row r="4145" spans="1:9">
      <c r="A4145" t="n">
        <v>30734</v>
      </c>
      <c r="B4145" s="31" t="n">
        <v>23</v>
      </c>
      <c r="C4145" s="7" t="n">
        <v>10</v>
      </c>
    </row>
    <row r="4146" spans="1:9">
      <c r="A4146" t="s">
        <v>4</v>
      </c>
      <c r="B4146" s="4" t="s">
        <v>5</v>
      </c>
      <c r="C4146" s="4" t="s">
        <v>7</v>
      </c>
      <c r="D4146" s="4" t="s">
        <v>8</v>
      </c>
    </row>
    <row r="4147" spans="1:9">
      <c r="A4147" t="n">
        <v>30736</v>
      </c>
      <c r="B4147" s="6" t="n">
        <v>2</v>
      </c>
      <c r="C4147" s="7" t="n">
        <v>10</v>
      </c>
      <c r="D4147" s="7" t="s">
        <v>80</v>
      </c>
    </row>
    <row r="4148" spans="1:9">
      <c r="A4148" t="s">
        <v>4</v>
      </c>
      <c r="B4148" s="4" t="s">
        <v>5</v>
      </c>
      <c r="C4148" s="4" t="s">
        <v>7</v>
      </c>
    </row>
    <row r="4149" spans="1:9">
      <c r="A4149" t="n">
        <v>30759</v>
      </c>
      <c r="B4149" s="11" t="n">
        <v>74</v>
      </c>
      <c r="C4149" s="7" t="n">
        <v>46</v>
      </c>
    </row>
    <row r="4150" spans="1:9">
      <c r="A4150" t="s">
        <v>4</v>
      </c>
      <c r="B4150" s="4" t="s">
        <v>5</v>
      </c>
      <c r="C4150" s="4" t="s">
        <v>7</v>
      </c>
    </row>
    <row r="4151" spans="1:9">
      <c r="A4151" t="n">
        <v>30761</v>
      </c>
      <c r="B4151" s="11" t="n">
        <v>74</v>
      </c>
      <c r="C4151" s="7" t="n">
        <v>54</v>
      </c>
    </row>
    <row r="4152" spans="1:9">
      <c r="A4152" t="s">
        <v>4</v>
      </c>
      <c r="B4152" s="4" t="s">
        <v>5</v>
      </c>
    </row>
    <row r="4153" spans="1:9">
      <c r="A4153" t="n">
        <v>30763</v>
      </c>
      <c r="B4153" s="5" t="n">
        <v>1</v>
      </c>
    </row>
    <row r="4154" spans="1:9" s="3" customFormat="1" customHeight="0">
      <c r="A4154" s="3" t="s">
        <v>2</v>
      </c>
      <c r="B4154" s="3" t="s">
        <v>307</v>
      </c>
    </row>
    <row r="4155" spans="1:9">
      <c r="A4155" t="s">
        <v>4</v>
      </c>
      <c r="B4155" s="4" t="s">
        <v>5</v>
      </c>
      <c r="C4155" s="4" t="s">
        <v>7</v>
      </c>
      <c r="D4155" s="4" t="s">
        <v>11</v>
      </c>
      <c r="E4155" s="4" t="s">
        <v>7</v>
      </c>
      <c r="F4155" s="4" t="s">
        <v>7</v>
      </c>
      <c r="G4155" s="4" t="s">
        <v>7</v>
      </c>
      <c r="H4155" s="4" t="s">
        <v>11</v>
      </c>
      <c r="I4155" s="4" t="s">
        <v>15</v>
      </c>
      <c r="J4155" s="4" t="s">
        <v>11</v>
      </c>
      <c r="K4155" s="4" t="s">
        <v>15</v>
      </c>
      <c r="L4155" s="4" t="s">
        <v>15</v>
      </c>
    </row>
    <row r="4156" spans="1:9">
      <c r="A4156" t="n">
        <v>30764</v>
      </c>
      <c r="B4156" s="57" t="n">
        <v>6</v>
      </c>
      <c r="C4156" s="7" t="n">
        <v>33</v>
      </c>
      <c r="D4156" s="7" t="n">
        <v>65534</v>
      </c>
      <c r="E4156" s="7" t="n">
        <v>9</v>
      </c>
      <c r="F4156" s="7" t="n">
        <v>1</v>
      </c>
      <c r="G4156" s="7" t="n">
        <v>2</v>
      </c>
      <c r="H4156" s="7" t="n">
        <v>1</v>
      </c>
      <c r="I4156" s="13" t="n">
        <f t="normal" ca="1">A4158</f>
        <v>0</v>
      </c>
      <c r="J4156" s="7" t="n">
        <v>2</v>
      </c>
      <c r="K4156" s="13" t="n">
        <f t="normal" ca="1">A4162</f>
        <v>0</v>
      </c>
      <c r="L4156" s="13" t="n">
        <f t="normal" ca="1">A4176</f>
        <v>0</v>
      </c>
    </row>
    <row r="4157" spans="1:9">
      <c r="A4157" t="s">
        <v>4</v>
      </c>
      <c r="B4157" s="4" t="s">
        <v>5</v>
      </c>
      <c r="C4157" s="4" t="s">
        <v>11</v>
      </c>
      <c r="D4157" s="4" t="s">
        <v>13</v>
      </c>
      <c r="E4157" s="4" t="s">
        <v>13</v>
      </c>
      <c r="F4157" s="4" t="s">
        <v>13</v>
      </c>
      <c r="G4157" s="4" t="s">
        <v>13</v>
      </c>
    </row>
    <row r="4158" spans="1:9">
      <c r="A4158" t="n">
        <v>30787</v>
      </c>
      <c r="B4158" s="50" t="n">
        <v>46</v>
      </c>
      <c r="C4158" s="7" t="n">
        <v>65534</v>
      </c>
      <c r="D4158" s="7" t="n">
        <v>29.6100006103516</v>
      </c>
      <c r="E4158" s="7" t="n">
        <v>-4</v>
      </c>
      <c r="F4158" s="7" t="n">
        <v>-0.389999985694885</v>
      </c>
      <c r="G4158" s="7" t="n">
        <v>55.0999984741211</v>
      </c>
    </row>
    <row r="4159" spans="1:9">
      <c r="A4159" t="s">
        <v>4</v>
      </c>
      <c r="B4159" s="4" t="s">
        <v>5</v>
      </c>
      <c r="C4159" s="4" t="s">
        <v>15</v>
      </c>
    </row>
    <row r="4160" spans="1:9">
      <c r="A4160" t="n">
        <v>30806</v>
      </c>
      <c r="B4160" s="16" t="n">
        <v>3</v>
      </c>
      <c r="C4160" s="13" t="n">
        <f t="normal" ca="1">A4176</f>
        <v>0</v>
      </c>
    </row>
    <row r="4161" spans="1:12">
      <c r="A4161" t="s">
        <v>4</v>
      </c>
      <c r="B4161" s="4" t="s">
        <v>5</v>
      </c>
      <c r="C4161" s="4" t="s">
        <v>11</v>
      </c>
      <c r="D4161" s="4" t="s">
        <v>13</v>
      </c>
      <c r="E4161" s="4" t="s">
        <v>13</v>
      </c>
      <c r="F4161" s="4" t="s">
        <v>13</v>
      </c>
      <c r="G4161" s="4" t="s">
        <v>13</v>
      </c>
    </row>
    <row r="4162" spans="1:12">
      <c r="A4162" t="n">
        <v>30811</v>
      </c>
      <c r="B4162" s="50" t="n">
        <v>46</v>
      </c>
      <c r="C4162" s="7" t="n">
        <v>65534</v>
      </c>
      <c r="D4162" s="7" t="n">
        <v>-9.94999980926514</v>
      </c>
      <c r="E4162" s="7" t="n">
        <v>2</v>
      </c>
      <c r="F4162" s="7" t="n">
        <v>-59.3899993896484</v>
      </c>
      <c r="G4162" s="7" t="n">
        <v>131.5</v>
      </c>
    </row>
    <row r="4163" spans="1:12">
      <c r="A4163" t="s">
        <v>4</v>
      </c>
      <c r="B4163" s="4" t="s">
        <v>5</v>
      </c>
      <c r="C4163" s="4" t="s">
        <v>7</v>
      </c>
      <c r="D4163" s="4" t="s">
        <v>11</v>
      </c>
      <c r="E4163" s="4" t="s">
        <v>7</v>
      </c>
      <c r="F4163" s="4" t="s">
        <v>8</v>
      </c>
      <c r="G4163" s="4" t="s">
        <v>8</v>
      </c>
      <c r="H4163" s="4" t="s">
        <v>8</v>
      </c>
      <c r="I4163" s="4" t="s">
        <v>8</v>
      </c>
      <c r="J4163" s="4" t="s">
        <v>8</v>
      </c>
      <c r="K4163" s="4" t="s">
        <v>8</v>
      </c>
      <c r="L4163" s="4" t="s">
        <v>8</v>
      </c>
      <c r="M4163" s="4" t="s">
        <v>8</v>
      </c>
      <c r="N4163" s="4" t="s">
        <v>8</v>
      </c>
      <c r="O4163" s="4" t="s">
        <v>8</v>
      </c>
      <c r="P4163" s="4" t="s">
        <v>8</v>
      </c>
      <c r="Q4163" s="4" t="s">
        <v>8</v>
      </c>
      <c r="R4163" s="4" t="s">
        <v>8</v>
      </c>
      <c r="S4163" s="4" t="s">
        <v>8</v>
      </c>
      <c r="T4163" s="4" t="s">
        <v>8</v>
      </c>
      <c r="U4163" s="4" t="s">
        <v>8</v>
      </c>
    </row>
    <row r="4164" spans="1:12">
      <c r="A4164" t="n">
        <v>30830</v>
      </c>
      <c r="B4164" s="58" t="n">
        <v>36</v>
      </c>
      <c r="C4164" s="7" t="n">
        <v>8</v>
      </c>
      <c r="D4164" s="7" t="n">
        <v>65534</v>
      </c>
      <c r="E4164" s="7" t="n">
        <v>0</v>
      </c>
      <c r="F4164" s="7" t="s">
        <v>308</v>
      </c>
      <c r="G4164" s="7" t="s">
        <v>17</v>
      </c>
      <c r="H4164" s="7" t="s">
        <v>17</v>
      </c>
      <c r="I4164" s="7" t="s">
        <v>17</v>
      </c>
      <c r="J4164" s="7" t="s">
        <v>17</v>
      </c>
      <c r="K4164" s="7" t="s">
        <v>17</v>
      </c>
      <c r="L4164" s="7" t="s">
        <v>17</v>
      </c>
      <c r="M4164" s="7" t="s">
        <v>17</v>
      </c>
      <c r="N4164" s="7" t="s">
        <v>17</v>
      </c>
      <c r="O4164" s="7" t="s">
        <v>17</v>
      </c>
      <c r="P4164" s="7" t="s">
        <v>17</v>
      </c>
      <c r="Q4164" s="7" t="s">
        <v>17</v>
      </c>
      <c r="R4164" s="7" t="s">
        <v>17</v>
      </c>
      <c r="S4164" s="7" t="s">
        <v>17</v>
      </c>
      <c r="T4164" s="7" t="s">
        <v>17</v>
      </c>
      <c r="U4164" s="7" t="s">
        <v>17</v>
      </c>
    </row>
    <row r="4165" spans="1:12">
      <c r="A4165" t="s">
        <v>4</v>
      </c>
      <c r="B4165" s="4" t="s">
        <v>5</v>
      </c>
      <c r="C4165" s="4" t="s">
        <v>11</v>
      </c>
      <c r="D4165" s="4" t="s">
        <v>7</v>
      </c>
      <c r="E4165" s="4" t="s">
        <v>8</v>
      </c>
      <c r="F4165" s="4" t="s">
        <v>13</v>
      </c>
      <c r="G4165" s="4" t="s">
        <v>13</v>
      </c>
      <c r="H4165" s="4" t="s">
        <v>13</v>
      </c>
    </row>
    <row r="4166" spans="1:12">
      <c r="A4166" t="n">
        <v>30865</v>
      </c>
      <c r="B4166" s="49" t="n">
        <v>48</v>
      </c>
      <c r="C4166" s="7" t="n">
        <v>65534</v>
      </c>
      <c r="D4166" s="7" t="n">
        <v>0</v>
      </c>
      <c r="E4166" s="7" t="s">
        <v>308</v>
      </c>
      <c r="F4166" s="7" t="n">
        <v>0</v>
      </c>
      <c r="G4166" s="7" t="n">
        <v>1</v>
      </c>
      <c r="H4166" s="7" t="n">
        <v>1.40129846432482e-45</v>
      </c>
    </row>
    <row r="4167" spans="1:12">
      <c r="A4167" t="s">
        <v>4</v>
      </c>
      <c r="B4167" s="4" t="s">
        <v>5</v>
      </c>
      <c r="C4167" s="4" t="s">
        <v>11</v>
      </c>
      <c r="D4167" s="4" t="s">
        <v>14</v>
      </c>
    </row>
    <row r="4168" spans="1:12">
      <c r="A4168" t="n">
        <v>30896</v>
      </c>
      <c r="B4168" s="54" t="n">
        <v>43</v>
      </c>
      <c r="C4168" s="7" t="n">
        <v>65534</v>
      </c>
      <c r="D4168" s="7" t="n">
        <v>64</v>
      </c>
    </row>
    <row r="4169" spans="1:12">
      <c r="A4169" t="s">
        <v>4</v>
      </c>
      <c r="B4169" s="4" t="s">
        <v>5</v>
      </c>
      <c r="C4169" s="4" t="s">
        <v>11</v>
      </c>
    </row>
    <row r="4170" spans="1:12">
      <c r="A4170" t="n">
        <v>30903</v>
      </c>
      <c r="B4170" s="38" t="n">
        <v>16</v>
      </c>
      <c r="C4170" s="7" t="n">
        <v>0</v>
      </c>
    </row>
    <row r="4171" spans="1:12">
      <c r="A4171" t="s">
        <v>4</v>
      </c>
      <c r="B4171" s="4" t="s">
        <v>5</v>
      </c>
      <c r="C4171" s="4" t="s">
        <v>11</v>
      </c>
      <c r="D4171" s="4" t="s">
        <v>11</v>
      </c>
      <c r="E4171" s="4" t="s">
        <v>11</v>
      </c>
    </row>
    <row r="4172" spans="1:12">
      <c r="A4172" t="n">
        <v>30906</v>
      </c>
      <c r="B4172" s="24" t="n">
        <v>61</v>
      </c>
      <c r="C4172" s="7" t="n">
        <v>65534</v>
      </c>
      <c r="D4172" s="7" t="n">
        <v>112</v>
      </c>
      <c r="E4172" s="7" t="n">
        <v>0</v>
      </c>
    </row>
    <row r="4173" spans="1:12">
      <c r="A4173" t="s">
        <v>4</v>
      </c>
      <c r="B4173" s="4" t="s">
        <v>5</v>
      </c>
      <c r="C4173" s="4" t="s">
        <v>15</v>
      </c>
    </row>
    <row r="4174" spans="1:12">
      <c r="A4174" t="n">
        <v>30913</v>
      </c>
      <c r="B4174" s="16" t="n">
        <v>3</v>
      </c>
      <c r="C4174" s="13" t="n">
        <f t="normal" ca="1">A4176</f>
        <v>0</v>
      </c>
    </row>
    <row r="4175" spans="1:12">
      <c r="A4175" t="s">
        <v>4</v>
      </c>
      <c r="B4175" s="4" t="s">
        <v>5</v>
      </c>
    </row>
    <row r="4176" spans="1:12">
      <c r="A4176" t="n">
        <v>30918</v>
      </c>
      <c r="B4176" s="5" t="n">
        <v>1</v>
      </c>
    </row>
    <row r="4177" spans="1:21" s="3" customFormat="1" customHeight="0">
      <c r="A4177" s="3" t="s">
        <v>2</v>
      </c>
      <c r="B4177" s="3" t="s">
        <v>309</v>
      </c>
    </row>
    <row r="4178" spans="1:21">
      <c r="A4178" t="s">
        <v>4</v>
      </c>
      <c r="B4178" s="4" t="s">
        <v>5</v>
      </c>
      <c r="C4178" s="4" t="s">
        <v>7</v>
      </c>
      <c r="D4178" s="4" t="s">
        <v>11</v>
      </c>
      <c r="E4178" s="4" t="s">
        <v>7</v>
      </c>
      <c r="F4178" s="4" t="s">
        <v>15</v>
      </c>
    </row>
    <row r="4179" spans="1:21">
      <c r="A4179" t="n">
        <v>30920</v>
      </c>
      <c r="B4179" s="12" t="n">
        <v>5</v>
      </c>
      <c r="C4179" s="7" t="n">
        <v>30</v>
      </c>
      <c r="D4179" s="7" t="n">
        <v>10224</v>
      </c>
      <c r="E4179" s="7" t="n">
        <v>1</v>
      </c>
      <c r="F4179" s="13" t="n">
        <f t="normal" ca="1">A4243</f>
        <v>0</v>
      </c>
    </row>
    <row r="4180" spans="1:21">
      <c r="A4180" t="s">
        <v>4</v>
      </c>
      <c r="B4180" s="4" t="s">
        <v>5</v>
      </c>
      <c r="C4180" s="4" t="s">
        <v>11</v>
      </c>
      <c r="D4180" s="4" t="s">
        <v>7</v>
      </c>
      <c r="E4180" s="4" t="s">
        <v>7</v>
      </c>
      <c r="F4180" s="4" t="s">
        <v>8</v>
      </c>
    </row>
    <row r="4181" spans="1:21">
      <c r="A4181" t="n">
        <v>30929</v>
      </c>
      <c r="B4181" s="22" t="n">
        <v>20</v>
      </c>
      <c r="C4181" s="7" t="n">
        <v>65534</v>
      </c>
      <c r="D4181" s="7" t="n">
        <v>3</v>
      </c>
      <c r="E4181" s="7" t="n">
        <v>10</v>
      </c>
      <c r="F4181" s="7" t="s">
        <v>163</v>
      </c>
    </row>
    <row r="4182" spans="1:21">
      <c r="A4182" t="s">
        <v>4</v>
      </c>
      <c r="B4182" s="4" t="s">
        <v>5</v>
      </c>
      <c r="C4182" s="4" t="s">
        <v>11</v>
      </c>
    </row>
    <row r="4183" spans="1:21">
      <c r="A4183" t="n">
        <v>30950</v>
      </c>
      <c r="B4183" s="38" t="n">
        <v>16</v>
      </c>
      <c r="C4183" s="7" t="n">
        <v>0</v>
      </c>
    </row>
    <row r="4184" spans="1:21">
      <c r="A4184" t="s">
        <v>4</v>
      </c>
      <c r="B4184" s="4" t="s">
        <v>5</v>
      </c>
      <c r="C4184" s="4" t="s">
        <v>7</v>
      </c>
      <c r="D4184" s="4" t="s">
        <v>14</v>
      </c>
    </row>
    <row r="4185" spans="1:21">
      <c r="A4185" t="n">
        <v>30953</v>
      </c>
      <c r="B4185" s="11" t="n">
        <v>74</v>
      </c>
      <c r="C4185" s="7" t="n">
        <v>48</v>
      </c>
      <c r="D4185" s="7" t="n">
        <v>1088</v>
      </c>
    </row>
    <row r="4186" spans="1:21">
      <c r="A4186" t="s">
        <v>4</v>
      </c>
      <c r="B4186" s="4" t="s">
        <v>5</v>
      </c>
      <c r="C4186" s="4" t="s">
        <v>7</v>
      </c>
      <c r="D4186" s="4" t="s">
        <v>11</v>
      </c>
    </row>
    <row r="4187" spans="1:21">
      <c r="A4187" t="n">
        <v>30959</v>
      </c>
      <c r="B4187" s="28" t="n">
        <v>22</v>
      </c>
      <c r="C4187" s="7" t="n">
        <v>10</v>
      </c>
      <c r="D4187" s="7" t="n">
        <v>0</v>
      </c>
    </row>
    <row r="4188" spans="1:21">
      <c r="A4188" t="s">
        <v>4</v>
      </c>
      <c r="B4188" s="4" t="s">
        <v>5</v>
      </c>
      <c r="C4188" s="4" t="s">
        <v>7</v>
      </c>
      <c r="D4188" s="4" t="s">
        <v>11</v>
      </c>
      <c r="E4188" s="4" t="s">
        <v>7</v>
      </c>
      <c r="F4188" s="4" t="s">
        <v>7</v>
      </c>
      <c r="G4188" s="4" t="s">
        <v>15</v>
      </c>
    </row>
    <row r="4189" spans="1:21">
      <c r="A4189" t="n">
        <v>30963</v>
      </c>
      <c r="B4189" s="12" t="n">
        <v>5</v>
      </c>
      <c r="C4189" s="7" t="n">
        <v>30</v>
      </c>
      <c r="D4189" s="7" t="n">
        <v>7</v>
      </c>
      <c r="E4189" s="7" t="n">
        <v>8</v>
      </c>
      <c r="F4189" s="7" t="n">
        <v>1</v>
      </c>
      <c r="G4189" s="13" t="n">
        <f t="normal" ca="1">A4233</f>
        <v>0</v>
      </c>
    </row>
    <row r="4190" spans="1:21">
      <c r="A4190" t="s">
        <v>4</v>
      </c>
      <c r="B4190" s="4" t="s">
        <v>5</v>
      </c>
      <c r="C4190" s="4" t="s">
        <v>7</v>
      </c>
      <c r="D4190" s="4" t="s">
        <v>11</v>
      </c>
      <c r="E4190" s="4" t="s">
        <v>8</v>
      </c>
    </row>
    <row r="4191" spans="1:21">
      <c r="A4191" t="n">
        <v>30973</v>
      </c>
      <c r="B4191" s="37" t="n">
        <v>51</v>
      </c>
      <c r="C4191" s="7" t="n">
        <v>4</v>
      </c>
      <c r="D4191" s="7" t="n">
        <v>65534</v>
      </c>
      <c r="E4191" s="7" t="s">
        <v>72</v>
      </c>
    </row>
    <row r="4192" spans="1:21">
      <c r="A4192" t="s">
        <v>4</v>
      </c>
      <c r="B4192" s="4" t="s">
        <v>5</v>
      </c>
      <c r="C4192" s="4" t="s">
        <v>11</v>
      </c>
    </row>
    <row r="4193" spans="1:7">
      <c r="A4193" t="n">
        <v>30986</v>
      </c>
      <c r="B4193" s="38" t="n">
        <v>16</v>
      </c>
      <c r="C4193" s="7" t="n">
        <v>0</v>
      </c>
    </row>
    <row r="4194" spans="1:7">
      <c r="A4194" t="s">
        <v>4</v>
      </c>
      <c r="B4194" s="4" t="s">
        <v>5</v>
      </c>
      <c r="C4194" s="4" t="s">
        <v>11</v>
      </c>
      <c r="D4194" s="4" t="s">
        <v>64</v>
      </c>
      <c r="E4194" s="4" t="s">
        <v>7</v>
      </c>
      <c r="F4194" s="4" t="s">
        <v>7</v>
      </c>
      <c r="G4194" s="4" t="s">
        <v>64</v>
      </c>
      <c r="H4194" s="4" t="s">
        <v>7</v>
      </c>
      <c r="I4194" s="4" t="s">
        <v>7</v>
      </c>
    </row>
    <row r="4195" spans="1:7">
      <c r="A4195" t="n">
        <v>30989</v>
      </c>
      <c r="B4195" s="39" t="n">
        <v>26</v>
      </c>
      <c r="C4195" s="7" t="n">
        <v>65534</v>
      </c>
      <c r="D4195" s="7" t="s">
        <v>310</v>
      </c>
      <c r="E4195" s="7" t="n">
        <v>2</v>
      </c>
      <c r="F4195" s="7" t="n">
        <v>3</v>
      </c>
      <c r="G4195" s="7" t="s">
        <v>311</v>
      </c>
      <c r="H4195" s="7" t="n">
        <v>2</v>
      </c>
      <c r="I4195" s="7" t="n">
        <v>0</v>
      </c>
    </row>
    <row r="4196" spans="1:7">
      <c r="A4196" t="s">
        <v>4</v>
      </c>
      <c r="B4196" s="4" t="s">
        <v>5</v>
      </c>
    </row>
    <row r="4197" spans="1:7">
      <c r="A4197" t="n">
        <v>31129</v>
      </c>
      <c r="B4197" s="34" t="n">
        <v>28</v>
      </c>
    </row>
    <row r="4198" spans="1:7">
      <c r="A4198" t="s">
        <v>4</v>
      </c>
      <c r="B4198" s="4" t="s">
        <v>5</v>
      </c>
      <c r="C4198" s="4" t="s">
        <v>11</v>
      </c>
      <c r="D4198" s="4" t="s">
        <v>11</v>
      </c>
      <c r="E4198" s="4" t="s">
        <v>11</v>
      </c>
    </row>
    <row r="4199" spans="1:7">
      <c r="A4199" t="n">
        <v>31130</v>
      </c>
      <c r="B4199" s="24" t="n">
        <v>61</v>
      </c>
      <c r="C4199" s="7" t="n">
        <v>112</v>
      </c>
      <c r="D4199" s="7" t="n">
        <v>5014</v>
      </c>
      <c r="E4199" s="7" t="n">
        <v>1000</v>
      </c>
    </row>
    <row r="4200" spans="1:7">
      <c r="A4200" t="s">
        <v>4</v>
      </c>
      <c r="B4200" s="4" t="s">
        <v>5</v>
      </c>
      <c r="C4200" s="4" t="s">
        <v>11</v>
      </c>
    </row>
    <row r="4201" spans="1:7">
      <c r="A4201" t="n">
        <v>31137</v>
      </c>
      <c r="B4201" s="38" t="n">
        <v>16</v>
      </c>
      <c r="C4201" s="7" t="n">
        <v>500</v>
      </c>
    </row>
    <row r="4202" spans="1:7">
      <c r="A4202" t="s">
        <v>4</v>
      </c>
      <c r="B4202" s="4" t="s">
        <v>5</v>
      </c>
      <c r="C4202" s="4" t="s">
        <v>7</v>
      </c>
      <c r="D4202" s="4" t="s">
        <v>11</v>
      </c>
      <c r="E4202" s="4" t="s">
        <v>8</v>
      </c>
    </row>
    <row r="4203" spans="1:7">
      <c r="A4203" t="n">
        <v>31140</v>
      </c>
      <c r="B4203" s="37" t="n">
        <v>51</v>
      </c>
      <c r="C4203" s="7" t="n">
        <v>4</v>
      </c>
      <c r="D4203" s="7" t="n">
        <v>112</v>
      </c>
      <c r="E4203" s="7" t="s">
        <v>72</v>
      </c>
    </row>
    <row r="4204" spans="1:7">
      <c r="A4204" t="s">
        <v>4</v>
      </c>
      <c r="B4204" s="4" t="s">
        <v>5</v>
      </c>
      <c r="C4204" s="4" t="s">
        <v>11</v>
      </c>
    </row>
    <row r="4205" spans="1:7">
      <c r="A4205" t="n">
        <v>31153</v>
      </c>
      <c r="B4205" s="38" t="n">
        <v>16</v>
      </c>
      <c r="C4205" s="7" t="n">
        <v>0</v>
      </c>
    </row>
    <row r="4206" spans="1:7">
      <c r="A4206" t="s">
        <v>4</v>
      </c>
      <c r="B4206" s="4" t="s">
        <v>5</v>
      </c>
      <c r="C4206" s="4" t="s">
        <v>11</v>
      </c>
      <c r="D4206" s="4" t="s">
        <v>64</v>
      </c>
      <c r="E4206" s="4" t="s">
        <v>7</v>
      </c>
      <c r="F4206" s="4" t="s">
        <v>7</v>
      </c>
    </row>
    <row r="4207" spans="1:7">
      <c r="A4207" t="n">
        <v>31156</v>
      </c>
      <c r="B4207" s="39" t="n">
        <v>26</v>
      </c>
      <c r="C4207" s="7" t="n">
        <v>112</v>
      </c>
      <c r="D4207" s="7" t="s">
        <v>312</v>
      </c>
      <c r="E4207" s="7" t="n">
        <v>2</v>
      </c>
      <c r="F4207" s="7" t="n">
        <v>0</v>
      </c>
    </row>
    <row r="4208" spans="1:7">
      <c r="A4208" t="s">
        <v>4</v>
      </c>
      <c r="B4208" s="4" t="s">
        <v>5</v>
      </c>
    </row>
    <row r="4209" spans="1:9">
      <c r="A4209" t="n">
        <v>31236</v>
      </c>
      <c r="B4209" s="34" t="n">
        <v>28</v>
      </c>
    </row>
    <row r="4210" spans="1:9">
      <c r="A4210" t="s">
        <v>4</v>
      </c>
      <c r="B4210" s="4" t="s">
        <v>5</v>
      </c>
      <c r="C4210" s="4" t="s">
        <v>7</v>
      </c>
      <c r="D4210" s="4" t="s">
        <v>11</v>
      </c>
      <c r="E4210" s="4" t="s">
        <v>8</v>
      </c>
    </row>
    <row r="4211" spans="1:9">
      <c r="A4211" t="n">
        <v>31237</v>
      </c>
      <c r="B4211" s="37" t="n">
        <v>51</v>
      </c>
      <c r="C4211" s="7" t="n">
        <v>4</v>
      </c>
      <c r="D4211" s="7" t="n">
        <v>65534</v>
      </c>
      <c r="E4211" s="7" t="s">
        <v>72</v>
      </c>
    </row>
    <row r="4212" spans="1:9">
      <c r="A4212" t="s">
        <v>4</v>
      </c>
      <c r="B4212" s="4" t="s">
        <v>5</v>
      </c>
      <c r="C4212" s="4" t="s">
        <v>11</v>
      </c>
    </row>
    <row r="4213" spans="1:9">
      <c r="A4213" t="n">
        <v>31250</v>
      </c>
      <c r="B4213" s="38" t="n">
        <v>16</v>
      </c>
      <c r="C4213" s="7" t="n">
        <v>0</v>
      </c>
    </row>
    <row r="4214" spans="1:9">
      <c r="A4214" t="s">
        <v>4</v>
      </c>
      <c r="B4214" s="4" t="s">
        <v>5</v>
      </c>
      <c r="C4214" s="4" t="s">
        <v>11</v>
      </c>
      <c r="D4214" s="4" t="s">
        <v>64</v>
      </c>
      <c r="E4214" s="4" t="s">
        <v>7</v>
      </c>
      <c r="F4214" s="4" t="s">
        <v>7</v>
      </c>
      <c r="G4214" s="4" t="s">
        <v>64</v>
      </c>
      <c r="H4214" s="4" t="s">
        <v>7</v>
      </c>
      <c r="I4214" s="4" t="s">
        <v>7</v>
      </c>
    </row>
    <row r="4215" spans="1:9">
      <c r="A4215" t="n">
        <v>31253</v>
      </c>
      <c r="B4215" s="39" t="n">
        <v>26</v>
      </c>
      <c r="C4215" s="7" t="n">
        <v>65534</v>
      </c>
      <c r="D4215" s="7" t="s">
        <v>313</v>
      </c>
      <c r="E4215" s="7" t="n">
        <v>2</v>
      </c>
      <c r="F4215" s="7" t="n">
        <v>3</v>
      </c>
      <c r="G4215" s="7" t="s">
        <v>314</v>
      </c>
      <c r="H4215" s="7" t="n">
        <v>2</v>
      </c>
      <c r="I4215" s="7" t="n">
        <v>0</v>
      </c>
    </row>
    <row r="4216" spans="1:9">
      <c r="A4216" t="s">
        <v>4</v>
      </c>
      <c r="B4216" s="4" t="s">
        <v>5</v>
      </c>
    </row>
    <row r="4217" spans="1:9">
      <c r="A4217" t="n">
        <v>31463</v>
      </c>
      <c r="B4217" s="34" t="n">
        <v>28</v>
      </c>
    </row>
    <row r="4218" spans="1:9">
      <c r="A4218" t="s">
        <v>4</v>
      </c>
      <c r="B4218" s="4" t="s">
        <v>5</v>
      </c>
      <c r="C4218" s="4" t="s">
        <v>7</v>
      </c>
      <c r="D4218" s="4" t="s">
        <v>11</v>
      </c>
      <c r="E4218" s="4" t="s">
        <v>8</v>
      </c>
    </row>
    <row r="4219" spans="1:9">
      <c r="A4219" t="n">
        <v>31464</v>
      </c>
      <c r="B4219" s="37" t="n">
        <v>51</v>
      </c>
      <c r="C4219" s="7" t="n">
        <v>4</v>
      </c>
      <c r="D4219" s="7" t="n">
        <v>112</v>
      </c>
      <c r="E4219" s="7" t="s">
        <v>72</v>
      </c>
    </row>
    <row r="4220" spans="1:9">
      <c r="A4220" t="s">
        <v>4</v>
      </c>
      <c r="B4220" s="4" t="s">
        <v>5</v>
      </c>
      <c r="C4220" s="4" t="s">
        <v>11</v>
      </c>
    </row>
    <row r="4221" spans="1:9">
      <c r="A4221" t="n">
        <v>31477</v>
      </c>
      <c r="B4221" s="38" t="n">
        <v>16</v>
      </c>
      <c r="C4221" s="7" t="n">
        <v>0</v>
      </c>
    </row>
    <row r="4222" spans="1:9">
      <c r="A4222" t="s">
        <v>4</v>
      </c>
      <c r="B4222" s="4" t="s">
        <v>5</v>
      </c>
      <c r="C4222" s="4" t="s">
        <v>11</v>
      </c>
      <c r="D4222" s="4" t="s">
        <v>64</v>
      </c>
      <c r="E4222" s="4" t="s">
        <v>7</v>
      </c>
      <c r="F4222" s="4" t="s">
        <v>7</v>
      </c>
    </row>
    <row r="4223" spans="1:9">
      <c r="A4223" t="n">
        <v>31480</v>
      </c>
      <c r="B4223" s="39" t="n">
        <v>26</v>
      </c>
      <c r="C4223" s="7" t="n">
        <v>112</v>
      </c>
      <c r="D4223" s="7" t="s">
        <v>315</v>
      </c>
      <c r="E4223" s="7" t="n">
        <v>2</v>
      </c>
      <c r="F4223" s="7" t="n">
        <v>0</v>
      </c>
    </row>
    <row r="4224" spans="1:9">
      <c r="A4224" t="s">
        <v>4</v>
      </c>
      <c r="B4224" s="4" t="s">
        <v>5</v>
      </c>
    </row>
    <row r="4225" spans="1:9">
      <c r="A4225" t="n">
        <v>31550</v>
      </c>
      <c r="B4225" s="34" t="n">
        <v>28</v>
      </c>
    </row>
    <row r="4226" spans="1:9">
      <c r="A4226" t="s">
        <v>4</v>
      </c>
      <c r="B4226" s="4" t="s">
        <v>5</v>
      </c>
      <c r="C4226" s="4" t="s">
        <v>11</v>
      </c>
      <c r="D4226" s="4" t="s">
        <v>11</v>
      </c>
      <c r="E4226" s="4" t="s">
        <v>11</v>
      </c>
    </row>
    <row r="4227" spans="1:9">
      <c r="A4227" t="n">
        <v>31551</v>
      </c>
      <c r="B4227" s="24" t="n">
        <v>61</v>
      </c>
      <c r="C4227" s="7" t="n">
        <v>112</v>
      </c>
      <c r="D4227" s="7" t="n">
        <v>65533</v>
      </c>
      <c r="E4227" s="7" t="n">
        <v>1000</v>
      </c>
    </row>
    <row r="4228" spans="1:9">
      <c r="A4228" t="s">
        <v>4</v>
      </c>
      <c r="B4228" s="4" t="s">
        <v>5</v>
      </c>
      <c r="C4228" s="4" t="s">
        <v>11</v>
      </c>
    </row>
    <row r="4229" spans="1:9">
      <c r="A4229" t="n">
        <v>31558</v>
      </c>
      <c r="B4229" s="42" t="n">
        <v>12</v>
      </c>
      <c r="C4229" s="7" t="n">
        <v>7</v>
      </c>
    </row>
    <row r="4230" spans="1:9">
      <c r="A4230" t="s">
        <v>4</v>
      </c>
      <c r="B4230" s="4" t="s">
        <v>5</v>
      </c>
      <c r="C4230" s="4" t="s">
        <v>15</v>
      </c>
    </row>
    <row r="4231" spans="1:9">
      <c r="A4231" t="n">
        <v>31561</v>
      </c>
      <c r="B4231" s="16" t="n">
        <v>3</v>
      </c>
      <c r="C4231" s="13" t="n">
        <f t="normal" ca="1">A4241</f>
        <v>0</v>
      </c>
    </row>
    <row r="4232" spans="1:9">
      <c r="A4232" t="s">
        <v>4</v>
      </c>
      <c r="B4232" s="4" t="s">
        <v>5</v>
      </c>
      <c r="C4232" s="4" t="s">
        <v>7</v>
      </c>
      <c r="D4232" s="4" t="s">
        <v>11</v>
      </c>
      <c r="E4232" s="4" t="s">
        <v>8</v>
      </c>
    </row>
    <row r="4233" spans="1:9">
      <c r="A4233" t="n">
        <v>31566</v>
      </c>
      <c r="B4233" s="37" t="n">
        <v>51</v>
      </c>
      <c r="C4233" s="7" t="n">
        <v>4</v>
      </c>
      <c r="D4233" s="7" t="n">
        <v>65534</v>
      </c>
      <c r="E4233" s="7" t="s">
        <v>72</v>
      </c>
    </row>
    <row r="4234" spans="1:9">
      <c r="A4234" t="s">
        <v>4</v>
      </c>
      <c r="B4234" s="4" t="s">
        <v>5</v>
      </c>
      <c r="C4234" s="4" t="s">
        <v>11</v>
      </c>
    </row>
    <row r="4235" spans="1:9">
      <c r="A4235" t="n">
        <v>31579</v>
      </c>
      <c r="B4235" s="38" t="n">
        <v>16</v>
      </c>
      <c r="C4235" s="7" t="n">
        <v>0</v>
      </c>
    </row>
    <row r="4236" spans="1:9">
      <c r="A4236" t="s">
        <v>4</v>
      </c>
      <c r="B4236" s="4" t="s">
        <v>5</v>
      </c>
      <c r="C4236" s="4" t="s">
        <v>11</v>
      </c>
      <c r="D4236" s="4" t="s">
        <v>64</v>
      </c>
      <c r="E4236" s="4" t="s">
        <v>7</v>
      </c>
      <c r="F4236" s="4" t="s">
        <v>7</v>
      </c>
      <c r="G4236" s="4" t="s">
        <v>64</v>
      </c>
      <c r="H4236" s="4" t="s">
        <v>7</v>
      </c>
      <c r="I4236" s="4" t="s">
        <v>7</v>
      </c>
    </row>
    <row r="4237" spans="1:9">
      <c r="A4237" t="n">
        <v>31582</v>
      </c>
      <c r="B4237" s="39" t="n">
        <v>26</v>
      </c>
      <c r="C4237" s="7" t="n">
        <v>65534</v>
      </c>
      <c r="D4237" s="7" t="s">
        <v>316</v>
      </c>
      <c r="E4237" s="7" t="n">
        <v>2</v>
      </c>
      <c r="F4237" s="7" t="n">
        <v>3</v>
      </c>
      <c r="G4237" s="7" t="s">
        <v>317</v>
      </c>
      <c r="H4237" s="7" t="n">
        <v>2</v>
      </c>
      <c r="I4237" s="7" t="n">
        <v>0</v>
      </c>
    </row>
    <row r="4238" spans="1:9">
      <c r="A4238" t="s">
        <v>4</v>
      </c>
      <c r="B4238" s="4" t="s">
        <v>5</v>
      </c>
    </row>
    <row r="4239" spans="1:9">
      <c r="A4239" t="n">
        <v>31693</v>
      </c>
      <c r="B4239" s="34" t="n">
        <v>28</v>
      </c>
    </row>
    <row r="4240" spans="1:9">
      <c r="A4240" t="s">
        <v>4</v>
      </c>
      <c r="B4240" s="4" t="s">
        <v>5</v>
      </c>
      <c r="C4240" s="4" t="s">
        <v>15</v>
      </c>
    </row>
    <row r="4241" spans="1:9">
      <c r="A4241" t="n">
        <v>31694</v>
      </c>
      <c r="B4241" s="16" t="n">
        <v>3</v>
      </c>
      <c r="C4241" s="13" t="n">
        <f t="normal" ca="1">A4259</f>
        <v>0</v>
      </c>
    </row>
    <row r="4242" spans="1:9">
      <c r="A4242" t="s">
        <v>4</v>
      </c>
      <c r="B4242" s="4" t="s">
        <v>5</v>
      </c>
      <c r="C4242" s="4" t="s">
        <v>7</v>
      </c>
      <c r="D4242" s="4" t="s">
        <v>11</v>
      </c>
      <c r="E4242" s="4" t="s">
        <v>7</v>
      </c>
      <c r="F4242" s="4" t="s">
        <v>15</v>
      </c>
    </row>
    <row r="4243" spans="1:9">
      <c r="A4243" t="n">
        <v>31699</v>
      </c>
      <c r="B4243" s="12" t="n">
        <v>5</v>
      </c>
      <c r="C4243" s="7" t="n">
        <v>30</v>
      </c>
      <c r="D4243" s="7" t="n">
        <v>9726</v>
      </c>
      <c r="E4243" s="7" t="n">
        <v>1</v>
      </c>
      <c r="F4243" s="13" t="n">
        <f t="normal" ca="1">A4259</f>
        <v>0</v>
      </c>
    </row>
    <row r="4244" spans="1:9">
      <c r="A4244" t="s">
        <v>4</v>
      </c>
      <c r="B4244" s="4" t="s">
        <v>5</v>
      </c>
      <c r="C4244" s="4" t="s">
        <v>11</v>
      </c>
      <c r="D4244" s="4" t="s">
        <v>7</v>
      </c>
      <c r="E4244" s="4" t="s">
        <v>7</v>
      </c>
      <c r="F4244" s="4" t="s">
        <v>8</v>
      </c>
    </row>
    <row r="4245" spans="1:9">
      <c r="A4245" t="n">
        <v>31708</v>
      </c>
      <c r="B4245" s="22" t="n">
        <v>20</v>
      </c>
      <c r="C4245" s="7" t="n">
        <v>65534</v>
      </c>
      <c r="D4245" s="7" t="n">
        <v>3</v>
      </c>
      <c r="E4245" s="7" t="n">
        <v>10</v>
      </c>
      <c r="F4245" s="7" t="s">
        <v>163</v>
      </c>
    </row>
    <row r="4246" spans="1:9">
      <c r="A4246" t="s">
        <v>4</v>
      </c>
      <c r="B4246" s="4" t="s">
        <v>5</v>
      </c>
      <c r="C4246" s="4" t="s">
        <v>11</v>
      </c>
    </row>
    <row r="4247" spans="1:9">
      <c r="A4247" t="n">
        <v>31729</v>
      </c>
      <c r="B4247" s="38" t="n">
        <v>16</v>
      </c>
      <c r="C4247" s="7" t="n">
        <v>0</v>
      </c>
    </row>
    <row r="4248" spans="1:9">
      <c r="A4248" t="s">
        <v>4</v>
      </c>
      <c r="B4248" s="4" t="s">
        <v>5</v>
      </c>
      <c r="C4248" s="4" t="s">
        <v>7</v>
      </c>
      <c r="D4248" s="4" t="s">
        <v>11</v>
      </c>
    </row>
    <row r="4249" spans="1:9">
      <c r="A4249" t="n">
        <v>31732</v>
      </c>
      <c r="B4249" s="28" t="n">
        <v>22</v>
      </c>
      <c r="C4249" s="7" t="n">
        <v>10</v>
      </c>
      <c r="D4249" s="7" t="n">
        <v>0</v>
      </c>
    </row>
    <row r="4250" spans="1:9">
      <c r="A4250" t="s">
        <v>4</v>
      </c>
      <c r="B4250" s="4" t="s">
        <v>5</v>
      </c>
      <c r="C4250" s="4" t="s">
        <v>7</v>
      </c>
      <c r="D4250" s="4" t="s">
        <v>11</v>
      </c>
      <c r="E4250" s="4" t="s">
        <v>8</v>
      </c>
    </row>
    <row r="4251" spans="1:9">
      <c r="A4251" t="n">
        <v>31736</v>
      </c>
      <c r="B4251" s="37" t="n">
        <v>51</v>
      </c>
      <c r="C4251" s="7" t="n">
        <v>4</v>
      </c>
      <c r="D4251" s="7" t="n">
        <v>65534</v>
      </c>
      <c r="E4251" s="7" t="s">
        <v>72</v>
      </c>
    </row>
    <row r="4252" spans="1:9">
      <c r="A4252" t="s">
        <v>4</v>
      </c>
      <c r="B4252" s="4" t="s">
        <v>5</v>
      </c>
      <c r="C4252" s="4" t="s">
        <v>11</v>
      </c>
    </row>
    <row r="4253" spans="1:9">
      <c r="A4253" t="n">
        <v>31749</v>
      </c>
      <c r="B4253" s="38" t="n">
        <v>16</v>
      </c>
      <c r="C4253" s="7" t="n">
        <v>0</v>
      </c>
    </row>
    <row r="4254" spans="1:9">
      <c r="A4254" t="s">
        <v>4</v>
      </c>
      <c r="B4254" s="4" t="s">
        <v>5</v>
      </c>
      <c r="C4254" s="4" t="s">
        <v>11</v>
      </c>
      <c r="D4254" s="4" t="s">
        <v>64</v>
      </c>
      <c r="E4254" s="4" t="s">
        <v>7</v>
      </c>
      <c r="F4254" s="4" t="s">
        <v>7</v>
      </c>
      <c r="G4254" s="4" t="s">
        <v>64</v>
      </c>
      <c r="H4254" s="4" t="s">
        <v>7</v>
      </c>
      <c r="I4254" s="4" t="s">
        <v>7</v>
      </c>
    </row>
    <row r="4255" spans="1:9">
      <c r="A4255" t="n">
        <v>31752</v>
      </c>
      <c r="B4255" s="39" t="n">
        <v>26</v>
      </c>
      <c r="C4255" s="7" t="n">
        <v>65534</v>
      </c>
      <c r="D4255" s="7" t="s">
        <v>318</v>
      </c>
      <c r="E4255" s="7" t="n">
        <v>2</v>
      </c>
      <c r="F4255" s="7" t="n">
        <v>3</v>
      </c>
      <c r="G4255" s="7" t="s">
        <v>319</v>
      </c>
      <c r="H4255" s="7" t="n">
        <v>2</v>
      </c>
      <c r="I4255" s="7" t="n">
        <v>0</v>
      </c>
    </row>
    <row r="4256" spans="1:9">
      <c r="A4256" t="s">
        <v>4</v>
      </c>
      <c r="B4256" s="4" t="s">
        <v>5</v>
      </c>
    </row>
    <row r="4257" spans="1:9">
      <c r="A4257" t="n">
        <v>31880</v>
      </c>
      <c r="B4257" s="34" t="n">
        <v>28</v>
      </c>
    </row>
    <row r="4258" spans="1:9">
      <c r="A4258" t="s">
        <v>4</v>
      </c>
      <c r="B4258" s="4" t="s">
        <v>5</v>
      </c>
      <c r="C4258" s="4" t="s">
        <v>7</v>
      </c>
    </row>
    <row r="4259" spans="1:9">
      <c r="A4259" t="n">
        <v>31881</v>
      </c>
      <c r="B4259" s="31" t="n">
        <v>23</v>
      </c>
      <c r="C4259" s="7" t="n">
        <v>10</v>
      </c>
    </row>
    <row r="4260" spans="1:9">
      <c r="A4260" t="s">
        <v>4</v>
      </c>
      <c r="B4260" s="4" t="s">
        <v>5</v>
      </c>
      <c r="C4260" s="4" t="s">
        <v>7</v>
      </c>
      <c r="D4260" s="4" t="s">
        <v>8</v>
      </c>
    </row>
    <row r="4261" spans="1:9">
      <c r="A4261" t="n">
        <v>31883</v>
      </c>
      <c r="B4261" s="6" t="n">
        <v>2</v>
      </c>
      <c r="C4261" s="7" t="n">
        <v>10</v>
      </c>
      <c r="D4261" s="7" t="s">
        <v>80</v>
      </c>
    </row>
    <row r="4262" spans="1:9">
      <c r="A4262" t="s">
        <v>4</v>
      </c>
      <c r="B4262" s="4" t="s">
        <v>5</v>
      </c>
      <c r="C4262" s="4" t="s">
        <v>7</v>
      </c>
    </row>
    <row r="4263" spans="1:9">
      <c r="A4263" t="n">
        <v>31906</v>
      </c>
      <c r="B4263" s="11" t="n">
        <v>74</v>
      </c>
      <c r="C4263" s="7" t="n">
        <v>46</v>
      </c>
    </row>
    <row r="4264" spans="1:9">
      <c r="A4264" t="s">
        <v>4</v>
      </c>
      <c r="B4264" s="4" t="s">
        <v>5</v>
      </c>
      <c r="C4264" s="4" t="s">
        <v>7</v>
      </c>
    </row>
    <row r="4265" spans="1:9">
      <c r="A4265" t="n">
        <v>31908</v>
      </c>
      <c r="B4265" s="11" t="n">
        <v>74</v>
      </c>
      <c r="C4265" s="7" t="n">
        <v>54</v>
      </c>
    </row>
    <row r="4266" spans="1:9">
      <c r="A4266" t="s">
        <v>4</v>
      </c>
      <c r="B4266" s="4" t="s">
        <v>5</v>
      </c>
    </row>
    <row r="4267" spans="1:9">
      <c r="A4267" t="n">
        <v>31910</v>
      </c>
      <c r="B4267" s="5" t="n">
        <v>1</v>
      </c>
    </row>
    <row r="4268" spans="1:9" s="3" customFormat="1" customHeight="0">
      <c r="A4268" s="3" t="s">
        <v>2</v>
      </c>
      <c r="B4268" s="3" t="s">
        <v>320</v>
      </c>
    </row>
    <row r="4269" spans="1:9">
      <c r="A4269" t="s">
        <v>4</v>
      </c>
      <c r="B4269" s="4" t="s">
        <v>5</v>
      </c>
      <c r="C4269" s="4" t="s">
        <v>7</v>
      </c>
      <c r="D4269" s="4" t="s">
        <v>11</v>
      </c>
      <c r="E4269" s="4" t="s">
        <v>7</v>
      </c>
      <c r="F4269" s="4" t="s">
        <v>7</v>
      </c>
      <c r="G4269" s="4" t="s">
        <v>7</v>
      </c>
      <c r="H4269" s="4" t="s">
        <v>11</v>
      </c>
      <c r="I4269" s="4" t="s">
        <v>15</v>
      </c>
      <c r="J4269" s="4" t="s">
        <v>15</v>
      </c>
    </row>
    <row r="4270" spans="1:9">
      <c r="A4270" t="n">
        <v>31912</v>
      </c>
      <c r="B4270" s="57" t="n">
        <v>6</v>
      </c>
      <c r="C4270" s="7" t="n">
        <v>33</v>
      </c>
      <c r="D4270" s="7" t="n">
        <v>65534</v>
      </c>
      <c r="E4270" s="7" t="n">
        <v>9</v>
      </c>
      <c r="F4270" s="7" t="n">
        <v>1</v>
      </c>
      <c r="G4270" s="7" t="n">
        <v>1</v>
      </c>
      <c r="H4270" s="7" t="n">
        <v>1</v>
      </c>
      <c r="I4270" s="13" t="n">
        <f t="normal" ca="1">A4272</f>
        <v>0</v>
      </c>
      <c r="J4270" s="13" t="n">
        <f t="normal" ca="1">A4276</f>
        <v>0</v>
      </c>
    </row>
    <row r="4271" spans="1:9">
      <c r="A4271" t="s">
        <v>4</v>
      </c>
      <c r="B4271" s="4" t="s">
        <v>5</v>
      </c>
      <c r="C4271" s="4" t="s">
        <v>11</v>
      </c>
      <c r="D4271" s="4" t="s">
        <v>13</v>
      </c>
      <c r="E4271" s="4" t="s">
        <v>13</v>
      </c>
      <c r="F4271" s="4" t="s">
        <v>13</v>
      </c>
      <c r="G4271" s="4" t="s">
        <v>13</v>
      </c>
    </row>
    <row r="4272" spans="1:9">
      <c r="A4272" t="n">
        <v>31929</v>
      </c>
      <c r="B4272" s="50" t="n">
        <v>46</v>
      </c>
      <c r="C4272" s="7" t="n">
        <v>65534</v>
      </c>
      <c r="D4272" s="7" t="n">
        <v>7.23000001907349</v>
      </c>
      <c r="E4272" s="7" t="n">
        <v>0</v>
      </c>
      <c r="F4272" s="7" t="n">
        <v>-7.65999984741211</v>
      </c>
      <c r="G4272" s="7" t="n">
        <v>8.60000038146973</v>
      </c>
    </row>
    <row r="4273" spans="1:10">
      <c r="A4273" t="s">
        <v>4</v>
      </c>
      <c r="B4273" s="4" t="s">
        <v>5</v>
      </c>
      <c r="C4273" s="4" t="s">
        <v>15</v>
      </c>
    </row>
    <row r="4274" spans="1:10">
      <c r="A4274" t="n">
        <v>31948</v>
      </c>
      <c r="B4274" s="16" t="n">
        <v>3</v>
      </c>
      <c r="C4274" s="13" t="n">
        <f t="normal" ca="1">A4276</f>
        <v>0</v>
      </c>
    </row>
    <row r="4275" spans="1:10">
      <c r="A4275" t="s">
        <v>4</v>
      </c>
      <c r="B4275" s="4" t="s">
        <v>5</v>
      </c>
    </row>
    <row r="4276" spans="1:10">
      <c r="A4276" t="n">
        <v>31953</v>
      </c>
      <c r="B4276" s="5" t="n">
        <v>1</v>
      </c>
    </row>
    <row r="4277" spans="1:10" s="3" customFormat="1" customHeight="0">
      <c r="A4277" s="3" t="s">
        <v>2</v>
      </c>
      <c r="B4277" s="3" t="s">
        <v>321</v>
      </c>
    </row>
    <row r="4278" spans="1:10">
      <c r="A4278" t="s">
        <v>4</v>
      </c>
      <c r="B4278" s="4" t="s">
        <v>5</v>
      </c>
      <c r="C4278" s="4" t="s">
        <v>7</v>
      </c>
      <c r="D4278" s="4" t="s">
        <v>11</v>
      </c>
      <c r="E4278" s="4" t="s">
        <v>7</v>
      </c>
      <c r="F4278" s="4" t="s">
        <v>15</v>
      </c>
    </row>
    <row r="4279" spans="1:10">
      <c r="A4279" t="n">
        <v>31956</v>
      </c>
      <c r="B4279" s="12" t="n">
        <v>5</v>
      </c>
      <c r="C4279" s="7" t="n">
        <v>30</v>
      </c>
      <c r="D4279" s="7" t="n">
        <v>9726</v>
      </c>
      <c r="E4279" s="7" t="n">
        <v>1</v>
      </c>
      <c r="F4279" s="13" t="n">
        <f t="normal" ca="1">A4295</f>
        <v>0</v>
      </c>
    </row>
    <row r="4280" spans="1:10">
      <c r="A4280" t="s">
        <v>4</v>
      </c>
      <c r="B4280" s="4" t="s">
        <v>5</v>
      </c>
      <c r="C4280" s="4" t="s">
        <v>11</v>
      </c>
      <c r="D4280" s="4" t="s">
        <v>7</v>
      </c>
      <c r="E4280" s="4" t="s">
        <v>7</v>
      </c>
      <c r="F4280" s="4" t="s">
        <v>8</v>
      </c>
    </row>
    <row r="4281" spans="1:10">
      <c r="A4281" t="n">
        <v>31965</v>
      </c>
      <c r="B4281" s="22" t="n">
        <v>20</v>
      </c>
      <c r="C4281" s="7" t="n">
        <v>65534</v>
      </c>
      <c r="D4281" s="7" t="n">
        <v>3</v>
      </c>
      <c r="E4281" s="7" t="n">
        <v>10</v>
      </c>
      <c r="F4281" s="7" t="s">
        <v>163</v>
      </c>
    </row>
    <row r="4282" spans="1:10">
      <c r="A4282" t="s">
        <v>4</v>
      </c>
      <c r="B4282" s="4" t="s">
        <v>5</v>
      </c>
      <c r="C4282" s="4" t="s">
        <v>11</v>
      </c>
    </row>
    <row r="4283" spans="1:10">
      <c r="A4283" t="n">
        <v>31986</v>
      </c>
      <c r="B4283" s="38" t="n">
        <v>16</v>
      </c>
      <c r="C4283" s="7" t="n">
        <v>0</v>
      </c>
    </row>
    <row r="4284" spans="1:10">
      <c r="A4284" t="s">
        <v>4</v>
      </c>
      <c r="B4284" s="4" t="s">
        <v>5</v>
      </c>
      <c r="C4284" s="4" t="s">
        <v>7</v>
      </c>
      <c r="D4284" s="4" t="s">
        <v>11</v>
      </c>
    </row>
    <row r="4285" spans="1:10">
      <c r="A4285" t="n">
        <v>31989</v>
      </c>
      <c r="B4285" s="28" t="n">
        <v>22</v>
      </c>
      <c r="C4285" s="7" t="n">
        <v>10</v>
      </c>
      <c r="D4285" s="7" t="n">
        <v>0</v>
      </c>
    </row>
    <row r="4286" spans="1:10">
      <c r="A4286" t="s">
        <v>4</v>
      </c>
      <c r="B4286" s="4" t="s">
        <v>5</v>
      </c>
      <c r="C4286" s="4" t="s">
        <v>7</v>
      </c>
      <c r="D4286" s="4" t="s">
        <v>11</v>
      </c>
      <c r="E4286" s="4" t="s">
        <v>8</v>
      </c>
    </row>
    <row r="4287" spans="1:10">
      <c r="A4287" t="n">
        <v>31993</v>
      </c>
      <c r="B4287" s="37" t="n">
        <v>51</v>
      </c>
      <c r="C4287" s="7" t="n">
        <v>4</v>
      </c>
      <c r="D4287" s="7" t="n">
        <v>65534</v>
      </c>
      <c r="E4287" s="7" t="s">
        <v>72</v>
      </c>
    </row>
    <row r="4288" spans="1:10">
      <c r="A4288" t="s">
        <v>4</v>
      </c>
      <c r="B4288" s="4" t="s">
        <v>5</v>
      </c>
      <c r="C4288" s="4" t="s">
        <v>11</v>
      </c>
    </row>
    <row r="4289" spans="1:6">
      <c r="A4289" t="n">
        <v>32006</v>
      </c>
      <c r="B4289" s="38" t="n">
        <v>16</v>
      </c>
      <c r="C4289" s="7" t="n">
        <v>0</v>
      </c>
    </row>
    <row r="4290" spans="1:6">
      <c r="A4290" t="s">
        <v>4</v>
      </c>
      <c r="B4290" s="4" t="s">
        <v>5</v>
      </c>
      <c r="C4290" s="4" t="s">
        <v>11</v>
      </c>
      <c r="D4290" s="4" t="s">
        <v>64</v>
      </c>
      <c r="E4290" s="4" t="s">
        <v>7</v>
      </c>
      <c r="F4290" s="4" t="s">
        <v>7</v>
      </c>
      <c r="G4290" s="4" t="s">
        <v>64</v>
      </c>
      <c r="H4290" s="4" t="s">
        <v>7</v>
      </c>
      <c r="I4290" s="4" t="s">
        <v>7</v>
      </c>
    </row>
    <row r="4291" spans="1:6">
      <c r="A4291" t="n">
        <v>32009</v>
      </c>
      <c r="B4291" s="39" t="n">
        <v>26</v>
      </c>
      <c r="C4291" s="7" t="n">
        <v>65534</v>
      </c>
      <c r="D4291" s="7" t="s">
        <v>322</v>
      </c>
      <c r="E4291" s="7" t="n">
        <v>2</v>
      </c>
      <c r="F4291" s="7" t="n">
        <v>3</v>
      </c>
      <c r="G4291" s="7" t="s">
        <v>323</v>
      </c>
      <c r="H4291" s="7" t="n">
        <v>2</v>
      </c>
      <c r="I4291" s="7" t="n">
        <v>0</v>
      </c>
    </row>
    <row r="4292" spans="1:6">
      <c r="A4292" t="s">
        <v>4</v>
      </c>
      <c r="B4292" s="4" t="s">
        <v>5</v>
      </c>
    </row>
    <row r="4293" spans="1:6">
      <c r="A4293" t="n">
        <v>32185</v>
      </c>
      <c r="B4293" s="34" t="n">
        <v>28</v>
      </c>
    </row>
    <row r="4294" spans="1:6">
      <c r="A4294" t="s">
        <v>4</v>
      </c>
      <c r="B4294" s="4" t="s">
        <v>5</v>
      </c>
      <c r="C4294" s="4" t="s">
        <v>7</v>
      </c>
    </row>
    <row r="4295" spans="1:6">
      <c r="A4295" t="n">
        <v>32186</v>
      </c>
      <c r="B4295" s="31" t="n">
        <v>23</v>
      </c>
      <c r="C4295" s="7" t="n">
        <v>10</v>
      </c>
    </row>
    <row r="4296" spans="1:6">
      <c r="A4296" t="s">
        <v>4</v>
      </c>
      <c r="B4296" s="4" t="s">
        <v>5</v>
      </c>
      <c r="C4296" s="4" t="s">
        <v>7</v>
      </c>
      <c r="D4296" s="4" t="s">
        <v>8</v>
      </c>
    </row>
    <row r="4297" spans="1:6">
      <c r="A4297" t="n">
        <v>32188</v>
      </c>
      <c r="B4297" s="6" t="n">
        <v>2</v>
      </c>
      <c r="C4297" s="7" t="n">
        <v>10</v>
      </c>
      <c r="D4297" s="7" t="s">
        <v>80</v>
      </c>
    </row>
    <row r="4298" spans="1:6">
      <c r="A4298" t="s">
        <v>4</v>
      </c>
      <c r="B4298" s="4" t="s">
        <v>5</v>
      </c>
      <c r="C4298" s="4" t="s">
        <v>7</v>
      </c>
    </row>
    <row r="4299" spans="1:6">
      <c r="A4299" t="n">
        <v>32211</v>
      </c>
      <c r="B4299" s="11" t="n">
        <v>74</v>
      </c>
      <c r="C4299" s="7" t="n">
        <v>46</v>
      </c>
    </row>
    <row r="4300" spans="1:6">
      <c r="A4300" t="s">
        <v>4</v>
      </c>
      <c r="B4300" s="4" t="s">
        <v>5</v>
      </c>
      <c r="C4300" s="4" t="s">
        <v>7</v>
      </c>
    </row>
    <row r="4301" spans="1:6">
      <c r="A4301" t="n">
        <v>32213</v>
      </c>
      <c r="B4301" s="11" t="n">
        <v>74</v>
      </c>
      <c r="C4301" s="7" t="n">
        <v>54</v>
      </c>
    </row>
    <row r="4302" spans="1:6">
      <c r="A4302" t="s">
        <v>4</v>
      </c>
      <c r="B4302" s="4" t="s">
        <v>5</v>
      </c>
    </row>
    <row r="4303" spans="1:6">
      <c r="A4303" t="n">
        <v>32215</v>
      </c>
      <c r="B4303" s="5" t="n">
        <v>1</v>
      </c>
    </row>
    <row r="4304" spans="1:6" s="3" customFormat="1" customHeight="0">
      <c r="A4304" s="3" t="s">
        <v>2</v>
      </c>
      <c r="B4304" s="3" t="s">
        <v>324</v>
      </c>
    </row>
    <row r="4305" spans="1:9">
      <c r="A4305" t="s">
        <v>4</v>
      </c>
      <c r="B4305" s="4" t="s">
        <v>5</v>
      </c>
      <c r="C4305" s="4" t="s">
        <v>7</v>
      </c>
      <c r="D4305" s="4" t="s">
        <v>11</v>
      </c>
      <c r="E4305" s="4" t="s">
        <v>7</v>
      </c>
      <c r="F4305" s="4" t="s">
        <v>7</v>
      </c>
      <c r="G4305" s="4" t="s">
        <v>7</v>
      </c>
      <c r="H4305" s="4" t="s">
        <v>11</v>
      </c>
      <c r="I4305" s="4" t="s">
        <v>15</v>
      </c>
      <c r="J4305" s="4" t="s">
        <v>11</v>
      </c>
      <c r="K4305" s="4" t="s">
        <v>15</v>
      </c>
      <c r="L4305" s="4" t="s">
        <v>11</v>
      </c>
      <c r="M4305" s="4" t="s">
        <v>15</v>
      </c>
      <c r="N4305" s="4" t="s">
        <v>15</v>
      </c>
    </row>
    <row r="4306" spans="1:9">
      <c r="A4306" t="n">
        <v>32216</v>
      </c>
      <c r="B4306" s="57" t="n">
        <v>6</v>
      </c>
      <c r="C4306" s="7" t="n">
        <v>33</v>
      </c>
      <c r="D4306" s="7" t="n">
        <v>65534</v>
      </c>
      <c r="E4306" s="7" t="n">
        <v>9</v>
      </c>
      <c r="F4306" s="7" t="n">
        <v>1</v>
      </c>
      <c r="G4306" s="7" t="n">
        <v>3</v>
      </c>
      <c r="H4306" s="7" t="n">
        <v>1</v>
      </c>
      <c r="I4306" s="13" t="n">
        <f t="normal" ca="1">A4308</f>
        <v>0</v>
      </c>
      <c r="J4306" s="7" t="n">
        <v>2</v>
      </c>
      <c r="K4306" s="13" t="n">
        <f t="normal" ca="1">A4318</f>
        <v>0</v>
      </c>
      <c r="L4306" s="7" t="n">
        <v>3</v>
      </c>
      <c r="M4306" s="13" t="n">
        <f t="normal" ca="1">A4322</f>
        <v>0</v>
      </c>
      <c r="N4306" s="13" t="n">
        <f t="normal" ca="1">A4334</f>
        <v>0</v>
      </c>
    </row>
    <row r="4307" spans="1:9">
      <c r="A4307" t="s">
        <v>4</v>
      </c>
      <c r="B4307" s="4" t="s">
        <v>5</v>
      </c>
      <c r="C4307" s="4" t="s">
        <v>11</v>
      </c>
      <c r="D4307" s="4" t="s">
        <v>13</v>
      </c>
      <c r="E4307" s="4" t="s">
        <v>13</v>
      </c>
      <c r="F4307" s="4" t="s">
        <v>13</v>
      </c>
      <c r="G4307" s="4" t="s">
        <v>13</v>
      </c>
    </row>
    <row r="4308" spans="1:9">
      <c r="A4308" t="n">
        <v>32245</v>
      </c>
      <c r="B4308" s="50" t="n">
        <v>46</v>
      </c>
      <c r="C4308" s="7" t="n">
        <v>65534</v>
      </c>
      <c r="D4308" s="7" t="n">
        <v>8.36999988555908</v>
      </c>
      <c r="E4308" s="7" t="n">
        <v>0</v>
      </c>
      <c r="F4308" s="7" t="n">
        <v>-7.5</v>
      </c>
      <c r="G4308" s="7" t="n">
        <v>346.299987792969</v>
      </c>
    </row>
    <row r="4309" spans="1:9">
      <c r="A4309" t="s">
        <v>4</v>
      </c>
      <c r="B4309" s="4" t="s">
        <v>5</v>
      </c>
      <c r="C4309" s="4" t="s">
        <v>7</v>
      </c>
      <c r="D4309" s="4" t="s">
        <v>11</v>
      </c>
      <c r="E4309" s="4" t="s">
        <v>7</v>
      </c>
      <c r="F4309" s="4" t="s">
        <v>8</v>
      </c>
      <c r="G4309" s="4" t="s">
        <v>8</v>
      </c>
      <c r="H4309" s="4" t="s">
        <v>8</v>
      </c>
      <c r="I4309" s="4" t="s">
        <v>8</v>
      </c>
      <c r="J4309" s="4" t="s">
        <v>8</v>
      </c>
      <c r="K4309" s="4" t="s">
        <v>8</v>
      </c>
      <c r="L4309" s="4" t="s">
        <v>8</v>
      </c>
      <c r="M4309" s="4" t="s">
        <v>8</v>
      </c>
      <c r="N4309" s="4" t="s">
        <v>8</v>
      </c>
      <c r="O4309" s="4" t="s">
        <v>8</v>
      </c>
      <c r="P4309" s="4" t="s">
        <v>8</v>
      </c>
      <c r="Q4309" s="4" t="s">
        <v>8</v>
      </c>
      <c r="R4309" s="4" t="s">
        <v>8</v>
      </c>
      <c r="S4309" s="4" t="s">
        <v>8</v>
      </c>
      <c r="T4309" s="4" t="s">
        <v>8</v>
      </c>
      <c r="U4309" s="4" t="s">
        <v>8</v>
      </c>
    </row>
    <row r="4310" spans="1:9">
      <c r="A4310" t="n">
        <v>32264</v>
      </c>
      <c r="B4310" s="58" t="n">
        <v>36</v>
      </c>
      <c r="C4310" s="7" t="n">
        <v>8</v>
      </c>
      <c r="D4310" s="7" t="n">
        <v>65534</v>
      </c>
      <c r="E4310" s="7" t="n">
        <v>0</v>
      </c>
      <c r="F4310" s="7" t="s">
        <v>138</v>
      </c>
      <c r="G4310" s="7" t="s">
        <v>17</v>
      </c>
      <c r="H4310" s="7" t="s">
        <v>17</v>
      </c>
      <c r="I4310" s="7" t="s">
        <v>17</v>
      </c>
      <c r="J4310" s="7" t="s">
        <v>17</v>
      </c>
      <c r="K4310" s="7" t="s">
        <v>17</v>
      </c>
      <c r="L4310" s="7" t="s">
        <v>17</v>
      </c>
      <c r="M4310" s="7" t="s">
        <v>17</v>
      </c>
      <c r="N4310" s="7" t="s">
        <v>17</v>
      </c>
      <c r="O4310" s="7" t="s">
        <v>17</v>
      </c>
      <c r="P4310" s="7" t="s">
        <v>17</v>
      </c>
      <c r="Q4310" s="7" t="s">
        <v>17</v>
      </c>
      <c r="R4310" s="7" t="s">
        <v>17</v>
      </c>
      <c r="S4310" s="7" t="s">
        <v>17</v>
      </c>
      <c r="T4310" s="7" t="s">
        <v>17</v>
      </c>
      <c r="U4310" s="7" t="s">
        <v>17</v>
      </c>
    </row>
    <row r="4311" spans="1:9">
      <c r="A4311" t="s">
        <v>4</v>
      </c>
      <c r="B4311" s="4" t="s">
        <v>5</v>
      </c>
      <c r="C4311" s="4" t="s">
        <v>11</v>
      </c>
      <c r="D4311" s="4" t="s">
        <v>7</v>
      </c>
      <c r="E4311" s="4" t="s">
        <v>8</v>
      </c>
      <c r="F4311" s="4" t="s">
        <v>13</v>
      </c>
      <c r="G4311" s="4" t="s">
        <v>13</v>
      </c>
      <c r="H4311" s="4" t="s">
        <v>13</v>
      </c>
    </row>
    <row r="4312" spans="1:9">
      <c r="A4312" t="n">
        <v>32298</v>
      </c>
      <c r="B4312" s="49" t="n">
        <v>48</v>
      </c>
      <c r="C4312" s="7" t="n">
        <v>65534</v>
      </c>
      <c r="D4312" s="7" t="n">
        <v>0</v>
      </c>
      <c r="E4312" s="7" t="s">
        <v>138</v>
      </c>
      <c r="F4312" s="7" t="n">
        <v>0</v>
      </c>
      <c r="G4312" s="7" t="n">
        <v>1</v>
      </c>
      <c r="H4312" s="7" t="n">
        <v>1.40129846432482e-45</v>
      </c>
    </row>
    <row r="4313" spans="1:9">
      <c r="A4313" t="s">
        <v>4</v>
      </c>
      <c r="B4313" s="4" t="s">
        <v>5</v>
      </c>
      <c r="C4313" s="4" t="s">
        <v>11</v>
      </c>
      <c r="D4313" s="4" t="s">
        <v>14</v>
      </c>
    </row>
    <row r="4314" spans="1:9">
      <c r="A4314" t="n">
        <v>32328</v>
      </c>
      <c r="B4314" s="54" t="n">
        <v>43</v>
      </c>
      <c r="C4314" s="7" t="n">
        <v>65534</v>
      </c>
      <c r="D4314" s="7" t="n">
        <v>64</v>
      </c>
    </row>
    <row r="4315" spans="1:9">
      <c r="A4315" t="s">
        <v>4</v>
      </c>
      <c r="B4315" s="4" t="s">
        <v>5</v>
      </c>
      <c r="C4315" s="4" t="s">
        <v>15</v>
      </c>
    </row>
    <row r="4316" spans="1:9">
      <c r="A4316" t="n">
        <v>32335</v>
      </c>
      <c r="B4316" s="16" t="n">
        <v>3</v>
      </c>
      <c r="C4316" s="13" t="n">
        <f t="normal" ca="1">A4334</f>
        <v>0</v>
      </c>
    </row>
    <row r="4317" spans="1:9">
      <c r="A4317" t="s">
        <v>4</v>
      </c>
      <c r="B4317" s="4" t="s">
        <v>5</v>
      </c>
      <c r="C4317" s="4" t="s">
        <v>11</v>
      </c>
      <c r="D4317" s="4" t="s">
        <v>13</v>
      </c>
      <c r="E4317" s="4" t="s">
        <v>13</v>
      </c>
      <c r="F4317" s="4" t="s">
        <v>13</v>
      </c>
      <c r="G4317" s="4" t="s">
        <v>13</v>
      </c>
    </row>
    <row r="4318" spans="1:9">
      <c r="A4318" t="n">
        <v>32340</v>
      </c>
      <c r="B4318" s="50" t="n">
        <v>46</v>
      </c>
      <c r="C4318" s="7" t="n">
        <v>65534</v>
      </c>
      <c r="D4318" s="7" t="n">
        <v>-10.2600002288818</v>
      </c>
      <c r="E4318" s="7" t="n">
        <v>0</v>
      </c>
      <c r="F4318" s="7" t="n">
        <v>-2.69000005722046</v>
      </c>
      <c r="G4318" s="7" t="n">
        <v>116.5</v>
      </c>
    </row>
    <row r="4319" spans="1:9">
      <c r="A4319" t="s">
        <v>4</v>
      </c>
      <c r="B4319" s="4" t="s">
        <v>5</v>
      </c>
      <c r="C4319" s="4" t="s">
        <v>15</v>
      </c>
    </row>
    <row r="4320" spans="1:9">
      <c r="A4320" t="n">
        <v>32359</v>
      </c>
      <c r="B4320" s="16" t="n">
        <v>3</v>
      </c>
      <c r="C4320" s="13" t="n">
        <f t="normal" ca="1">A4334</f>
        <v>0</v>
      </c>
    </row>
    <row r="4321" spans="1:21">
      <c r="A4321" t="s">
        <v>4</v>
      </c>
      <c r="B4321" s="4" t="s">
        <v>5</v>
      </c>
      <c r="C4321" s="4" t="s">
        <v>11</v>
      </c>
      <c r="D4321" s="4" t="s">
        <v>13</v>
      </c>
      <c r="E4321" s="4" t="s">
        <v>13</v>
      </c>
      <c r="F4321" s="4" t="s">
        <v>13</v>
      </c>
      <c r="G4321" s="4" t="s">
        <v>13</v>
      </c>
    </row>
    <row r="4322" spans="1:21">
      <c r="A4322" t="n">
        <v>32364</v>
      </c>
      <c r="B4322" s="50" t="n">
        <v>46</v>
      </c>
      <c r="C4322" s="7" t="n">
        <v>65534</v>
      </c>
      <c r="D4322" s="7" t="n">
        <v>1.71000003814697</v>
      </c>
      <c r="E4322" s="7" t="n">
        <v>0</v>
      </c>
      <c r="F4322" s="7" t="n">
        <v>-28.7900009155273</v>
      </c>
      <c r="G4322" s="7" t="n">
        <v>158.100006103516</v>
      </c>
    </row>
    <row r="4323" spans="1:21">
      <c r="A4323" t="s">
        <v>4</v>
      </c>
      <c r="B4323" s="4" t="s">
        <v>5</v>
      </c>
      <c r="C4323" s="4" t="s">
        <v>11</v>
      </c>
      <c r="D4323" s="4" t="s">
        <v>14</v>
      </c>
    </row>
    <row r="4324" spans="1:21">
      <c r="A4324" t="n">
        <v>32383</v>
      </c>
      <c r="B4324" s="54" t="n">
        <v>43</v>
      </c>
      <c r="C4324" s="7" t="n">
        <v>65534</v>
      </c>
      <c r="D4324" s="7" t="n">
        <v>524288</v>
      </c>
    </row>
    <row r="4325" spans="1:21">
      <c r="A4325" t="s">
        <v>4</v>
      </c>
      <c r="B4325" s="4" t="s">
        <v>5</v>
      </c>
      <c r="C4325" s="4" t="s">
        <v>7</v>
      </c>
      <c r="D4325" s="4" t="s">
        <v>11</v>
      </c>
      <c r="E4325" s="4" t="s">
        <v>7</v>
      </c>
      <c r="F4325" s="4" t="s">
        <v>8</v>
      </c>
      <c r="G4325" s="4" t="s">
        <v>8</v>
      </c>
      <c r="H4325" s="4" t="s">
        <v>8</v>
      </c>
      <c r="I4325" s="4" t="s">
        <v>8</v>
      </c>
      <c r="J4325" s="4" t="s">
        <v>8</v>
      </c>
      <c r="K4325" s="4" t="s">
        <v>8</v>
      </c>
      <c r="L4325" s="4" t="s">
        <v>8</v>
      </c>
      <c r="M4325" s="4" t="s">
        <v>8</v>
      </c>
      <c r="N4325" s="4" t="s">
        <v>8</v>
      </c>
      <c r="O4325" s="4" t="s">
        <v>8</v>
      </c>
      <c r="P4325" s="4" t="s">
        <v>8</v>
      </c>
      <c r="Q4325" s="4" t="s">
        <v>8</v>
      </c>
      <c r="R4325" s="4" t="s">
        <v>8</v>
      </c>
      <c r="S4325" s="4" t="s">
        <v>8</v>
      </c>
      <c r="T4325" s="4" t="s">
        <v>8</v>
      </c>
      <c r="U4325" s="4" t="s">
        <v>8</v>
      </c>
    </row>
    <row r="4326" spans="1:21">
      <c r="A4326" t="n">
        <v>32390</v>
      </c>
      <c r="B4326" s="58" t="n">
        <v>36</v>
      </c>
      <c r="C4326" s="7" t="n">
        <v>8</v>
      </c>
      <c r="D4326" s="7" t="n">
        <v>65534</v>
      </c>
      <c r="E4326" s="7" t="n">
        <v>0</v>
      </c>
      <c r="F4326" s="7" t="s">
        <v>325</v>
      </c>
      <c r="G4326" s="7" t="s">
        <v>326</v>
      </c>
      <c r="H4326" s="7" t="s">
        <v>17</v>
      </c>
      <c r="I4326" s="7" t="s">
        <v>17</v>
      </c>
      <c r="J4326" s="7" t="s">
        <v>17</v>
      </c>
      <c r="K4326" s="7" t="s">
        <v>17</v>
      </c>
      <c r="L4326" s="7" t="s">
        <v>17</v>
      </c>
      <c r="M4326" s="7" t="s">
        <v>17</v>
      </c>
      <c r="N4326" s="7" t="s">
        <v>17</v>
      </c>
      <c r="O4326" s="7" t="s">
        <v>17</v>
      </c>
      <c r="P4326" s="7" t="s">
        <v>17</v>
      </c>
      <c r="Q4326" s="7" t="s">
        <v>17</v>
      </c>
      <c r="R4326" s="7" t="s">
        <v>17</v>
      </c>
      <c r="S4326" s="7" t="s">
        <v>17</v>
      </c>
      <c r="T4326" s="7" t="s">
        <v>17</v>
      </c>
      <c r="U4326" s="7" t="s">
        <v>17</v>
      </c>
    </row>
    <row r="4327" spans="1:21">
      <c r="A4327" t="s">
        <v>4</v>
      </c>
      <c r="B4327" s="4" t="s">
        <v>5</v>
      </c>
      <c r="C4327" s="4" t="s">
        <v>11</v>
      </c>
      <c r="D4327" s="4" t="s">
        <v>7</v>
      </c>
      <c r="E4327" s="4" t="s">
        <v>7</v>
      </c>
      <c r="F4327" s="4" t="s">
        <v>8</v>
      </c>
    </row>
    <row r="4328" spans="1:21">
      <c r="A4328" t="n">
        <v>32429</v>
      </c>
      <c r="B4328" s="46" t="n">
        <v>47</v>
      </c>
      <c r="C4328" s="7" t="n">
        <v>65534</v>
      </c>
      <c r="D4328" s="7" t="n">
        <v>0</v>
      </c>
      <c r="E4328" s="7" t="n">
        <v>0</v>
      </c>
      <c r="F4328" s="7" t="s">
        <v>327</v>
      </c>
    </row>
    <row r="4329" spans="1:21">
      <c r="A4329" t="s">
        <v>4</v>
      </c>
      <c r="B4329" s="4" t="s">
        <v>5</v>
      </c>
      <c r="C4329" s="4" t="s">
        <v>11</v>
      </c>
      <c r="D4329" s="4" t="s">
        <v>7</v>
      </c>
      <c r="E4329" s="4" t="s">
        <v>8</v>
      </c>
      <c r="F4329" s="4" t="s">
        <v>13</v>
      </c>
      <c r="G4329" s="4" t="s">
        <v>13</v>
      </c>
      <c r="H4329" s="4" t="s">
        <v>13</v>
      </c>
    </row>
    <row r="4330" spans="1:21">
      <c r="A4330" t="n">
        <v>32450</v>
      </c>
      <c r="B4330" s="49" t="n">
        <v>48</v>
      </c>
      <c r="C4330" s="7" t="n">
        <v>65534</v>
      </c>
      <c r="D4330" s="7" t="n">
        <v>0</v>
      </c>
      <c r="E4330" s="7" t="s">
        <v>325</v>
      </c>
      <c r="F4330" s="7" t="n">
        <v>0</v>
      </c>
      <c r="G4330" s="7" t="n">
        <v>1</v>
      </c>
      <c r="H4330" s="7" t="n">
        <v>0</v>
      </c>
    </row>
    <row r="4331" spans="1:21">
      <c r="A4331" t="s">
        <v>4</v>
      </c>
      <c r="B4331" s="4" t="s">
        <v>5</v>
      </c>
      <c r="C4331" s="4" t="s">
        <v>15</v>
      </c>
    </row>
    <row r="4332" spans="1:21">
      <c r="A4332" t="n">
        <v>32476</v>
      </c>
      <c r="B4332" s="16" t="n">
        <v>3</v>
      </c>
      <c r="C4332" s="13" t="n">
        <f t="normal" ca="1">A4334</f>
        <v>0</v>
      </c>
    </row>
    <row r="4333" spans="1:21">
      <c r="A4333" t="s">
        <v>4</v>
      </c>
      <c r="B4333" s="4" t="s">
        <v>5</v>
      </c>
    </row>
    <row r="4334" spans="1:21">
      <c r="A4334" t="n">
        <v>32481</v>
      </c>
      <c r="B4334" s="5" t="n">
        <v>1</v>
      </c>
    </row>
    <row r="4335" spans="1:21" s="3" customFormat="1" customHeight="0">
      <c r="A4335" s="3" t="s">
        <v>2</v>
      </c>
      <c r="B4335" s="3" t="s">
        <v>328</v>
      </c>
    </row>
    <row r="4336" spans="1:21">
      <c r="A4336" t="s">
        <v>4</v>
      </c>
      <c r="B4336" s="4" t="s">
        <v>5</v>
      </c>
      <c r="C4336" s="4" t="s">
        <v>7</v>
      </c>
      <c r="D4336" s="4" t="s">
        <v>11</v>
      </c>
      <c r="E4336" s="4" t="s">
        <v>7</v>
      </c>
      <c r="F4336" s="4" t="s">
        <v>15</v>
      </c>
    </row>
    <row r="4337" spans="1:21">
      <c r="A4337" t="n">
        <v>32484</v>
      </c>
      <c r="B4337" s="12" t="n">
        <v>5</v>
      </c>
      <c r="C4337" s="7" t="n">
        <v>30</v>
      </c>
      <c r="D4337" s="7" t="n">
        <v>10995</v>
      </c>
      <c r="E4337" s="7" t="n">
        <v>1</v>
      </c>
      <c r="F4337" s="13" t="n">
        <f t="normal" ca="1">A4369</f>
        <v>0</v>
      </c>
    </row>
    <row r="4338" spans="1:21">
      <c r="A4338" t="s">
        <v>4</v>
      </c>
      <c r="B4338" s="4" t="s">
        <v>5</v>
      </c>
      <c r="C4338" s="4" t="s">
        <v>11</v>
      </c>
      <c r="D4338" s="4" t="s">
        <v>7</v>
      </c>
      <c r="E4338" s="4" t="s">
        <v>7</v>
      </c>
      <c r="F4338" s="4" t="s">
        <v>8</v>
      </c>
    </row>
    <row r="4339" spans="1:21">
      <c r="A4339" t="n">
        <v>32493</v>
      </c>
      <c r="B4339" s="22" t="n">
        <v>20</v>
      </c>
      <c r="C4339" s="7" t="n">
        <v>65534</v>
      </c>
      <c r="D4339" s="7" t="n">
        <v>3</v>
      </c>
      <c r="E4339" s="7" t="n">
        <v>10</v>
      </c>
      <c r="F4339" s="7" t="s">
        <v>163</v>
      </c>
    </row>
    <row r="4340" spans="1:21">
      <c r="A4340" t="s">
        <v>4</v>
      </c>
      <c r="B4340" s="4" t="s">
        <v>5</v>
      </c>
      <c r="C4340" s="4" t="s">
        <v>11</v>
      </c>
    </row>
    <row r="4341" spans="1:21">
      <c r="A4341" t="n">
        <v>32514</v>
      </c>
      <c r="B4341" s="38" t="n">
        <v>16</v>
      </c>
      <c r="C4341" s="7" t="n">
        <v>0</v>
      </c>
    </row>
    <row r="4342" spans="1:21">
      <c r="A4342" t="s">
        <v>4</v>
      </c>
      <c r="B4342" s="4" t="s">
        <v>5</v>
      </c>
      <c r="C4342" s="4" t="s">
        <v>7</v>
      </c>
      <c r="D4342" s="4" t="s">
        <v>11</v>
      </c>
    </row>
    <row r="4343" spans="1:21">
      <c r="A4343" t="n">
        <v>32517</v>
      </c>
      <c r="B4343" s="28" t="n">
        <v>22</v>
      </c>
      <c r="C4343" s="7" t="n">
        <v>10</v>
      </c>
      <c r="D4343" s="7" t="n">
        <v>0</v>
      </c>
    </row>
    <row r="4344" spans="1:21">
      <c r="A4344" t="s">
        <v>4</v>
      </c>
      <c r="B4344" s="4" t="s">
        <v>5</v>
      </c>
      <c r="C4344" s="4" t="s">
        <v>7</v>
      </c>
      <c r="D4344" s="4" t="s">
        <v>11</v>
      </c>
      <c r="E4344" s="4" t="s">
        <v>7</v>
      </c>
      <c r="F4344" s="4" t="s">
        <v>7</v>
      </c>
      <c r="G4344" s="4" t="s">
        <v>15</v>
      </c>
    </row>
    <row r="4345" spans="1:21">
      <c r="A4345" t="n">
        <v>32521</v>
      </c>
      <c r="B4345" s="12" t="n">
        <v>5</v>
      </c>
      <c r="C4345" s="7" t="n">
        <v>30</v>
      </c>
      <c r="D4345" s="7" t="n">
        <v>8</v>
      </c>
      <c r="E4345" s="7" t="n">
        <v>8</v>
      </c>
      <c r="F4345" s="7" t="n">
        <v>1</v>
      </c>
      <c r="G4345" s="13" t="n">
        <f t="normal" ca="1">A4359</f>
        <v>0</v>
      </c>
    </row>
    <row r="4346" spans="1:21">
      <c r="A4346" t="s">
        <v>4</v>
      </c>
      <c r="B4346" s="4" t="s">
        <v>5</v>
      </c>
      <c r="C4346" s="4" t="s">
        <v>7</v>
      </c>
      <c r="D4346" s="4" t="s">
        <v>11</v>
      </c>
      <c r="E4346" s="4" t="s">
        <v>8</v>
      </c>
    </row>
    <row r="4347" spans="1:21">
      <c r="A4347" t="n">
        <v>32531</v>
      </c>
      <c r="B4347" s="37" t="n">
        <v>51</v>
      </c>
      <c r="C4347" s="7" t="n">
        <v>4</v>
      </c>
      <c r="D4347" s="7" t="n">
        <v>65534</v>
      </c>
      <c r="E4347" s="7" t="s">
        <v>72</v>
      </c>
    </row>
    <row r="4348" spans="1:21">
      <c r="A4348" t="s">
        <v>4</v>
      </c>
      <c r="B4348" s="4" t="s">
        <v>5</v>
      </c>
      <c r="C4348" s="4" t="s">
        <v>11</v>
      </c>
    </row>
    <row r="4349" spans="1:21">
      <c r="A4349" t="n">
        <v>32544</v>
      </c>
      <c r="B4349" s="38" t="n">
        <v>16</v>
      </c>
      <c r="C4349" s="7" t="n">
        <v>0</v>
      </c>
    </row>
    <row r="4350" spans="1:21">
      <c r="A4350" t="s">
        <v>4</v>
      </c>
      <c r="B4350" s="4" t="s">
        <v>5</v>
      </c>
      <c r="C4350" s="4" t="s">
        <v>11</v>
      </c>
      <c r="D4350" s="4" t="s">
        <v>64</v>
      </c>
      <c r="E4350" s="4" t="s">
        <v>7</v>
      </c>
      <c r="F4350" s="4" t="s">
        <v>7</v>
      </c>
      <c r="G4350" s="4" t="s">
        <v>64</v>
      </c>
      <c r="H4350" s="4" t="s">
        <v>7</v>
      </c>
      <c r="I4350" s="4" t="s">
        <v>7</v>
      </c>
      <c r="J4350" s="4" t="s">
        <v>64</v>
      </c>
      <c r="K4350" s="4" t="s">
        <v>7</v>
      </c>
      <c r="L4350" s="4" t="s">
        <v>7</v>
      </c>
    </row>
    <row r="4351" spans="1:21">
      <c r="A4351" t="n">
        <v>32547</v>
      </c>
      <c r="B4351" s="39" t="n">
        <v>26</v>
      </c>
      <c r="C4351" s="7" t="n">
        <v>65534</v>
      </c>
      <c r="D4351" s="7" t="s">
        <v>329</v>
      </c>
      <c r="E4351" s="7" t="n">
        <v>2</v>
      </c>
      <c r="F4351" s="7" t="n">
        <v>3</v>
      </c>
      <c r="G4351" s="7" t="s">
        <v>330</v>
      </c>
      <c r="H4351" s="7" t="n">
        <v>2</v>
      </c>
      <c r="I4351" s="7" t="n">
        <v>3</v>
      </c>
      <c r="J4351" s="7" t="s">
        <v>331</v>
      </c>
      <c r="K4351" s="7" t="n">
        <v>2</v>
      </c>
      <c r="L4351" s="7" t="n">
        <v>0</v>
      </c>
    </row>
    <row r="4352" spans="1:21">
      <c r="A4352" t="s">
        <v>4</v>
      </c>
      <c r="B4352" s="4" t="s">
        <v>5</v>
      </c>
    </row>
    <row r="4353" spans="1:12">
      <c r="A4353" t="n">
        <v>32781</v>
      </c>
      <c r="B4353" s="34" t="n">
        <v>28</v>
      </c>
    </row>
    <row r="4354" spans="1:12">
      <c r="A4354" t="s">
        <v>4</v>
      </c>
      <c r="B4354" s="4" t="s">
        <v>5</v>
      </c>
      <c r="C4354" s="4" t="s">
        <v>11</v>
      </c>
    </row>
    <row r="4355" spans="1:12">
      <c r="A4355" t="n">
        <v>32782</v>
      </c>
      <c r="B4355" s="42" t="n">
        <v>12</v>
      </c>
      <c r="C4355" s="7" t="n">
        <v>8</v>
      </c>
    </row>
    <row r="4356" spans="1:12">
      <c r="A4356" t="s">
        <v>4</v>
      </c>
      <c r="B4356" s="4" t="s">
        <v>5</v>
      </c>
      <c r="C4356" s="4" t="s">
        <v>15</v>
      </c>
    </row>
    <row r="4357" spans="1:12">
      <c r="A4357" t="n">
        <v>32785</v>
      </c>
      <c r="B4357" s="16" t="n">
        <v>3</v>
      </c>
      <c r="C4357" s="13" t="n">
        <f t="normal" ca="1">A4367</f>
        <v>0</v>
      </c>
    </row>
    <row r="4358" spans="1:12">
      <c r="A4358" t="s">
        <v>4</v>
      </c>
      <c r="B4358" s="4" t="s">
        <v>5</v>
      </c>
      <c r="C4358" s="4" t="s">
        <v>7</v>
      </c>
      <c r="D4358" s="4" t="s">
        <v>11</v>
      </c>
      <c r="E4358" s="4" t="s">
        <v>8</v>
      </c>
    </row>
    <row r="4359" spans="1:12">
      <c r="A4359" t="n">
        <v>32790</v>
      </c>
      <c r="B4359" s="37" t="n">
        <v>51</v>
      </c>
      <c r="C4359" s="7" t="n">
        <v>4</v>
      </c>
      <c r="D4359" s="7" t="n">
        <v>65534</v>
      </c>
      <c r="E4359" s="7" t="s">
        <v>72</v>
      </c>
    </row>
    <row r="4360" spans="1:12">
      <c r="A4360" t="s">
        <v>4</v>
      </c>
      <c r="B4360" s="4" t="s">
        <v>5</v>
      </c>
      <c r="C4360" s="4" t="s">
        <v>11</v>
      </c>
    </row>
    <row r="4361" spans="1:12">
      <c r="A4361" t="n">
        <v>32803</v>
      </c>
      <c r="B4361" s="38" t="n">
        <v>16</v>
      </c>
      <c r="C4361" s="7" t="n">
        <v>0</v>
      </c>
    </row>
    <row r="4362" spans="1:12">
      <c r="A4362" t="s">
        <v>4</v>
      </c>
      <c r="B4362" s="4" t="s">
        <v>5</v>
      </c>
      <c r="C4362" s="4" t="s">
        <v>11</v>
      </c>
      <c r="D4362" s="4" t="s">
        <v>64</v>
      </c>
      <c r="E4362" s="4" t="s">
        <v>7</v>
      </c>
      <c r="F4362" s="4" t="s">
        <v>7</v>
      </c>
      <c r="G4362" s="4" t="s">
        <v>64</v>
      </c>
      <c r="H4362" s="4" t="s">
        <v>7</v>
      </c>
      <c r="I4362" s="4" t="s">
        <v>7</v>
      </c>
    </row>
    <row r="4363" spans="1:12">
      <c r="A4363" t="n">
        <v>32806</v>
      </c>
      <c r="B4363" s="39" t="n">
        <v>26</v>
      </c>
      <c r="C4363" s="7" t="n">
        <v>65534</v>
      </c>
      <c r="D4363" s="7" t="s">
        <v>332</v>
      </c>
      <c r="E4363" s="7" t="n">
        <v>2</v>
      </c>
      <c r="F4363" s="7" t="n">
        <v>3</v>
      </c>
      <c r="G4363" s="7" t="s">
        <v>333</v>
      </c>
      <c r="H4363" s="7" t="n">
        <v>2</v>
      </c>
      <c r="I4363" s="7" t="n">
        <v>0</v>
      </c>
    </row>
    <row r="4364" spans="1:12">
      <c r="A4364" t="s">
        <v>4</v>
      </c>
      <c r="B4364" s="4" t="s">
        <v>5</v>
      </c>
    </row>
    <row r="4365" spans="1:12">
      <c r="A4365" t="n">
        <v>32986</v>
      </c>
      <c r="B4365" s="34" t="n">
        <v>28</v>
      </c>
    </row>
    <row r="4366" spans="1:12">
      <c r="A4366" t="s">
        <v>4</v>
      </c>
      <c r="B4366" s="4" t="s">
        <v>5</v>
      </c>
      <c r="C4366" s="4" t="s">
        <v>15</v>
      </c>
    </row>
    <row r="4367" spans="1:12">
      <c r="A4367" t="n">
        <v>32987</v>
      </c>
      <c r="B4367" s="16" t="n">
        <v>3</v>
      </c>
      <c r="C4367" s="13" t="n">
        <f t="normal" ca="1">A4453</f>
        <v>0</v>
      </c>
    </row>
    <row r="4368" spans="1:12">
      <c r="A4368" t="s">
        <v>4</v>
      </c>
      <c r="B4368" s="4" t="s">
        <v>5</v>
      </c>
      <c r="C4368" s="4" t="s">
        <v>7</v>
      </c>
      <c r="D4368" s="4" t="s">
        <v>11</v>
      </c>
      <c r="E4368" s="4" t="s">
        <v>7</v>
      </c>
      <c r="F4368" s="4" t="s">
        <v>15</v>
      </c>
    </row>
    <row r="4369" spans="1:9">
      <c r="A4369" t="n">
        <v>32992</v>
      </c>
      <c r="B4369" s="12" t="n">
        <v>5</v>
      </c>
      <c r="C4369" s="7" t="n">
        <v>30</v>
      </c>
      <c r="D4369" s="7" t="n">
        <v>10994</v>
      </c>
      <c r="E4369" s="7" t="n">
        <v>1</v>
      </c>
      <c r="F4369" s="13" t="n">
        <f t="normal" ca="1">A4373</f>
        <v>0</v>
      </c>
    </row>
    <row r="4370" spans="1:9">
      <c r="A4370" t="s">
        <v>4</v>
      </c>
      <c r="B4370" s="4" t="s">
        <v>5</v>
      </c>
      <c r="C4370" s="4" t="s">
        <v>15</v>
      </c>
    </row>
    <row r="4371" spans="1:9">
      <c r="A4371" t="n">
        <v>33001</v>
      </c>
      <c r="B4371" s="16" t="n">
        <v>3</v>
      </c>
      <c r="C4371" s="13" t="n">
        <f t="normal" ca="1">A4453</f>
        <v>0</v>
      </c>
    </row>
    <row r="4372" spans="1:9">
      <c r="A4372" t="s">
        <v>4</v>
      </c>
      <c r="B4372" s="4" t="s">
        <v>5</v>
      </c>
      <c r="C4372" s="4" t="s">
        <v>7</v>
      </c>
      <c r="D4372" s="4" t="s">
        <v>11</v>
      </c>
      <c r="E4372" s="4" t="s">
        <v>7</v>
      </c>
      <c r="F4372" s="4" t="s">
        <v>15</v>
      </c>
    </row>
    <row r="4373" spans="1:9">
      <c r="A4373" t="n">
        <v>33006</v>
      </c>
      <c r="B4373" s="12" t="n">
        <v>5</v>
      </c>
      <c r="C4373" s="7" t="n">
        <v>30</v>
      </c>
      <c r="D4373" s="7" t="n">
        <v>10225</v>
      </c>
      <c r="E4373" s="7" t="n">
        <v>1</v>
      </c>
      <c r="F4373" s="13" t="n">
        <f t="normal" ca="1">A4405</f>
        <v>0</v>
      </c>
    </row>
    <row r="4374" spans="1:9">
      <c r="A4374" t="s">
        <v>4</v>
      </c>
      <c r="B4374" s="4" t="s">
        <v>5</v>
      </c>
      <c r="C4374" s="4" t="s">
        <v>11</v>
      </c>
      <c r="D4374" s="4" t="s">
        <v>7</v>
      </c>
      <c r="E4374" s="4" t="s">
        <v>7</v>
      </c>
      <c r="F4374" s="4" t="s">
        <v>8</v>
      </c>
    </row>
    <row r="4375" spans="1:9">
      <c r="A4375" t="n">
        <v>33015</v>
      </c>
      <c r="B4375" s="22" t="n">
        <v>20</v>
      </c>
      <c r="C4375" s="7" t="n">
        <v>65534</v>
      </c>
      <c r="D4375" s="7" t="n">
        <v>3</v>
      </c>
      <c r="E4375" s="7" t="n">
        <v>10</v>
      </c>
      <c r="F4375" s="7" t="s">
        <v>163</v>
      </c>
    </row>
    <row r="4376" spans="1:9">
      <c r="A4376" t="s">
        <v>4</v>
      </c>
      <c r="B4376" s="4" t="s">
        <v>5</v>
      </c>
      <c r="C4376" s="4" t="s">
        <v>11</v>
      </c>
    </row>
    <row r="4377" spans="1:9">
      <c r="A4377" t="n">
        <v>33036</v>
      </c>
      <c r="B4377" s="38" t="n">
        <v>16</v>
      </c>
      <c r="C4377" s="7" t="n">
        <v>0</v>
      </c>
    </row>
    <row r="4378" spans="1:9">
      <c r="A4378" t="s">
        <v>4</v>
      </c>
      <c r="B4378" s="4" t="s">
        <v>5</v>
      </c>
      <c r="C4378" s="4" t="s">
        <v>7</v>
      </c>
      <c r="D4378" s="4" t="s">
        <v>11</v>
      </c>
    </row>
    <row r="4379" spans="1:9">
      <c r="A4379" t="n">
        <v>33039</v>
      </c>
      <c r="B4379" s="28" t="n">
        <v>22</v>
      </c>
      <c r="C4379" s="7" t="n">
        <v>10</v>
      </c>
      <c r="D4379" s="7" t="n">
        <v>0</v>
      </c>
    </row>
    <row r="4380" spans="1:9">
      <c r="A4380" t="s">
        <v>4</v>
      </c>
      <c r="B4380" s="4" t="s">
        <v>5</v>
      </c>
      <c r="C4380" s="4" t="s">
        <v>7</v>
      </c>
      <c r="D4380" s="4" t="s">
        <v>11</v>
      </c>
      <c r="E4380" s="4" t="s">
        <v>7</v>
      </c>
      <c r="F4380" s="4" t="s">
        <v>7</v>
      </c>
      <c r="G4380" s="4" t="s">
        <v>15</v>
      </c>
    </row>
    <row r="4381" spans="1:9">
      <c r="A4381" t="n">
        <v>33043</v>
      </c>
      <c r="B4381" s="12" t="n">
        <v>5</v>
      </c>
      <c r="C4381" s="7" t="n">
        <v>30</v>
      </c>
      <c r="D4381" s="7" t="n">
        <v>8</v>
      </c>
      <c r="E4381" s="7" t="n">
        <v>8</v>
      </c>
      <c r="F4381" s="7" t="n">
        <v>1</v>
      </c>
      <c r="G4381" s="13" t="n">
        <f t="normal" ca="1">A4395</f>
        <v>0</v>
      </c>
    </row>
    <row r="4382" spans="1:9">
      <c r="A4382" t="s">
        <v>4</v>
      </c>
      <c r="B4382" s="4" t="s">
        <v>5</v>
      </c>
      <c r="C4382" s="4" t="s">
        <v>7</v>
      </c>
      <c r="D4382" s="4" t="s">
        <v>11</v>
      </c>
      <c r="E4382" s="4" t="s">
        <v>8</v>
      </c>
    </row>
    <row r="4383" spans="1:9">
      <c r="A4383" t="n">
        <v>33053</v>
      </c>
      <c r="B4383" s="37" t="n">
        <v>51</v>
      </c>
      <c r="C4383" s="7" t="n">
        <v>4</v>
      </c>
      <c r="D4383" s="7" t="n">
        <v>65534</v>
      </c>
      <c r="E4383" s="7" t="s">
        <v>72</v>
      </c>
    </row>
    <row r="4384" spans="1:9">
      <c r="A4384" t="s">
        <v>4</v>
      </c>
      <c r="B4384" s="4" t="s">
        <v>5</v>
      </c>
      <c r="C4384" s="4" t="s">
        <v>11</v>
      </c>
    </row>
    <row r="4385" spans="1:7">
      <c r="A4385" t="n">
        <v>33066</v>
      </c>
      <c r="B4385" s="38" t="n">
        <v>16</v>
      </c>
      <c r="C4385" s="7" t="n">
        <v>0</v>
      </c>
    </row>
    <row r="4386" spans="1:7">
      <c r="A4386" t="s">
        <v>4</v>
      </c>
      <c r="B4386" s="4" t="s">
        <v>5</v>
      </c>
      <c r="C4386" s="4" t="s">
        <v>11</v>
      </c>
      <c r="D4386" s="4" t="s">
        <v>64</v>
      </c>
      <c r="E4386" s="4" t="s">
        <v>7</v>
      </c>
      <c r="F4386" s="4" t="s">
        <v>7</v>
      </c>
      <c r="G4386" s="4" t="s">
        <v>64</v>
      </c>
      <c r="H4386" s="4" t="s">
        <v>7</v>
      </c>
      <c r="I4386" s="4" t="s">
        <v>7</v>
      </c>
      <c r="J4386" s="4" t="s">
        <v>64</v>
      </c>
      <c r="K4386" s="4" t="s">
        <v>7</v>
      </c>
      <c r="L4386" s="4" t="s">
        <v>7</v>
      </c>
    </row>
    <row r="4387" spans="1:7">
      <c r="A4387" t="n">
        <v>33069</v>
      </c>
      <c r="B4387" s="39" t="n">
        <v>26</v>
      </c>
      <c r="C4387" s="7" t="n">
        <v>65534</v>
      </c>
      <c r="D4387" s="7" t="s">
        <v>334</v>
      </c>
      <c r="E4387" s="7" t="n">
        <v>2</v>
      </c>
      <c r="F4387" s="7" t="n">
        <v>3</v>
      </c>
      <c r="G4387" s="7" t="s">
        <v>335</v>
      </c>
      <c r="H4387" s="7" t="n">
        <v>2</v>
      </c>
      <c r="I4387" s="7" t="n">
        <v>3</v>
      </c>
      <c r="J4387" s="7" t="s">
        <v>336</v>
      </c>
      <c r="K4387" s="7" t="n">
        <v>2</v>
      </c>
      <c r="L4387" s="7" t="n">
        <v>0</v>
      </c>
    </row>
    <row r="4388" spans="1:7">
      <c r="A4388" t="s">
        <v>4</v>
      </c>
      <c r="B4388" s="4" t="s">
        <v>5</v>
      </c>
    </row>
    <row r="4389" spans="1:7">
      <c r="A4389" t="n">
        <v>33329</v>
      </c>
      <c r="B4389" s="34" t="n">
        <v>28</v>
      </c>
    </row>
    <row r="4390" spans="1:7">
      <c r="A4390" t="s">
        <v>4</v>
      </c>
      <c r="B4390" s="4" t="s">
        <v>5</v>
      </c>
      <c r="C4390" s="4" t="s">
        <v>11</v>
      </c>
    </row>
    <row r="4391" spans="1:7">
      <c r="A4391" t="n">
        <v>33330</v>
      </c>
      <c r="B4391" s="42" t="n">
        <v>12</v>
      </c>
      <c r="C4391" s="7" t="n">
        <v>8</v>
      </c>
    </row>
    <row r="4392" spans="1:7">
      <c r="A4392" t="s">
        <v>4</v>
      </c>
      <c r="B4392" s="4" t="s">
        <v>5</v>
      </c>
      <c r="C4392" s="4" t="s">
        <v>15</v>
      </c>
    </row>
    <row r="4393" spans="1:7">
      <c r="A4393" t="n">
        <v>33333</v>
      </c>
      <c r="B4393" s="16" t="n">
        <v>3</v>
      </c>
      <c r="C4393" s="13" t="n">
        <f t="normal" ca="1">A4403</f>
        <v>0</v>
      </c>
    </row>
    <row r="4394" spans="1:7">
      <c r="A4394" t="s">
        <v>4</v>
      </c>
      <c r="B4394" s="4" t="s">
        <v>5</v>
      </c>
      <c r="C4394" s="4" t="s">
        <v>7</v>
      </c>
      <c r="D4394" s="4" t="s">
        <v>11</v>
      </c>
      <c r="E4394" s="4" t="s">
        <v>8</v>
      </c>
    </row>
    <row r="4395" spans="1:7">
      <c r="A4395" t="n">
        <v>33338</v>
      </c>
      <c r="B4395" s="37" t="n">
        <v>51</v>
      </c>
      <c r="C4395" s="7" t="n">
        <v>4</v>
      </c>
      <c r="D4395" s="7" t="n">
        <v>65534</v>
      </c>
      <c r="E4395" s="7" t="s">
        <v>72</v>
      </c>
    </row>
    <row r="4396" spans="1:7">
      <c r="A4396" t="s">
        <v>4</v>
      </c>
      <c r="B4396" s="4" t="s">
        <v>5</v>
      </c>
      <c r="C4396" s="4" t="s">
        <v>11</v>
      </c>
    </row>
    <row r="4397" spans="1:7">
      <c r="A4397" t="n">
        <v>33351</v>
      </c>
      <c r="B4397" s="38" t="n">
        <v>16</v>
      </c>
      <c r="C4397" s="7" t="n">
        <v>0</v>
      </c>
    </row>
    <row r="4398" spans="1:7">
      <c r="A4398" t="s">
        <v>4</v>
      </c>
      <c r="B4398" s="4" t="s">
        <v>5</v>
      </c>
      <c r="C4398" s="4" t="s">
        <v>11</v>
      </c>
      <c r="D4398" s="4" t="s">
        <v>64</v>
      </c>
      <c r="E4398" s="4" t="s">
        <v>7</v>
      </c>
      <c r="F4398" s="4" t="s">
        <v>7</v>
      </c>
    </row>
    <row r="4399" spans="1:7">
      <c r="A4399" t="n">
        <v>33354</v>
      </c>
      <c r="B4399" s="39" t="n">
        <v>26</v>
      </c>
      <c r="C4399" s="7" t="n">
        <v>65534</v>
      </c>
      <c r="D4399" s="7" t="s">
        <v>337</v>
      </c>
      <c r="E4399" s="7" t="n">
        <v>2</v>
      </c>
      <c r="F4399" s="7" t="n">
        <v>0</v>
      </c>
    </row>
    <row r="4400" spans="1:7">
      <c r="A4400" t="s">
        <v>4</v>
      </c>
      <c r="B4400" s="4" t="s">
        <v>5</v>
      </c>
    </row>
    <row r="4401" spans="1:12">
      <c r="A4401" t="n">
        <v>33401</v>
      </c>
      <c r="B4401" s="34" t="n">
        <v>28</v>
      </c>
    </row>
    <row r="4402" spans="1:12">
      <c r="A4402" t="s">
        <v>4</v>
      </c>
      <c r="B4402" s="4" t="s">
        <v>5</v>
      </c>
      <c r="C4402" s="4" t="s">
        <v>15</v>
      </c>
    </row>
    <row r="4403" spans="1:12">
      <c r="A4403" t="n">
        <v>33402</v>
      </c>
      <c r="B4403" s="16" t="n">
        <v>3</v>
      </c>
      <c r="C4403" s="13" t="n">
        <f t="normal" ca="1">A4453</f>
        <v>0</v>
      </c>
    </row>
    <row r="4404" spans="1:12">
      <c r="A4404" t="s">
        <v>4</v>
      </c>
      <c r="B4404" s="4" t="s">
        <v>5</v>
      </c>
      <c r="C4404" s="4" t="s">
        <v>7</v>
      </c>
      <c r="D4404" s="4" t="s">
        <v>11</v>
      </c>
      <c r="E4404" s="4" t="s">
        <v>7</v>
      </c>
      <c r="F4404" s="4" t="s">
        <v>15</v>
      </c>
    </row>
    <row r="4405" spans="1:12">
      <c r="A4405" t="n">
        <v>33407</v>
      </c>
      <c r="B4405" s="12" t="n">
        <v>5</v>
      </c>
      <c r="C4405" s="7" t="n">
        <v>30</v>
      </c>
      <c r="D4405" s="7" t="n">
        <v>10224</v>
      </c>
      <c r="E4405" s="7" t="n">
        <v>1</v>
      </c>
      <c r="F4405" s="13" t="n">
        <f t="normal" ca="1">A4437</f>
        <v>0</v>
      </c>
    </row>
    <row r="4406" spans="1:12">
      <c r="A4406" t="s">
        <v>4</v>
      </c>
      <c r="B4406" s="4" t="s">
        <v>5</v>
      </c>
      <c r="C4406" s="4" t="s">
        <v>11</v>
      </c>
      <c r="D4406" s="4" t="s">
        <v>7</v>
      </c>
      <c r="E4406" s="4" t="s">
        <v>7</v>
      </c>
      <c r="F4406" s="4" t="s">
        <v>8</v>
      </c>
    </row>
    <row r="4407" spans="1:12">
      <c r="A4407" t="n">
        <v>33416</v>
      </c>
      <c r="B4407" s="22" t="n">
        <v>20</v>
      </c>
      <c r="C4407" s="7" t="n">
        <v>65534</v>
      </c>
      <c r="D4407" s="7" t="n">
        <v>3</v>
      </c>
      <c r="E4407" s="7" t="n">
        <v>10</v>
      </c>
      <c r="F4407" s="7" t="s">
        <v>163</v>
      </c>
    </row>
    <row r="4408" spans="1:12">
      <c r="A4408" t="s">
        <v>4</v>
      </c>
      <c r="B4408" s="4" t="s">
        <v>5</v>
      </c>
      <c r="C4408" s="4" t="s">
        <v>11</v>
      </c>
    </row>
    <row r="4409" spans="1:12">
      <c r="A4409" t="n">
        <v>33437</v>
      </c>
      <c r="B4409" s="38" t="n">
        <v>16</v>
      </c>
      <c r="C4409" s="7" t="n">
        <v>0</v>
      </c>
    </row>
    <row r="4410" spans="1:12">
      <c r="A4410" t="s">
        <v>4</v>
      </c>
      <c r="B4410" s="4" t="s">
        <v>5</v>
      </c>
      <c r="C4410" s="4" t="s">
        <v>7</v>
      </c>
      <c r="D4410" s="4" t="s">
        <v>11</v>
      </c>
    </row>
    <row r="4411" spans="1:12">
      <c r="A4411" t="n">
        <v>33440</v>
      </c>
      <c r="B4411" s="28" t="n">
        <v>22</v>
      </c>
      <c r="C4411" s="7" t="n">
        <v>10</v>
      </c>
      <c r="D4411" s="7" t="n">
        <v>0</v>
      </c>
    </row>
    <row r="4412" spans="1:12">
      <c r="A4412" t="s">
        <v>4</v>
      </c>
      <c r="B4412" s="4" t="s">
        <v>5</v>
      </c>
      <c r="C4412" s="4" t="s">
        <v>7</v>
      </c>
      <c r="D4412" s="4" t="s">
        <v>11</v>
      </c>
      <c r="E4412" s="4" t="s">
        <v>7</v>
      </c>
      <c r="F4412" s="4" t="s">
        <v>7</v>
      </c>
      <c r="G4412" s="4" t="s">
        <v>15</v>
      </c>
    </row>
    <row r="4413" spans="1:12">
      <c r="A4413" t="n">
        <v>33444</v>
      </c>
      <c r="B4413" s="12" t="n">
        <v>5</v>
      </c>
      <c r="C4413" s="7" t="n">
        <v>30</v>
      </c>
      <c r="D4413" s="7" t="n">
        <v>8</v>
      </c>
      <c r="E4413" s="7" t="n">
        <v>8</v>
      </c>
      <c r="F4413" s="7" t="n">
        <v>1</v>
      </c>
      <c r="G4413" s="13" t="n">
        <f t="normal" ca="1">A4427</f>
        <v>0</v>
      </c>
    </row>
    <row r="4414" spans="1:12">
      <c r="A4414" t="s">
        <v>4</v>
      </c>
      <c r="B4414" s="4" t="s">
        <v>5</v>
      </c>
      <c r="C4414" s="4" t="s">
        <v>7</v>
      </c>
      <c r="D4414" s="4" t="s">
        <v>11</v>
      </c>
      <c r="E4414" s="4" t="s">
        <v>8</v>
      </c>
    </row>
    <row r="4415" spans="1:12">
      <c r="A4415" t="n">
        <v>33454</v>
      </c>
      <c r="B4415" s="37" t="n">
        <v>51</v>
      </c>
      <c r="C4415" s="7" t="n">
        <v>4</v>
      </c>
      <c r="D4415" s="7" t="n">
        <v>65534</v>
      </c>
      <c r="E4415" s="7" t="s">
        <v>72</v>
      </c>
    </row>
    <row r="4416" spans="1:12">
      <c r="A4416" t="s">
        <v>4</v>
      </c>
      <c r="B4416" s="4" t="s">
        <v>5</v>
      </c>
      <c r="C4416" s="4" t="s">
        <v>11</v>
      </c>
    </row>
    <row r="4417" spans="1:7">
      <c r="A4417" t="n">
        <v>33467</v>
      </c>
      <c r="B4417" s="38" t="n">
        <v>16</v>
      </c>
      <c r="C4417" s="7" t="n">
        <v>0</v>
      </c>
    </row>
    <row r="4418" spans="1:7">
      <c r="A4418" t="s">
        <v>4</v>
      </c>
      <c r="B4418" s="4" t="s">
        <v>5</v>
      </c>
      <c r="C4418" s="4" t="s">
        <v>11</v>
      </c>
      <c r="D4418" s="4" t="s">
        <v>64</v>
      </c>
      <c r="E4418" s="4" t="s">
        <v>7</v>
      </c>
      <c r="F4418" s="4" t="s">
        <v>7</v>
      </c>
      <c r="G4418" s="4" t="s">
        <v>64</v>
      </c>
      <c r="H4418" s="4" t="s">
        <v>7</v>
      </c>
      <c r="I4418" s="4" t="s">
        <v>7</v>
      </c>
    </row>
    <row r="4419" spans="1:7">
      <c r="A4419" t="n">
        <v>33470</v>
      </c>
      <c r="B4419" s="39" t="n">
        <v>26</v>
      </c>
      <c r="C4419" s="7" t="n">
        <v>65534</v>
      </c>
      <c r="D4419" s="7" t="s">
        <v>338</v>
      </c>
      <c r="E4419" s="7" t="n">
        <v>2</v>
      </c>
      <c r="F4419" s="7" t="n">
        <v>3</v>
      </c>
      <c r="G4419" s="7" t="s">
        <v>339</v>
      </c>
      <c r="H4419" s="7" t="n">
        <v>2</v>
      </c>
      <c r="I4419" s="7" t="n">
        <v>0</v>
      </c>
    </row>
    <row r="4420" spans="1:7">
      <c r="A4420" t="s">
        <v>4</v>
      </c>
      <c r="B4420" s="4" t="s">
        <v>5</v>
      </c>
    </row>
    <row r="4421" spans="1:7">
      <c r="A4421" t="n">
        <v>33683</v>
      </c>
      <c r="B4421" s="34" t="n">
        <v>28</v>
      </c>
    </row>
    <row r="4422" spans="1:7">
      <c r="A4422" t="s">
        <v>4</v>
      </c>
      <c r="B4422" s="4" t="s">
        <v>5</v>
      </c>
      <c r="C4422" s="4" t="s">
        <v>11</v>
      </c>
    </row>
    <row r="4423" spans="1:7">
      <c r="A4423" t="n">
        <v>33684</v>
      </c>
      <c r="B4423" s="42" t="n">
        <v>12</v>
      </c>
      <c r="C4423" s="7" t="n">
        <v>8</v>
      </c>
    </row>
    <row r="4424" spans="1:7">
      <c r="A4424" t="s">
        <v>4</v>
      </c>
      <c r="B4424" s="4" t="s">
        <v>5</v>
      </c>
      <c r="C4424" s="4" t="s">
        <v>15</v>
      </c>
    </row>
    <row r="4425" spans="1:7">
      <c r="A4425" t="n">
        <v>33687</v>
      </c>
      <c r="B4425" s="16" t="n">
        <v>3</v>
      </c>
      <c r="C4425" s="13" t="n">
        <f t="normal" ca="1">A4435</f>
        <v>0</v>
      </c>
    </row>
    <row r="4426" spans="1:7">
      <c r="A4426" t="s">
        <v>4</v>
      </c>
      <c r="B4426" s="4" t="s">
        <v>5</v>
      </c>
      <c r="C4426" s="4" t="s">
        <v>7</v>
      </c>
      <c r="D4426" s="4" t="s">
        <v>11</v>
      </c>
      <c r="E4426" s="4" t="s">
        <v>8</v>
      </c>
    </row>
    <row r="4427" spans="1:7">
      <c r="A4427" t="n">
        <v>33692</v>
      </c>
      <c r="B4427" s="37" t="n">
        <v>51</v>
      </c>
      <c r="C4427" s="7" t="n">
        <v>4</v>
      </c>
      <c r="D4427" s="7" t="n">
        <v>65534</v>
      </c>
      <c r="E4427" s="7" t="s">
        <v>72</v>
      </c>
    </row>
    <row r="4428" spans="1:7">
      <c r="A4428" t="s">
        <v>4</v>
      </c>
      <c r="B4428" s="4" t="s">
        <v>5</v>
      </c>
      <c r="C4428" s="4" t="s">
        <v>11</v>
      </c>
    </row>
    <row r="4429" spans="1:7">
      <c r="A4429" t="n">
        <v>33705</v>
      </c>
      <c r="B4429" s="38" t="n">
        <v>16</v>
      </c>
      <c r="C4429" s="7" t="n">
        <v>0</v>
      </c>
    </row>
    <row r="4430" spans="1:7">
      <c r="A4430" t="s">
        <v>4</v>
      </c>
      <c r="B4430" s="4" t="s">
        <v>5</v>
      </c>
      <c r="C4430" s="4" t="s">
        <v>11</v>
      </c>
      <c r="D4430" s="4" t="s">
        <v>64</v>
      </c>
      <c r="E4430" s="4" t="s">
        <v>7</v>
      </c>
      <c r="F4430" s="4" t="s">
        <v>7</v>
      </c>
      <c r="G4430" s="4" t="s">
        <v>64</v>
      </c>
      <c r="H4430" s="4" t="s">
        <v>7</v>
      </c>
      <c r="I4430" s="4" t="s">
        <v>7</v>
      </c>
    </row>
    <row r="4431" spans="1:7">
      <c r="A4431" t="n">
        <v>33708</v>
      </c>
      <c r="B4431" s="39" t="n">
        <v>26</v>
      </c>
      <c r="C4431" s="7" t="n">
        <v>65534</v>
      </c>
      <c r="D4431" s="7" t="s">
        <v>340</v>
      </c>
      <c r="E4431" s="7" t="n">
        <v>2</v>
      </c>
      <c r="F4431" s="7" t="n">
        <v>3</v>
      </c>
      <c r="G4431" s="7" t="s">
        <v>341</v>
      </c>
      <c r="H4431" s="7" t="n">
        <v>2</v>
      </c>
      <c r="I4431" s="7" t="n">
        <v>0</v>
      </c>
    </row>
    <row r="4432" spans="1:7">
      <c r="A4432" t="s">
        <v>4</v>
      </c>
      <c r="B4432" s="4" t="s">
        <v>5</v>
      </c>
    </row>
    <row r="4433" spans="1:9">
      <c r="A4433" t="n">
        <v>33872</v>
      </c>
      <c r="B4433" s="34" t="n">
        <v>28</v>
      </c>
    </row>
    <row r="4434" spans="1:9">
      <c r="A4434" t="s">
        <v>4</v>
      </c>
      <c r="B4434" s="4" t="s">
        <v>5</v>
      </c>
      <c r="C4434" s="4" t="s">
        <v>15</v>
      </c>
    </row>
    <row r="4435" spans="1:9">
      <c r="A4435" t="n">
        <v>33873</v>
      </c>
      <c r="B4435" s="16" t="n">
        <v>3</v>
      </c>
      <c r="C4435" s="13" t="n">
        <f t="normal" ca="1">A4453</f>
        <v>0</v>
      </c>
    </row>
    <row r="4436" spans="1:9">
      <c r="A4436" t="s">
        <v>4</v>
      </c>
      <c r="B4436" s="4" t="s">
        <v>5</v>
      </c>
      <c r="C4436" s="4" t="s">
        <v>7</v>
      </c>
      <c r="D4436" s="4" t="s">
        <v>11</v>
      </c>
      <c r="E4436" s="4" t="s">
        <v>7</v>
      </c>
      <c r="F4436" s="4" t="s">
        <v>15</v>
      </c>
    </row>
    <row r="4437" spans="1:9">
      <c r="A4437" t="n">
        <v>33878</v>
      </c>
      <c r="B4437" s="12" t="n">
        <v>5</v>
      </c>
      <c r="C4437" s="7" t="n">
        <v>30</v>
      </c>
      <c r="D4437" s="7" t="n">
        <v>9726</v>
      </c>
      <c r="E4437" s="7" t="n">
        <v>1</v>
      </c>
      <c r="F4437" s="13" t="n">
        <f t="normal" ca="1">A4453</f>
        <v>0</v>
      </c>
    </row>
    <row r="4438" spans="1:9">
      <c r="A4438" t="s">
        <v>4</v>
      </c>
      <c r="B4438" s="4" t="s">
        <v>5</v>
      </c>
      <c r="C4438" s="4" t="s">
        <v>11</v>
      </c>
      <c r="D4438" s="4" t="s">
        <v>7</v>
      </c>
      <c r="E4438" s="4" t="s">
        <v>7</v>
      </c>
      <c r="F4438" s="4" t="s">
        <v>8</v>
      </c>
    </row>
    <row r="4439" spans="1:9">
      <c r="A4439" t="n">
        <v>33887</v>
      </c>
      <c r="B4439" s="22" t="n">
        <v>20</v>
      </c>
      <c r="C4439" s="7" t="n">
        <v>65534</v>
      </c>
      <c r="D4439" s="7" t="n">
        <v>3</v>
      </c>
      <c r="E4439" s="7" t="n">
        <v>10</v>
      </c>
      <c r="F4439" s="7" t="s">
        <v>163</v>
      </c>
    </row>
    <row r="4440" spans="1:9">
      <c r="A4440" t="s">
        <v>4</v>
      </c>
      <c r="B4440" s="4" t="s">
        <v>5</v>
      </c>
      <c r="C4440" s="4" t="s">
        <v>11</v>
      </c>
    </row>
    <row r="4441" spans="1:9">
      <c r="A4441" t="n">
        <v>33908</v>
      </c>
      <c r="B4441" s="38" t="n">
        <v>16</v>
      </c>
      <c r="C4441" s="7" t="n">
        <v>0</v>
      </c>
    </row>
    <row r="4442" spans="1:9">
      <c r="A4442" t="s">
        <v>4</v>
      </c>
      <c r="B4442" s="4" t="s">
        <v>5</v>
      </c>
      <c r="C4442" s="4" t="s">
        <v>7</v>
      </c>
      <c r="D4442" s="4" t="s">
        <v>11</v>
      </c>
    </row>
    <row r="4443" spans="1:9">
      <c r="A4443" t="n">
        <v>33911</v>
      </c>
      <c r="B4443" s="28" t="n">
        <v>22</v>
      </c>
      <c r="C4443" s="7" t="n">
        <v>10</v>
      </c>
      <c r="D4443" s="7" t="n">
        <v>0</v>
      </c>
    </row>
    <row r="4444" spans="1:9">
      <c r="A4444" t="s">
        <v>4</v>
      </c>
      <c r="B4444" s="4" t="s">
        <v>5</v>
      </c>
      <c r="C4444" s="4" t="s">
        <v>7</v>
      </c>
      <c r="D4444" s="4" t="s">
        <v>11</v>
      </c>
      <c r="E4444" s="4" t="s">
        <v>8</v>
      </c>
    </row>
    <row r="4445" spans="1:9">
      <c r="A4445" t="n">
        <v>33915</v>
      </c>
      <c r="B4445" s="37" t="n">
        <v>51</v>
      </c>
      <c r="C4445" s="7" t="n">
        <v>4</v>
      </c>
      <c r="D4445" s="7" t="n">
        <v>65534</v>
      </c>
      <c r="E4445" s="7" t="s">
        <v>72</v>
      </c>
    </row>
    <row r="4446" spans="1:9">
      <c r="A4446" t="s">
        <v>4</v>
      </c>
      <c r="B4446" s="4" t="s">
        <v>5</v>
      </c>
      <c r="C4446" s="4" t="s">
        <v>11</v>
      </c>
    </row>
    <row r="4447" spans="1:9">
      <c r="A4447" t="n">
        <v>33928</v>
      </c>
      <c r="B4447" s="38" t="n">
        <v>16</v>
      </c>
      <c r="C4447" s="7" t="n">
        <v>0</v>
      </c>
    </row>
    <row r="4448" spans="1:9">
      <c r="A4448" t="s">
        <v>4</v>
      </c>
      <c r="B4448" s="4" t="s">
        <v>5</v>
      </c>
      <c r="C4448" s="4" t="s">
        <v>11</v>
      </c>
      <c r="D4448" s="4" t="s">
        <v>64</v>
      </c>
      <c r="E4448" s="4" t="s">
        <v>7</v>
      </c>
      <c r="F4448" s="4" t="s">
        <v>7</v>
      </c>
      <c r="G4448" s="4" t="s">
        <v>64</v>
      </c>
      <c r="H4448" s="4" t="s">
        <v>7</v>
      </c>
      <c r="I4448" s="4" t="s">
        <v>7</v>
      </c>
    </row>
    <row r="4449" spans="1:9">
      <c r="A4449" t="n">
        <v>33931</v>
      </c>
      <c r="B4449" s="39" t="n">
        <v>26</v>
      </c>
      <c r="C4449" s="7" t="n">
        <v>65534</v>
      </c>
      <c r="D4449" s="7" t="s">
        <v>342</v>
      </c>
      <c r="E4449" s="7" t="n">
        <v>2</v>
      </c>
      <c r="F4449" s="7" t="n">
        <v>3</v>
      </c>
      <c r="G4449" s="7" t="s">
        <v>343</v>
      </c>
      <c r="H4449" s="7" t="n">
        <v>2</v>
      </c>
      <c r="I4449" s="7" t="n">
        <v>0</v>
      </c>
    </row>
    <row r="4450" spans="1:9">
      <c r="A4450" t="s">
        <v>4</v>
      </c>
      <c r="B4450" s="4" t="s">
        <v>5</v>
      </c>
    </row>
    <row r="4451" spans="1:9">
      <c r="A4451" t="n">
        <v>34119</v>
      </c>
      <c r="B4451" s="34" t="n">
        <v>28</v>
      </c>
    </row>
    <row r="4452" spans="1:9">
      <c r="A4452" t="s">
        <v>4</v>
      </c>
      <c r="B4452" s="4" t="s">
        <v>5</v>
      </c>
      <c r="C4452" s="4" t="s">
        <v>7</v>
      </c>
    </row>
    <row r="4453" spans="1:9">
      <c r="A4453" t="n">
        <v>34120</v>
      </c>
      <c r="B4453" s="31" t="n">
        <v>23</v>
      </c>
      <c r="C4453" s="7" t="n">
        <v>10</v>
      </c>
    </row>
    <row r="4454" spans="1:9">
      <c r="A4454" t="s">
        <v>4</v>
      </c>
      <c r="B4454" s="4" t="s">
        <v>5</v>
      </c>
      <c r="C4454" s="4" t="s">
        <v>7</v>
      </c>
      <c r="D4454" s="4" t="s">
        <v>8</v>
      </c>
    </row>
    <row r="4455" spans="1:9">
      <c r="A4455" t="n">
        <v>34122</v>
      </c>
      <c r="B4455" s="6" t="n">
        <v>2</v>
      </c>
      <c r="C4455" s="7" t="n">
        <v>10</v>
      </c>
      <c r="D4455" s="7" t="s">
        <v>80</v>
      </c>
    </row>
    <row r="4456" spans="1:9">
      <c r="A4456" t="s">
        <v>4</v>
      </c>
      <c r="B4456" s="4" t="s">
        <v>5</v>
      </c>
      <c r="C4456" s="4" t="s">
        <v>7</v>
      </c>
    </row>
    <row r="4457" spans="1:9">
      <c r="A4457" t="n">
        <v>34145</v>
      </c>
      <c r="B4457" s="11" t="n">
        <v>74</v>
      </c>
      <c r="C4457" s="7" t="n">
        <v>46</v>
      </c>
    </row>
    <row r="4458" spans="1:9">
      <c r="A4458" t="s">
        <v>4</v>
      </c>
      <c r="B4458" s="4" t="s">
        <v>5</v>
      </c>
      <c r="C4458" s="4" t="s">
        <v>7</v>
      </c>
    </row>
    <row r="4459" spans="1:9">
      <c r="A4459" t="n">
        <v>34147</v>
      </c>
      <c r="B4459" s="11" t="n">
        <v>74</v>
      </c>
      <c r="C4459" s="7" t="n">
        <v>54</v>
      </c>
    </row>
    <row r="4460" spans="1:9">
      <c r="A4460" t="s">
        <v>4</v>
      </c>
      <c r="B4460" s="4" t="s">
        <v>5</v>
      </c>
    </row>
    <row r="4461" spans="1:9">
      <c r="A4461" t="n">
        <v>34149</v>
      </c>
      <c r="B4461" s="5" t="n">
        <v>1</v>
      </c>
    </row>
    <row r="4462" spans="1:9" s="3" customFormat="1" customHeight="0">
      <c r="A4462" s="3" t="s">
        <v>2</v>
      </c>
      <c r="B4462" s="3" t="s">
        <v>344</v>
      </c>
    </row>
    <row r="4463" spans="1:9">
      <c r="A4463" t="s">
        <v>4</v>
      </c>
      <c r="B4463" s="4" t="s">
        <v>5</v>
      </c>
      <c r="C4463" s="4" t="s">
        <v>7</v>
      </c>
      <c r="D4463" s="4" t="s">
        <v>11</v>
      </c>
      <c r="E4463" s="4" t="s">
        <v>7</v>
      </c>
      <c r="F4463" s="4" t="s">
        <v>7</v>
      </c>
      <c r="G4463" s="4" t="s">
        <v>7</v>
      </c>
      <c r="H4463" s="4" t="s">
        <v>11</v>
      </c>
      <c r="I4463" s="4" t="s">
        <v>15</v>
      </c>
      <c r="J4463" s="4" t="s">
        <v>15</v>
      </c>
    </row>
    <row r="4464" spans="1:9">
      <c r="A4464" t="n">
        <v>34152</v>
      </c>
      <c r="B4464" s="57" t="n">
        <v>6</v>
      </c>
      <c r="C4464" s="7" t="n">
        <v>33</v>
      </c>
      <c r="D4464" s="7" t="n">
        <v>65534</v>
      </c>
      <c r="E4464" s="7" t="n">
        <v>9</v>
      </c>
      <c r="F4464" s="7" t="n">
        <v>1</v>
      </c>
      <c r="G4464" s="7" t="n">
        <v>1</v>
      </c>
      <c r="H4464" s="7" t="n">
        <v>1</v>
      </c>
      <c r="I4464" s="13" t="n">
        <f t="normal" ca="1">A4466</f>
        <v>0</v>
      </c>
      <c r="J4464" s="13" t="n">
        <f t="normal" ca="1">A4476</f>
        <v>0</v>
      </c>
    </row>
    <row r="4465" spans="1:10">
      <c r="A4465" t="s">
        <v>4</v>
      </c>
      <c r="B4465" s="4" t="s">
        <v>5</v>
      </c>
      <c r="C4465" s="4" t="s">
        <v>11</v>
      </c>
      <c r="D4465" s="4" t="s">
        <v>13</v>
      </c>
      <c r="E4465" s="4" t="s">
        <v>13</v>
      </c>
      <c r="F4465" s="4" t="s">
        <v>13</v>
      </c>
      <c r="G4465" s="4" t="s">
        <v>13</v>
      </c>
    </row>
    <row r="4466" spans="1:10">
      <c r="A4466" t="n">
        <v>34169</v>
      </c>
      <c r="B4466" s="50" t="n">
        <v>46</v>
      </c>
      <c r="C4466" s="7" t="n">
        <v>65534</v>
      </c>
      <c r="D4466" s="7" t="n">
        <v>33.8899993896484</v>
      </c>
      <c r="E4466" s="7" t="n">
        <v>-4</v>
      </c>
      <c r="F4466" s="7" t="n">
        <v>2.60999989509583</v>
      </c>
      <c r="G4466" s="7" t="n">
        <v>133</v>
      </c>
    </row>
    <row r="4467" spans="1:10">
      <c r="A4467" t="s">
        <v>4</v>
      </c>
      <c r="B4467" s="4" t="s">
        <v>5</v>
      </c>
      <c r="C4467" s="4" t="s">
        <v>7</v>
      </c>
      <c r="D4467" s="4" t="s">
        <v>11</v>
      </c>
      <c r="E4467" s="4" t="s">
        <v>7</v>
      </c>
      <c r="F4467" s="4" t="s">
        <v>8</v>
      </c>
      <c r="G4467" s="4" t="s">
        <v>8</v>
      </c>
      <c r="H4467" s="4" t="s">
        <v>8</v>
      </c>
      <c r="I4467" s="4" t="s">
        <v>8</v>
      </c>
      <c r="J4467" s="4" t="s">
        <v>8</v>
      </c>
      <c r="K4467" s="4" t="s">
        <v>8</v>
      </c>
      <c r="L4467" s="4" t="s">
        <v>8</v>
      </c>
      <c r="M4467" s="4" t="s">
        <v>8</v>
      </c>
      <c r="N4467" s="4" t="s">
        <v>8</v>
      </c>
      <c r="O4467" s="4" t="s">
        <v>8</v>
      </c>
      <c r="P4467" s="4" t="s">
        <v>8</v>
      </c>
      <c r="Q4467" s="4" t="s">
        <v>8</v>
      </c>
      <c r="R4467" s="4" t="s">
        <v>8</v>
      </c>
      <c r="S4467" s="4" t="s">
        <v>8</v>
      </c>
      <c r="T4467" s="4" t="s">
        <v>8</v>
      </c>
      <c r="U4467" s="4" t="s">
        <v>8</v>
      </c>
    </row>
    <row r="4468" spans="1:10">
      <c r="A4468" t="n">
        <v>34188</v>
      </c>
      <c r="B4468" s="58" t="n">
        <v>36</v>
      </c>
      <c r="C4468" s="7" t="n">
        <v>8</v>
      </c>
      <c r="D4468" s="7" t="n">
        <v>65534</v>
      </c>
      <c r="E4468" s="7" t="n">
        <v>0</v>
      </c>
      <c r="F4468" s="7" t="s">
        <v>145</v>
      </c>
      <c r="G4468" s="7" t="s">
        <v>17</v>
      </c>
      <c r="H4468" s="7" t="s">
        <v>17</v>
      </c>
      <c r="I4468" s="7" t="s">
        <v>17</v>
      </c>
      <c r="J4468" s="7" t="s">
        <v>17</v>
      </c>
      <c r="K4468" s="7" t="s">
        <v>17</v>
      </c>
      <c r="L4468" s="7" t="s">
        <v>17</v>
      </c>
      <c r="M4468" s="7" t="s">
        <v>17</v>
      </c>
      <c r="N4468" s="7" t="s">
        <v>17</v>
      </c>
      <c r="O4468" s="7" t="s">
        <v>17</v>
      </c>
      <c r="P4468" s="7" t="s">
        <v>17</v>
      </c>
      <c r="Q4468" s="7" t="s">
        <v>17</v>
      </c>
      <c r="R4468" s="7" t="s">
        <v>17</v>
      </c>
      <c r="S4468" s="7" t="s">
        <v>17</v>
      </c>
      <c r="T4468" s="7" t="s">
        <v>17</v>
      </c>
      <c r="U4468" s="7" t="s">
        <v>17</v>
      </c>
    </row>
    <row r="4469" spans="1:10">
      <c r="A4469" t="s">
        <v>4</v>
      </c>
      <c r="B4469" s="4" t="s">
        <v>5</v>
      </c>
      <c r="C4469" s="4" t="s">
        <v>11</v>
      </c>
      <c r="D4469" s="4" t="s">
        <v>7</v>
      </c>
      <c r="E4469" s="4" t="s">
        <v>8</v>
      </c>
      <c r="F4469" s="4" t="s">
        <v>13</v>
      </c>
      <c r="G4469" s="4" t="s">
        <v>13</v>
      </c>
      <c r="H4469" s="4" t="s">
        <v>13</v>
      </c>
    </row>
    <row r="4470" spans="1:10">
      <c r="A4470" t="n">
        <v>34220</v>
      </c>
      <c r="B4470" s="49" t="n">
        <v>48</v>
      </c>
      <c r="C4470" s="7" t="n">
        <v>65534</v>
      </c>
      <c r="D4470" s="7" t="n">
        <v>0</v>
      </c>
      <c r="E4470" s="7" t="s">
        <v>145</v>
      </c>
      <c r="F4470" s="7" t="n">
        <v>0</v>
      </c>
      <c r="G4470" s="7" t="n">
        <v>1</v>
      </c>
      <c r="H4470" s="7" t="n">
        <v>1.40129846432482e-45</v>
      </c>
    </row>
    <row r="4471" spans="1:10">
      <c r="A4471" t="s">
        <v>4</v>
      </c>
      <c r="B4471" s="4" t="s">
        <v>5</v>
      </c>
      <c r="C4471" s="4" t="s">
        <v>11</v>
      </c>
      <c r="D4471" s="4" t="s">
        <v>14</v>
      </c>
    </row>
    <row r="4472" spans="1:10">
      <c r="A4472" t="n">
        <v>34248</v>
      </c>
      <c r="B4472" s="54" t="n">
        <v>43</v>
      </c>
      <c r="C4472" s="7" t="n">
        <v>65534</v>
      </c>
      <c r="D4472" s="7" t="n">
        <v>64</v>
      </c>
    </row>
    <row r="4473" spans="1:10">
      <c r="A4473" t="s">
        <v>4</v>
      </c>
      <c r="B4473" s="4" t="s">
        <v>5</v>
      </c>
      <c r="C4473" s="4" t="s">
        <v>15</v>
      </c>
    </row>
    <row r="4474" spans="1:10">
      <c r="A4474" t="n">
        <v>34255</v>
      </c>
      <c r="B4474" s="16" t="n">
        <v>3</v>
      </c>
      <c r="C4474" s="13" t="n">
        <f t="normal" ca="1">A4476</f>
        <v>0</v>
      </c>
    </row>
    <row r="4475" spans="1:10">
      <c r="A4475" t="s">
        <v>4</v>
      </c>
      <c r="B4475" s="4" t="s">
        <v>5</v>
      </c>
    </row>
    <row r="4476" spans="1:10">
      <c r="A4476" t="n">
        <v>34260</v>
      </c>
      <c r="B4476" s="5" t="n">
        <v>1</v>
      </c>
    </row>
    <row r="4477" spans="1:10" s="3" customFormat="1" customHeight="0">
      <c r="A4477" s="3" t="s">
        <v>2</v>
      </c>
      <c r="B4477" s="3" t="s">
        <v>345</v>
      </c>
    </row>
    <row r="4478" spans="1:10">
      <c r="A4478" t="s">
        <v>4</v>
      </c>
      <c r="B4478" s="4" t="s">
        <v>5</v>
      </c>
      <c r="C4478" s="4" t="s">
        <v>7</v>
      </c>
      <c r="D4478" s="4" t="s">
        <v>11</v>
      </c>
      <c r="E4478" s="4" t="s">
        <v>7</v>
      </c>
      <c r="F4478" s="4" t="s">
        <v>15</v>
      </c>
    </row>
    <row r="4479" spans="1:10">
      <c r="A4479" t="n">
        <v>34264</v>
      </c>
      <c r="B4479" s="12" t="n">
        <v>5</v>
      </c>
      <c r="C4479" s="7" t="n">
        <v>30</v>
      </c>
      <c r="D4479" s="7" t="n">
        <v>9726</v>
      </c>
      <c r="E4479" s="7" t="n">
        <v>1</v>
      </c>
      <c r="F4479" s="13" t="n">
        <f t="normal" ca="1">A4495</f>
        <v>0</v>
      </c>
    </row>
    <row r="4480" spans="1:10">
      <c r="A4480" t="s">
        <v>4</v>
      </c>
      <c r="B4480" s="4" t="s">
        <v>5</v>
      </c>
      <c r="C4480" s="4" t="s">
        <v>11</v>
      </c>
      <c r="D4480" s="4" t="s">
        <v>7</v>
      </c>
      <c r="E4480" s="4" t="s">
        <v>7</v>
      </c>
      <c r="F4480" s="4" t="s">
        <v>8</v>
      </c>
    </row>
    <row r="4481" spans="1:21">
      <c r="A4481" t="n">
        <v>34273</v>
      </c>
      <c r="B4481" s="22" t="n">
        <v>20</v>
      </c>
      <c r="C4481" s="7" t="n">
        <v>65534</v>
      </c>
      <c r="D4481" s="7" t="n">
        <v>3</v>
      </c>
      <c r="E4481" s="7" t="n">
        <v>10</v>
      </c>
      <c r="F4481" s="7" t="s">
        <v>163</v>
      </c>
    </row>
    <row r="4482" spans="1:21">
      <c r="A4482" t="s">
        <v>4</v>
      </c>
      <c r="B4482" s="4" t="s">
        <v>5</v>
      </c>
      <c r="C4482" s="4" t="s">
        <v>11</v>
      </c>
    </row>
    <row r="4483" spans="1:21">
      <c r="A4483" t="n">
        <v>34294</v>
      </c>
      <c r="B4483" s="38" t="n">
        <v>16</v>
      </c>
      <c r="C4483" s="7" t="n">
        <v>0</v>
      </c>
    </row>
    <row r="4484" spans="1:21">
      <c r="A4484" t="s">
        <v>4</v>
      </c>
      <c r="B4484" s="4" t="s">
        <v>5</v>
      </c>
      <c r="C4484" s="4" t="s">
        <v>7</v>
      </c>
      <c r="D4484" s="4" t="s">
        <v>11</v>
      </c>
    </row>
    <row r="4485" spans="1:21">
      <c r="A4485" t="n">
        <v>34297</v>
      </c>
      <c r="B4485" s="28" t="n">
        <v>22</v>
      </c>
      <c r="C4485" s="7" t="n">
        <v>10</v>
      </c>
      <c r="D4485" s="7" t="n">
        <v>0</v>
      </c>
    </row>
    <row r="4486" spans="1:21">
      <c r="A4486" t="s">
        <v>4</v>
      </c>
      <c r="B4486" s="4" t="s">
        <v>5</v>
      </c>
      <c r="C4486" s="4" t="s">
        <v>7</v>
      </c>
      <c r="D4486" s="4" t="s">
        <v>11</v>
      </c>
      <c r="E4486" s="4" t="s">
        <v>8</v>
      </c>
    </row>
    <row r="4487" spans="1:21">
      <c r="A4487" t="n">
        <v>34301</v>
      </c>
      <c r="B4487" s="37" t="n">
        <v>51</v>
      </c>
      <c r="C4487" s="7" t="n">
        <v>4</v>
      </c>
      <c r="D4487" s="7" t="n">
        <v>5017</v>
      </c>
      <c r="E4487" s="7" t="s">
        <v>72</v>
      </c>
    </row>
    <row r="4488" spans="1:21">
      <c r="A4488" t="s">
        <v>4</v>
      </c>
      <c r="B4488" s="4" t="s">
        <v>5</v>
      </c>
      <c r="C4488" s="4" t="s">
        <v>11</v>
      </c>
    </row>
    <row r="4489" spans="1:21">
      <c r="A4489" t="n">
        <v>34314</v>
      </c>
      <c r="B4489" s="38" t="n">
        <v>16</v>
      </c>
      <c r="C4489" s="7" t="n">
        <v>0</v>
      </c>
    </row>
    <row r="4490" spans="1:21">
      <c r="A4490" t="s">
        <v>4</v>
      </c>
      <c r="B4490" s="4" t="s">
        <v>5</v>
      </c>
      <c r="C4490" s="4" t="s">
        <v>11</v>
      </c>
      <c r="D4490" s="4" t="s">
        <v>64</v>
      </c>
      <c r="E4490" s="4" t="s">
        <v>7</v>
      </c>
      <c r="F4490" s="4" t="s">
        <v>7</v>
      </c>
      <c r="G4490" s="4" t="s">
        <v>64</v>
      </c>
      <c r="H4490" s="4" t="s">
        <v>7</v>
      </c>
      <c r="I4490" s="4" t="s">
        <v>7</v>
      </c>
    </row>
    <row r="4491" spans="1:21">
      <c r="A4491" t="n">
        <v>34317</v>
      </c>
      <c r="B4491" s="39" t="n">
        <v>26</v>
      </c>
      <c r="C4491" s="7" t="n">
        <v>5017</v>
      </c>
      <c r="D4491" s="7" t="s">
        <v>346</v>
      </c>
      <c r="E4491" s="7" t="n">
        <v>2</v>
      </c>
      <c r="F4491" s="7" t="n">
        <v>3</v>
      </c>
      <c r="G4491" s="7" t="s">
        <v>347</v>
      </c>
      <c r="H4491" s="7" t="n">
        <v>2</v>
      </c>
      <c r="I4491" s="7" t="n">
        <v>0</v>
      </c>
    </row>
    <row r="4492" spans="1:21">
      <c r="A4492" t="s">
        <v>4</v>
      </c>
      <c r="B4492" s="4" t="s">
        <v>5</v>
      </c>
    </row>
    <row r="4493" spans="1:21">
      <c r="A4493" t="n">
        <v>34428</v>
      </c>
      <c r="B4493" s="34" t="n">
        <v>28</v>
      </c>
    </row>
    <row r="4494" spans="1:21">
      <c r="A4494" t="s">
        <v>4</v>
      </c>
      <c r="B4494" s="4" t="s">
        <v>5</v>
      </c>
      <c r="C4494" s="4" t="s">
        <v>7</v>
      </c>
    </row>
    <row r="4495" spans="1:21">
      <c r="A4495" t="n">
        <v>34429</v>
      </c>
      <c r="B4495" s="31" t="n">
        <v>23</v>
      </c>
      <c r="C4495" s="7" t="n">
        <v>10</v>
      </c>
    </row>
    <row r="4496" spans="1:21">
      <c r="A4496" t="s">
        <v>4</v>
      </c>
      <c r="B4496" s="4" t="s">
        <v>5</v>
      </c>
      <c r="C4496" s="4" t="s">
        <v>7</v>
      </c>
      <c r="D4496" s="4" t="s">
        <v>8</v>
      </c>
    </row>
    <row r="4497" spans="1:9">
      <c r="A4497" t="n">
        <v>34431</v>
      </c>
      <c r="B4497" s="6" t="n">
        <v>2</v>
      </c>
      <c r="C4497" s="7" t="n">
        <v>10</v>
      </c>
      <c r="D4497" s="7" t="s">
        <v>80</v>
      </c>
    </row>
    <row r="4498" spans="1:9">
      <c r="A4498" t="s">
        <v>4</v>
      </c>
      <c r="B4498" s="4" t="s">
        <v>5</v>
      </c>
      <c r="C4498" s="4" t="s">
        <v>7</v>
      </c>
    </row>
    <row r="4499" spans="1:9">
      <c r="A4499" t="n">
        <v>34454</v>
      </c>
      <c r="B4499" s="11" t="n">
        <v>74</v>
      </c>
      <c r="C4499" s="7" t="n">
        <v>46</v>
      </c>
    </row>
    <row r="4500" spans="1:9">
      <c r="A4500" t="s">
        <v>4</v>
      </c>
      <c r="B4500" s="4" t="s">
        <v>5</v>
      </c>
      <c r="C4500" s="4" t="s">
        <v>7</v>
      </c>
    </row>
    <row r="4501" spans="1:9">
      <c r="A4501" t="n">
        <v>34456</v>
      </c>
      <c r="B4501" s="11" t="n">
        <v>74</v>
      </c>
      <c r="C4501" s="7" t="n">
        <v>54</v>
      </c>
    </row>
    <row r="4502" spans="1:9">
      <c r="A4502" t="s">
        <v>4</v>
      </c>
      <c r="B4502" s="4" t="s">
        <v>5</v>
      </c>
    </row>
    <row r="4503" spans="1:9">
      <c r="A4503" t="n">
        <v>34458</v>
      </c>
      <c r="B4503" s="5" t="n">
        <v>1</v>
      </c>
    </row>
    <row r="4504" spans="1:9" s="3" customFormat="1" customHeight="0">
      <c r="A4504" s="3" t="s">
        <v>2</v>
      </c>
      <c r="B4504" s="3" t="s">
        <v>348</v>
      </c>
    </row>
    <row r="4505" spans="1:9">
      <c r="A4505" t="s">
        <v>4</v>
      </c>
      <c r="B4505" s="4" t="s">
        <v>5</v>
      </c>
      <c r="C4505" s="4" t="s">
        <v>7</v>
      </c>
      <c r="D4505" s="4" t="s">
        <v>11</v>
      </c>
      <c r="E4505" s="4" t="s">
        <v>7</v>
      </c>
      <c r="F4505" s="4" t="s">
        <v>7</v>
      </c>
      <c r="G4505" s="4" t="s">
        <v>7</v>
      </c>
      <c r="H4505" s="4" t="s">
        <v>11</v>
      </c>
      <c r="I4505" s="4" t="s">
        <v>15</v>
      </c>
      <c r="J4505" s="4" t="s">
        <v>11</v>
      </c>
      <c r="K4505" s="4" t="s">
        <v>15</v>
      </c>
      <c r="L4505" s="4" t="s">
        <v>15</v>
      </c>
    </row>
    <row r="4506" spans="1:9">
      <c r="A4506" t="n">
        <v>34460</v>
      </c>
      <c r="B4506" s="57" t="n">
        <v>6</v>
      </c>
      <c r="C4506" s="7" t="n">
        <v>33</v>
      </c>
      <c r="D4506" s="7" t="n">
        <v>65534</v>
      </c>
      <c r="E4506" s="7" t="n">
        <v>9</v>
      </c>
      <c r="F4506" s="7" t="n">
        <v>1</v>
      </c>
      <c r="G4506" s="7" t="n">
        <v>2</v>
      </c>
      <c r="H4506" s="7" t="n">
        <v>3</v>
      </c>
      <c r="I4506" s="13" t="n">
        <f t="normal" ca="1">A4508</f>
        <v>0</v>
      </c>
      <c r="J4506" s="7" t="n">
        <v>100</v>
      </c>
      <c r="K4506" s="13" t="n">
        <f t="normal" ca="1">A4512</f>
        <v>0</v>
      </c>
      <c r="L4506" s="13" t="n">
        <f t="normal" ca="1">A4556</f>
        <v>0</v>
      </c>
    </row>
    <row r="4507" spans="1:9">
      <c r="A4507" t="s">
        <v>4</v>
      </c>
      <c r="B4507" s="4" t="s">
        <v>5</v>
      </c>
      <c r="C4507" s="4" t="s">
        <v>11</v>
      </c>
      <c r="D4507" s="4" t="s">
        <v>13</v>
      </c>
      <c r="E4507" s="4" t="s">
        <v>13</v>
      </c>
      <c r="F4507" s="4" t="s">
        <v>13</v>
      </c>
      <c r="G4507" s="4" t="s">
        <v>13</v>
      </c>
    </row>
    <row r="4508" spans="1:9">
      <c r="A4508" t="n">
        <v>34483</v>
      </c>
      <c r="B4508" s="50" t="n">
        <v>46</v>
      </c>
      <c r="C4508" s="7" t="n">
        <v>65534</v>
      </c>
      <c r="D4508" s="7" t="n">
        <v>-6.23000001907349</v>
      </c>
      <c r="E4508" s="7" t="n">
        <v>0</v>
      </c>
      <c r="F4508" s="7" t="n">
        <v>-6.90000009536743</v>
      </c>
      <c r="G4508" s="7" t="n">
        <v>195.600006103516</v>
      </c>
    </row>
    <row r="4509" spans="1:9">
      <c r="A4509" t="s">
        <v>4</v>
      </c>
      <c r="B4509" s="4" t="s">
        <v>5</v>
      </c>
      <c r="C4509" s="4" t="s">
        <v>15</v>
      </c>
    </row>
    <row r="4510" spans="1:9">
      <c r="A4510" t="n">
        <v>34502</v>
      </c>
      <c r="B4510" s="16" t="n">
        <v>3</v>
      </c>
      <c r="C4510" s="13" t="n">
        <f t="normal" ca="1">A4556</f>
        <v>0</v>
      </c>
    </row>
    <row r="4511" spans="1:9">
      <c r="A4511" t="s">
        <v>4</v>
      </c>
      <c r="B4511" s="4" t="s">
        <v>5</v>
      </c>
      <c r="C4511" s="4" t="s">
        <v>11</v>
      </c>
      <c r="D4511" s="4" t="s">
        <v>13</v>
      </c>
      <c r="E4511" s="4" t="s">
        <v>13</v>
      </c>
      <c r="F4511" s="4" t="s">
        <v>13</v>
      </c>
      <c r="G4511" s="4" t="s">
        <v>13</v>
      </c>
    </row>
    <row r="4512" spans="1:9">
      <c r="A4512" t="n">
        <v>34507</v>
      </c>
      <c r="B4512" s="50" t="n">
        <v>46</v>
      </c>
      <c r="C4512" s="7" t="n">
        <v>65534</v>
      </c>
      <c r="D4512" s="7" t="n">
        <v>0</v>
      </c>
      <c r="E4512" s="7" t="n">
        <v>0</v>
      </c>
      <c r="F4512" s="7" t="n">
        <v>-23.5</v>
      </c>
      <c r="G4512" s="7" t="n">
        <v>0</v>
      </c>
    </row>
    <row r="4513" spans="1:12">
      <c r="A4513" t="s">
        <v>4</v>
      </c>
      <c r="B4513" s="4" t="s">
        <v>5</v>
      </c>
      <c r="C4513" s="4" t="s">
        <v>11</v>
      </c>
      <c r="D4513" s="4" t="s">
        <v>7</v>
      </c>
      <c r="E4513" s="4" t="s">
        <v>13</v>
      </c>
      <c r="F4513" s="4" t="s">
        <v>13</v>
      </c>
      <c r="G4513" s="4" t="s">
        <v>13</v>
      </c>
      <c r="H4513" s="4" t="s">
        <v>13</v>
      </c>
      <c r="I4513" s="4" t="s">
        <v>13</v>
      </c>
      <c r="J4513" s="4" t="s">
        <v>13</v>
      </c>
      <c r="K4513" s="4" t="s">
        <v>13</v>
      </c>
    </row>
    <row r="4514" spans="1:12">
      <c r="A4514" t="n">
        <v>34526</v>
      </c>
      <c r="B4514" s="65" t="n">
        <v>96</v>
      </c>
      <c r="C4514" s="7" t="n">
        <v>5018</v>
      </c>
      <c r="D4514" s="7" t="n">
        <v>5</v>
      </c>
      <c r="E4514" s="7" t="n">
        <v>-7.5</v>
      </c>
      <c r="F4514" s="7" t="n">
        <v>0</v>
      </c>
      <c r="G4514" s="7" t="n">
        <v>-23.5</v>
      </c>
      <c r="H4514" s="7" t="n">
        <v>15</v>
      </c>
      <c r="I4514" s="7" t="n">
        <v>23.5</v>
      </c>
      <c r="J4514" s="7" t="n">
        <v>3.5</v>
      </c>
      <c r="K4514" s="7" t="n">
        <v>0</v>
      </c>
    </row>
    <row r="4515" spans="1:12">
      <c r="A4515" t="s">
        <v>4</v>
      </c>
      <c r="B4515" s="4" t="s">
        <v>5</v>
      </c>
      <c r="C4515" s="4" t="s">
        <v>7</v>
      </c>
      <c r="D4515" s="4" t="s">
        <v>14</v>
      </c>
      <c r="E4515" s="4" t="s">
        <v>7</v>
      </c>
      <c r="F4515" s="4" t="s">
        <v>15</v>
      </c>
    </row>
    <row r="4516" spans="1:12">
      <c r="A4516" t="n">
        <v>34558</v>
      </c>
      <c r="B4516" s="12" t="n">
        <v>5</v>
      </c>
      <c r="C4516" s="7" t="n">
        <v>0</v>
      </c>
      <c r="D4516" s="7" t="n">
        <v>1</v>
      </c>
      <c r="E4516" s="7" t="n">
        <v>1</v>
      </c>
      <c r="F4516" s="13" t="n">
        <f t="normal" ca="1">A4552</f>
        <v>0</v>
      </c>
    </row>
    <row r="4517" spans="1:12">
      <c r="A4517" t="s">
        <v>4</v>
      </c>
      <c r="B4517" s="4" t="s">
        <v>5</v>
      </c>
      <c r="C4517" s="4" t="s">
        <v>11</v>
      </c>
      <c r="D4517" s="4" t="s">
        <v>11</v>
      </c>
      <c r="E4517" s="4" t="s">
        <v>13</v>
      </c>
      <c r="F4517" s="4" t="s">
        <v>13</v>
      </c>
      <c r="G4517" s="4" t="s">
        <v>13</v>
      </c>
      <c r="H4517" s="4" t="s">
        <v>13</v>
      </c>
      <c r="I4517" s="4" t="s">
        <v>7</v>
      </c>
      <c r="J4517" s="4" t="s">
        <v>11</v>
      </c>
    </row>
    <row r="4518" spans="1:12">
      <c r="A4518" t="n">
        <v>34569</v>
      </c>
      <c r="B4518" s="51" t="n">
        <v>55</v>
      </c>
      <c r="C4518" s="7" t="n">
        <v>65534</v>
      </c>
      <c r="D4518" s="7" t="n">
        <v>65533</v>
      </c>
      <c r="E4518" s="7" t="n">
        <v>2</v>
      </c>
      <c r="F4518" s="7" t="n">
        <v>0</v>
      </c>
      <c r="G4518" s="7" t="n">
        <v>0</v>
      </c>
      <c r="H4518" s="7" t="n">
        <v>1.5</v>
      </c>
      <c r="I4518" s="7" t="n">
        <v>1</v>
      </c>
      <c r="J4518" s="7" t="n">
        <v>640</v>
      </c>
    </row>
    <row r="4519" spans="1:12">
      <c r="A4519" t="s">
        <v>4</v>
      </c>
      <c r="B4519" s="4" t="s">
        <v>5</v>
      </c>
      <c r="C4519" s="4" t="s">
        <v>11</v>
      </c>
      <c r="D4519" s="4" t="s">
        <v>7</v>
      </c>
    </row>
    <row r="4520" spans="1:12">
      <c r="A4520" t="n">
        <v>34593</v>
      </c>
      <c r="B4520" s="52" t="n">
        <v>56</v>
      </c>
      <c r="C4520" s="7" t="n">
        <v>65534</v>
      </c>
      <c r="D4520" s="7" t="n">
        <v>0</v>
      </c>
    </row>
    <row r="4521" spans="1:12">
      <c r="A4521" t="s">
        <v>4</v>
      </c>
      <c r="B4521" s="4" t="s">
        <v>5</v>
      </c>
      <c r="C4521" s="4" t="s">
        <v>11</v>
      </c>
      <c r="D4521" s="4" t="s">
        <v>7</v>
      </c>
      <c r="E4521" s="4" t="s">
        <v>13</v>
      </c>
      <c r="F4521" s="4" t="s">
        <v>13</v>
      </c>
      <c r="G4521" s="4" t="s">
        <v>13</v>
      </c>
      <c r="H4521" s="4" t="s">
        <v>13</v>
      </c>
      <c r="I4521" s="4" t="s">
        <v>13</v>
      </c>
      <c r="J4521" s="4" t="s">
        <v>7</v>
      </c>
      <c r="K4521" s="4" t="s">
        <v>11</v>
      </c>
    </row>
    <row r="4522" spans="1:12">
      <c r="A4522" t="n">
        <v>34597</v>
      </c>
      <c r="B4522" s="65" t="n">
        <v>96</v>
      </c>
      <c r="C4522" s="7" t="n">
        <v>65534</v>
      </c>
      <c r="D4522" s="7" t="n">
        <v>4</v>
      </c>
      <c r="E4522" s="7" t="n">
        <v>2</v>
      </c>
      <c r="F4522" s="7" t="n">
        <v>0</v>
      </c>
      <c r="G4522" s="7" t="n">
        <v>0</v>
      </c>
      <c r="H4522" s="7" t="n">
        <v>-90</v>
      </c>
      <c r="I4522" s="7" t="n">
        <v>1.5</v>
      </c>
      <c r="J4522" s="7" t="n">
        <v>1</v>
      </c>
      <c r="K4522" s="7" t="n">
        <v>640</v>
      </c>
    </row>
    <row r="4523" spans="1:12">
      <c r="A4523" t="s">
        <v>4</v>
      </c>
      <c r="B4523" s="4" t="s">
        <v>5</v>
      </c>
      <c r="C4523" s="4" t="s">
        <v>11</v>
      </c>
      <c r="D4523" s="4" t="s">
        <v>7</v>
      </c>
    </row>
    <row r="4524" spans="1:12">
      <c r="A4524" t="n">
        <v>34624</v>
      </c>
      <c r="B4524" s="52" t="n">
        <v>56</v>
      </c>
      <c r="C4524" s="7" t="n">
        <v>65534</v>
      </c>
      <c r="D4524" s="7" t="n">
        <v>0</v>
      </c>
    </row>
    <row r="4525" spans="1:12">
      <c r="A4525" t="s">
        <v>4</v>
      </c>
      <c r="B4525" s="4" t="s">
        <v>5</v>
      </c>
      <c r="C4525" s="4" t="s">
        <v>11</v>
      </c>
      <c r="D4525" s="4" t="s">
        <v>11</v>
      </c>
      <c r="E4525" s="4" t="s">
        <v>13</v>
      </c>
      <c r="F4525" s="4" t="s">
        <v>13</v>
      </c>
      <c r="G4525" s="4" t="s">
        <v>13</v>
      </c>
      <c r="H4525" s="4" t="s">
        <v>13</v>
      </c>
      <c r="I4525" s="4" t="s">
        <v>7</v>
      </c>
      <c r="J4525" s="4" t="s">
        <v>11</v>
      </c>
    </row>
    <row r="4526" spans="1:12">
      <c r="A4526" t="n">
        <v>34628</v>
      </c>
      <c r="B4526" s="51" t="n">
        <v>55</v>
      </c>
      <c r="C4526" s="7" t="n">
        <v>65534</v>
      </c>
      <c r="D4526" s="7" t="n">
        <v>65533</v>
      </c>
      <c r="E4526" s="7" t="n">
        <v>3</v>
      </c>
      <c r="F4526" s="7" t="n">
        <v>0</v>
      </c>
      <c r="G4526" s="7" t="n">
        <v>0</v>
      </c>
      <c r="H4526" s="7" t="n">
        <v>1.5</v>
      </c>
      <c r="I4526" s="7" t="n">
        <v>1</v>
      </c>
      <c r="J4526" s="7" t="n">
        <v>640</v>
      </c>
    </row>
    <row r="4527" spans="1:12">
      <c r="A4527" t="s">
        <v>4</v>
      </c>
      <c r="B4527" s="4" t="s">
        <v>5</v>
      </c>
      <c r="C4527" s="4" t="s">
        <v>11</v>
      </c>
      <c r="D4527" s="4" t="s">
        <v>7</v>
      </c>
    </row>
    <row r="4528" spans="1:12">
      <c r="A4528" t="n">
        <v>34652</v>
      </c>
      <c r="B4528" s="52" t="n">
        <v>56</v>
      </c>
      <c r="C4528" s="7" t="n">
        <v>65534</v>
      </c>
      <c r="D4528" s="7" t="n">
        <v>0</v>
      </c>
    </row>
    <row r="4529" spans="1:11">
      <c r="A4529" t="s">
        <v>4</v>
      </c>
      <c r="B4529" s="4" t="s">
        <v>5</v>
      </c>
      <c r="C4529" s="4" t="s">
        <v>11</v>
      </c>
      <c r="D4529" s="4" t="s">
        <v>7</v>
      </c>
      <c r="E4529" s="4" t="s">
        <v>13</v>
      </c>
      <c r="F4529" s="4" t="s">
        <v>13</v>
      </c>
      <c r="G4529" s="4" t="s">
        <v>13</v>
      </c>
      <c r="H4529" s="4" t="s">
        <v>13</v>
      </c>
      <c r="I4529" s="4" t="s">
        <v>13</v>
      </c>
      <c r="J4529" s="4" t="s">
        <v>7</v>
      </c>
      <c r="K4529" s="4" t="s">
        <v>11</v>
      </c>
    </row>
    <row r="4530" spans="1:11">
      <c r="A4530" t="n">
        <v>34656</v>
      </c>
      <c r="B4530" s="65" t="n">
        <v>96</v>
      </c>
      <c r="C4530" s="7" t="n">
        <v>65534</v>
      </c>
      <c r="D4530" s="7" t="n">
        <v>4</v>
      </c>
      <c r="E4530" s="7" t="n">
        <v>3</v>
      </c>
      <c r="F4530" s="7" t="n">
        <v>0</v>
      </c>
      <c r="G4530" s="7" t="n">
        <v>0</v>
      </c>
      <c r="H4530" s="7" t="n">
        <v>-90</v>
      </c>
      <c r="I4530" s="7" t="n">
        <v>1.5</v>
      </c>
      <c r="J4530" s="7" t="n">
        <v>1</v>
      </c>
      <c r="K4530" s="7" t="n">
        <v>640</v>
      </c>
    </row>
    <row r="4531" spans="1:11">
      <c r="A4531" t="s">
        <v>4</v>
      </c>
      <c r="B4531" s="4" t="s">
        <v>5</v>
      </c>
      <c r="C4531" s="4" t="s">
        <v>11</v>
      </c>
      <c r="D4531" s="4" t="s">
        <v>7</v>
      </c>
    </row>
    <row r="4532" spans="1:11">
      <c r="A4532" t="n">
        <v>34683</v>
      </c>
      <c r="B4532" s="52" t="n">
        <v>56</v>
      </c>
      <c r="C4532" s="7" t="n">
        <v>65534</v>
      </c>
      <c r="D4532" s="7" t="n">
        <v>0</v>
      </c>
    </row>
    <row r="4533" spans="1:11">
      <c r="A4533" t="s">
        <v>4</v>
      </c>
      <c r="B4533" s="4" t="s">
        <v>5</v>
      </c>
      <c r="C4533" s="4" t="s">
        <v>11</v>
      </c>
      <c r="D4533" s="4" t="s">
        <v>11</v>
      </c>
      <c r="E4533" s="4" t="s">
        <v>13</v>
      </c>
      <c r="F4533" s="4" t="s">
        <v>13</v>
      </c>
      <c r="G4533" s="4" t="s">
        <v>13</v>
      </c>
      <c r="H4533" s="4" t="s">
        <v>13</v>
      </c>
      <c r="I4533" s="4" t="s">
        <v>7</v>
      </c>
      <c r="J4533" s="4" t="s">
        <v>11</v>
      </c>
    </row>
    <row r="4534" spans="1:11">
      <c r="A4534" t="n">
        <v>34687</v>
      </c>
      <c r="B4534" s="51" t="n">
        <v>55</v>
      </c>
      <c r="C4534" s="7" t="n">
        <v>65534</v>
      </c>
      <c r="D4534" s="7" t="n">
        <v>65533</v>
      </c>
      <c r="E4534" s="7" t="n">
        <v>4</v>
      </c>
      <c r="F4534" s="7" t="n">
        <v>0</v>
      </c>
      <c r="G4534" s="7" t="n">
        <v>0</v>
      </c>
      <c r="H4534" s="7" t="n">
        <v>1.5</v>
      </c>
      <c r="I4534" s="7" t="n">
        <v>1</v>
      </c>
      <c r="J4534" s="7" t="n">
        <v>640</v>
      </c>
    </row>
    <row r="4535" spans="1:11">
      <c r="A4535" t="s">
        <v>4</v>
      </c>
      <c r="B4535" s="4" t="s">
        <v>5</v>
      </c>
      <c r="C4535" s="4" t="s">
        <v>11</v>
      </c>
      <c r="D4535" s="4" t="s">
        <v>7</v>
      </c>
    </row>
    <row r="4536" spans="1:11">
      <c r="A4536" t="n">
        <v>34711</v>
      </c>
      <c r="B4536" s="52" t="n">
        <v>56</v>
      </c>
      <c r="C4536" s="7" t="n">
        <v>65534</v>
      </c>
      <c r="D4536" s="7" t="n">
        <v>0</v>
      </c>
    </row>
    <row r="4537" spans="1:11">
      <c r="A4537" t="s">
        <v>4</v>
      </c>
      <c r="B4537" s="4" t="s">
        <v>5</v>
      </c>
      <c r="C4537" s="4" t="s">
        <v>11</v>
      </c>
      <c r="D4537" s="4" t="s">
        <v>7</v>
      </c>
      <c r="E4537" s="4" t="s">
        <v>13</v>
      </c>
      <c r="F4537" s="4" t="s">
        <v>13</v>
      </c>
      <c r="G4537" s="4" t="s">
        <v>13</v>
      </c>
      <c r="H4537" s="4" t="s">
        <v>13</v>
      </c>
      <c r="I4537" s="4" t="s">
        <v>13</v>
      </c>
      <c r="J4537" s="4" t="s">
        <v>7</v>
      </c>
      <c r="K4537" s="4" t="s">
        <v>11</v>
      </c>
    </row>
    <row r="4538" spans="1:11">
      <c r="A4538" t="n">
        <v>34715</v>
      </c>
      <c r="B4538" s="65" t="n">
        <v>96</v>
      </c>
      <c r="C4538" s="7" t="n">
        <v>65534</v>
      </c>
      <c r="D4538" s="7" t="n">
        <v>4</v>
      </c>
      <c r="E4538" s="7" t="n">
        <v>4</v>
      </c>
      <c r="F4538" s="7" t="n">
        <v>0</v>
      </c>
      <c r="G4538" s="7" t="n">
        <v>0</v>
      </c>
      <c r="H4538" s="7" t="n">
        <v>-90</v>
      </c>
      <c r="I4538" s="7" t="n">
        <v>1.5</v>
      </c>
      <c r="J4538" s="7" t="n">
        <v>1</v>
      </c>
      <c r="K4538" s="7" t="n">
        <v>640</v>
      </c>
    </row>
    <row r="4539" spans="1:11">
      <c r="A4539" t="s">
        <v>4</v>
      </c>
      <c r="B4539" s="4" t="s">
        <v>5</v>
      </c>
      <c r="C4539" s="4" t="s">
        <v>11</v>
      </c>
      <c r="D4539" s="4" t="s">
        <v>7</v>
      </c>
    </row>
    <row r="4540" spans="1:11">
      <c r="A4540" t="n">
        <v>34742</v>
      </c>
      <c r="B4540" s="52" t="n">
        <v>56</v>
      </c>
      <c r="C4540" s="7" t="n">
        <v>65534</v>
      </c>
      <c r="D4540" s="7" t="n">
        <v>0</v>
      </c>
    </row>
    <row r="4541" spans="1:11">
      <c r="A4541" t="s">
        <v>4</v>
      </c>
      <c r="B4541" s="4" t="s">
        <v>5</v>
      </c>
      <c r="C4541" s="4" t="s">
        <v>11</v>
      </c>
      <c r="D4541" s="4" t="s">
        <v>11</v>
      </c>
      <c r="E4541" s="4" t="s">
        <v>13</v>
      </c>
      <c r="F4541" s="4" t="s">
        <v>13</v>
      </c>
      <c r="G4541" s="4" t="s">
        <v>13</v>
      </c>
      <c r="H4541" s="4" t="s">
        <v>13</v>
      </c>
      <c r="I4541" s="4" t="s">
        <v>7</v>
      </c>
      <c r="J4541" s="4" t="s">
        <v>11</v>
      </c>
    </row>
    <row r="4542" spans="1:11">
      <c r="A4542" t="n">
        <v>34746</v>
      </c>
      <c r="B4542" s="51" t="n">
        <v>55</v>
      </c>
      <c r="C4542" s="7" t="n">
        <v>65534</v>
      </c>
      <c r="D4542" s="7" t="n">
        <v>65533</v>
      </c>
      <c r="E4542" s="7" t="n">
        <v>1</v>
      </c>
      <c r="F4542" s="7" t="n">
        <v>0</v>
      </c>
      <c r="G4542" s="7" t="n">
        <v>0</v>
      </c>
      <c r="H4542" s="7" t="n">
        <v>1.5</v>
      </c>
      <c r="I4542" s="7" t="n">
        <v>1</v>
      </c>
      <c r="J4542" s="7" t="n">
        <v>640</v>
      </c>
    </row>
    <row r="4543" spans="1:11">
      <c r="A4543" t="s">
        <v>4</v>
      </c>
      <c r="B4543" s="4" t="s">
        <v>5</v>
      </c>
      <c r="C4543" s="4" t="s">
        <v>11</v>
      </c>
      <c r="D4543" s="4" t="s">
        <v>7</v>
      </c>
    </row>
    <row r="4544" spans="1:11">
      <c r="A4544" t="n">
        <v>34770</v>
      </c>
      <c r="B4544" s="52" t="n">
        <v>56</v>
      </c>
      <c r="C4544" s="7" t="n">
        <v>65534</v>
      </c>
      <c r="D4544" s="7" t="n">
        <v>0</v>
      </c>
    </row>
    <row r="4545" spans="1:11">
      <c r="A4545" t="s">
        <v>4</v>
      </c>
      <c r="B4545" s="4" t="s">
        <v>5</v>
      </c>
      <c r="C4545" s="4" t="s">
        <v>11</v>
      </c>
      <c r="D4545" s="4" t="s">
        <v>7</v>
      </c>
      <c r="E4545" s="4" t="s">
        <v>13</v>
      </c>
      <c r="F4545" s="4" t="s">
        <v>13</v>
      </c>
      <c r="G4545" s="4" t="s">
        <v>13</v>
      </c>
      <c r="H4545" s="4" t="s">
        <v>13</v>
      </c>
      <c r="I4545" s="4" t="s">
        <v>13</v>
      </c>
      <c r="J4545" s="4" t="s">
        <v>7</v>
      </c>
      <c r="K4545" s="4" t="s">
        <v>11</v>
      </c>
    </row>
    <row r="4546" spans="1:11">
      <c r="A4546" t="n">
        <v>34774</v>
      </c>
      <c r="B4546" s="65" t="n">
        <v>96</v>
      </c>
      <c r="C4546" s="7" t="n">
        <v>65534</v>
      </c>
      <c r="D4546" s="7" t="n">
        <v>4</v>
      </c>
      <c r="E4546" s="7" t="n">
        <v>1</v>
      </c>
      <c r="F4546" s="7" t="n">
        <v>0</v>
      </c>
      <c r="G4546" s="7" t="n">
        <v>0</v>
      </c>
      <c r="H4546" s="7" t="n">
        <v>-90</v>
      </c>
      <c r="I4546" s="7" t="n">
        <v>1.5</v>
      </c>
      <c r="J4546" s="7" t="n">
        <v>1</v>
      </c>
      <c r="K4546" s="7" t="n">
        <v>640</v>
      </c>
    </row>
    <row r="4547" spans="1:11">
      <c r="A4547" t="s">
        <v>4</v>
      </c>
      <c r="B4547" s="4" t="s">
        <v>5</v>
      </c>
      <c r="C4547" s="4" t="s">
        <v>11</v>
      </c>
      <c r="D4547" s="4" t="s">
        <v>7</v>
      </c>
    </row>
    <row r="4548" spans="1:11">
      <c r="A4548" t="n">
        <v>34801</v>
      </c>
      <c r="B4548" s="52" t="n">
        <v>56</v>
      </c>
      <c r="C4548" s="7" t="n">
        <v>65534</v>
      </c>
      <c r="D4548" s="7" t="n">
        <v>0</v>
      </c>
    </row>
    <row r="4549" spans="1:11">
      <c r="A4549" t="s">
        <v>4</v>
      </c>
      <c r="B4549" s="4" t="s">
        <v>5</v>
      </c>
      <c r="C4549" s="4" t="s">
        <v>15</v>
      </c>
    </row>
    <row r="4550" spans="1:11">
      <c r="A4550" t="n">
        <v>34805</v>
      </c>
      <c r="B4550" s="16" t="n">
        <v>3</v>
      </c>
      <c r="C4550" s="13" t="n">
        <f t="normal" ca="1">A4516</f>
        <v>0</v>
      </c>
    </row>
    <row r="4551" spans="1:11">
      <c r="A4551" t="s">
        <v>4</v>
      </c>
      <c r="B4551" s="4" t="s">
        <v>5</v>
      </c>
    </row>
    <row r="4552" spans="1:11">
      <c r="A4552" t="n">
        <v>34810</v>
      </c>
      <c r="B4552" s="5" t="n">
        <v>1</v>
      </c>
    </row>
    <row r="4553" spans="1:11">
      <c r="A4553" t="s">
        <v>4</v>
      </c>
      <c r="B4553" s="4" t="s">
        <v>5</v>
      </c>
      <c r="C4553" s="4" t="s">
        <v>15</v>
      </c>
    </row>
    <row r="4554" spans="1:11">
      <c r="A4554" t="n">
        <v>34811</v>
      </c>
      <c r="B4554" s="16" t="n">
        <v>3</v>
      </c>
      <c r="C4554" s="13" t="n">
        <f t="normal" ca="1">A4556</f>
        <v>0</v>
      </c>
    </row>
    <row r="4555" spans="1:11">
      <c r="A4555" t="s">
        <v>4</v>
      </c>
      <c r="B4555" s="4" t="s">
        <v>5</v>
      </c>
    </row>
    <row r="4556" spans="1:11">
      <c r="A4556" t="n">
        <v>34816</v>
      </c>
      <c r="B4556" s="5" t="n">
        <v>1</v>
      </c>
    </row>
    <row r="4557" spans="1:11" s="3" customFormat="1" customHeight="0">
      <c r="A4557" s="3" t="s">
        <v>2</v>
      </c>
      <c r="B4557" s="3" t="s">
        <v>349</v>
      </c>
    </row>
    <row r="4558" spans="1:11">
      <c r="A4558" t="s">
        <v>4</v>
      </c>
      <c r="B4558" s="4" t="s">
        <v>5</v>
      </c>
      <c r="C4558" s="4" t="s">
        <v>7</v>
      </c>
      <c r="D4558" s="4" t="s">
        <v>11</v>
      </c>
      <c r="E4558" s="4" t="s">
        <v>7</v>
      </c>
      <c r="F4558" s="4" t="s">
        <v>15</v>
      </c>
    </row>
    <row r="4559" spans="1:11">
      <c r="A4559" t="n">
        <v>34820</v>
      </c>
      <c r="B4559" s="12" t="n">
        <v>5</v>
      </c>
      <c r="C4559" s="7" t="n">
        <v>30</v>
      </c>
      <c r="D4559" s="7" t="n">
        <v>10995</v>
      </c>
      <c r="E4559" s="7" t="n">
        <v>1</v>
      </c>
      <c r="F4559" s="13" t="n">
        <f t="normal" ca="1">A4563</f>
        <v>0</v>
      </c>
    </row>
    <row r="4560" spans="1:11">
      <c r="A4560" t="s">
        <v>4</v>
      </c>
      <c r="B4560" s="4" t="s">
        <v>5</v>
      </c>
      <c r="C4560" s="4" t="s">
        <v>15</v>
      </c>
    </row>
    <row r="4561" spans="1:11">
      <c r="A4561" t="n">
        <v>34829</v>
      </c>
      <c r="B4561" s="16" t="n">
        <v>3</v>
      </c>
      <c r="C4561" s="13" t="n">
        <f t="normal" ca="1">A4633</f>
        <v>0</v>
      </c>
    </row>
    <row r="4562" spans="1:11">
      <c r="A4562" t="s">
        <v>4</v>
      </c>
      <c r="B4562" s="4" t="s">
        <v>5</v>
      </c>
      <c r="C4562" s="4" t="s">
        <v>7</v>
      </c>
      <c r="D4562" s="4" t="s">
        <v>11</v>
      </c>
      <c r="E4562" s="4" t="s">
        <v>7</v>
      </c>
      <c r="F4562" s="4" t="s">
        <v>15</v>
      </c>
    </row>
    <row r="4563" spans="1:11">
      <c r="A4563" t="n">
        <v>34834</v>
      </c>
      <c r="B4563" s="12" t="n">
        <v>5</v>
      </c>
      <c r="C4563" s="7" t="n">
        <v>30</v>
      </c>
      <c r="D4563" s="7" t="n">
        <v>10994</v>
      </c>
      <c r="E4563" s="7" t="n">
        <v>1</v>
      </c>
      <c r="F4563" s="13" t="n">
        <f t="normal" ca="1">A4567</f>
        <v>0</v>
      </c>
    </row>
    <row r="4564" spans="1:11">
      <c r="A4564" t="s">
        <v>4</v>
      </c>
      <c r="B4564" s="4" t="s">
        <v>5</v>
      </c>
      <c r="C4564" s="4" t="s">
        <v>15</v>
      </c>
    </row>
    <row r="4565" spans="1:11">
      <c r="A4565" t="n">
        <v>34843</v>
      </c>
      <c r="B4565" s="16" t="n">
        <v>3</v>
      </c>
      <c r="C4565" s="13" t="n">
        <f t="normal" ca="1">A4633</f>
        <v>0</v>
      </c>
    </row>
    <row r="4566" spans="1:11">
      <c r="A4566" t="s">
        <v>4</v>
      </c>
      <c r="B4566" s="4" t="s">
        <v>5</v>
      </c>
      <c r="C4566" s="4" t="s">
        <v>7</v>
      </c>
      <c r="D4566" s="4" t="s">
        <v>11</v>
      </c>
      <c r="E4566" s="4" t="s">
        <v>7</v>
      </c>
      <c r="F4566" s="4" t="s">
        <v>15</v>
      </c>
    </row>
    <row r="4567" spans="1:11">
      <c r="A4567" t="n">
        <v>34848</v>
      </c>
      <c r="B4567" s="12" t="n">
        <v>5</v>
      </c>
      <c r="C4567" s="7" t="n">
        <v>30</v>
      </c>
      <c r="D4567" s="7" t="n">
        <v>10225</v>
      </c>
      <c r="E4567" s="7" t="n">
        <v>1</v>
      </c>
      <c r="F4567" s="13" t="n">
        <f t="normal" ca="1">A4599</f>
        <v>0</v>
      </c>
    </row>
    <row r="4568" spans="1:11">
      <c r="A4568" t="s">
        <v>4</v>
      </c>
      <c r="B4568" s="4" t="s">
        <v>5</v>
      </c>
      <c r="C4568" s="4" t="s">
        <v>11</v>
      </c>
      <c r="D4568" s="4" t="s">
        <v>7</v>
      </c>
      <c r="E4568" s="4" t="s">
        <v>7</v>
      </c>
      <c r="F4568" s="4" t="s">
        <v>8</v>
      </c>
    </row>
    <row r="4569" spans="1:11">
      <c r="A4569" t="n">
        <v>34857</v>
      </c>
      <c r="B4569" s="22" t="n">
        <v>20</v>
      </c>
      <c r="C4569" s="7" t="n">
        <v>65534</v>
      </c>
      <c r="D4569" s="7" t="n">
        <v>3</v>
      </c>
      <c r="E4569" s="7" t="n">
        <v>10</v>
      </c>
      <c r="F4569" s="7" t="s">
        <v>163</v>
      </c>
    </row>
    <row r="4570" spans="1:11">
      <c r="A4570" t="s">
        <v>4</v>
      </c>
      <c r="B4570" s="4" t="s">
        <v>5</v>
      </c>
      <c r="C4570" s="4" t="s">
        <v>11</v>
      </c>
    </row>
    <row r="4571" spans="1:11">
      <c r="A4571" t="n">
        <v>34878</v>
      </c>
      <c r="B4571" s="38" t="n">
        <v>16</v>
      </c>
      <c r="C4571" s="7" t="n">
        <v>0</v>
      </c>
    </row>
    <row r="4572" spans="1:11">
      <c r="A4572" t="s">
        <v>4</v>
      </c>
      <c r="B4572" s="4" t="s">
        <v>5</v>
      </c>
      <c r="C4572" s="4" t="s">
        <v>7</v>
      </c>
      <c r="D4572" s="4" t="s">
        <v>11</v>
      </c>
    </row>
    <row r="4573" spans="1:11">
      <c r="A4573" t="n">
        <v>34881</v>
      </c>
      <c r="B4573" s="28" t="n">
        <v>22</v>
      </c>
      <c r="C4573" s="7" t="n">
        <v>10</v>
      </c>
      <c r="D4573" s="7" t="n">
        <v>0</v>
      </c>
    </row>
    <row r="4574" spans="1:11">
      <c r="A4574" t="s">
        <v>4</v>
      </c>
      <c r="B4574" s="4" t="s">
        <v>5</v>
      </c>
      <c r="C4574" s="4" t="s">
        <v>7</v>
      </c>
      <c r="D4574" s="4" t="s">
        <v>11</v>
      </c>
      <c r="E4574" s="4" t="s">
        <v>7</v>
      </c>
      <c r="F4574" s="4" t="s">
        <v>7</v>
      </c>
      <c r="G4574" s="4" t="s">
        <v>15</v>
      </c>
    </row>
    <row r="4575" spans="1:11">
      <c r="A4575" t="n">
        <v>34885</v>
      </c>
      <c r="B4575" s="12" t="n">
        <v>5</v>
      </c>
      <c r="C4575" s="7" t="n">
        <v>30</v>
      </c>
      <c r="D4575" s="7" t="n">
        <v>9</v>
      </c>
      <c r="E4575" s="7" t="n">
        <v>8</v>
      </c>
      <c r="F4575" s="7" t="n">
        <v>1</v>
      </c>
      <c r="G4575" s="13" t="n">
        <f t="normal" ca="1">A4589</f>
        <v>0</v>
      </c>
    </row>
    <row r="4576" spans="1:11">
      <c r="A4576" t="s">
        <v>4</v>
      </c>
      <c r="B4576" s="4" t="s">
        <v>5</v>
      </c>
      <c r="C4576" s="4" t="s">
        <v>7</v>
      </c>
      <c r="D4576" s="4" t="s">
        <v>11</v>
      </c>
      <c r="E4576" s="4" t="s">
        <v>8</v>
      </c>
    </row>
    <row r="4577" spans="1:7">
      <c r="A4577" t="n">
        <v>34895</v>
      </c>
      <c r="B4577" s="37" t="n">
        <v>51</v>
      </c>
      <c r="C4577" s="7" t="n">
        <v>4</v>
      </c>
      <c r="D4577" s="7" t="n">
        <v>65534</v>
      </c>
      <c r="E4577" s="7" t="s">
        <v>72</v>
      </c>
    </row>
    <row r="4578" spans="1:7">
      <c r="A4578" t="s">
        <v>4</v>
      </c>
      <c r="B4578" s="4" t="s">
        <v>5</v>
      </c>
      <c r="C4578" s="4" t="s">
        <v>11</v>
      </c>
    </row>
    <row r="4579" spans="1:7">
      <c r="A4579" t="n">
        <v>34908</v>
      </c>
      <c r="B4579" s="38" t="n">
        <v>16</v>
      </c>
      <c r="C4579" s="7" t="n">
        <v>0</v>
      </c>
    </row>
    <row r="4580" spans="1:7">
      <c r="A4580" t="s">
        <v>4</v>
      </c>
      <c r="B4580" s="4" t="s">
        <v>5</v>
      </c>
      <c r="C4580" s="4" t="s">
        <v>11</v>
      </c>
      <c r="D4580" s="4" t="s">
        <v>64</v>
      </c>
      <c r="E4580" s="4" t="s">
        <v>7</v>
      </c>
      <c r="F4580" s="4" t="s">
        <v>7</v>
      </c>
      <c r="G4580" s="4" t="s">
        <v>64</v>
      </c>
      <c r="H4580" s="4" t="s">
        <v>7</v>
      </c>
      <c r="I4580" s="4" t="s">
        <v>7</v>
      </c>
      <c r="J4580" s="4" t="s">
        <v>64</v>
      </c>
      <c r="K4580" s="4" t="s">
        <v>7</v>
      </c>
      <c r="L4580" s="4" t="s">
        <v>7</v>
      </c>
    </row>
    <row r="4581" spans="1:7">
      <c r="A4581" t="n">
        <v>34911</v>
      </c>
      <c r="B4581" s="39" t="n">
        <v>26</v>
      </c>
      <c r="C4581" s="7" t="n">
        <v>65534</v>
      </c>
      <c r="D4581" s="7" t="s">
        <v>350</v>
      </c>
      <c r="E4581" s="7" t="n">
        <v>2</v>
      </c>
      <c r="F4581" s="7" t="n">
        <v>3</v>
      </c>
      <c r="G4581" s="7" t="s">
        <v>351</v>
      </c>
      <c r="H4581" s="7" t="n">
        <v>2</v>
      </c>
      <c r="I4581" s="7" t="n">
        <v>3</v>
      </c>
      <c r="J4581" s="7" t="s">
        <v>352</v>
      </c>
      <c r="K4581" s="7" t="n">
        <v>2</v>
      </c>
      <c r="L4581" s="7" t="n">
        <v>0</v>
      </c>
    </row>
    <row r="4582" spans="1:7">
      <c r="A4582" t="s">
        <v>4</v>
      </c>
      <c r="B4582" s="4" t="s">
        <v>5</v>
      </c>
    </row>
    <row r="4583" spans="1:7">
      <c r="A4583" t="n">
        <v>35161</v>
      </c>
      <c r="B4583" s="34" t="n">
        <v>28</v>
      </c>
    </row>
    <row r="4584" spans="1:7">
      <c r="A4584" t="s">
        <v>4</v>
      </c>
      <c r="B4584" s="4" t="s">
        <v>5</v>
      </c>
      <c r="C4584" s="4" t="s">
        <v>11</v>
      </c>
    </row>
    <row r="4585" spans="1:7">
      <c r="A4585" t="n">
        <v>35162</v>
      </c>
      <c r="B4585" s="42" t="n">
        <v>12</v>
      </c>
      <c r="C4585" s="7" t="n">
        <v>9</v>
      </c>
    </row>
    <row r="4586" spans="1:7">
      <c r="A4586" t="s">
        <v>4</v>
      </c>
      <c r="B4586" s="4" t="s">
        <v>5</v>
      </c>
      <c r="C4586" s="4" t="s">
        <v>15</v>
      </c>
    </row>
    <row r="4587" spans="1:7">
      <c r="A4587" t="n">
        <v>35165</v>
      </c>
      <c r="B4587" s="16" t="n">
        <v>3</v>
      </c>
      <c r="C4587" s="13" t="n">
        <f t="normal" ca="1">A4597</f>
        <v>0</v>
      </c>
    </row>
    <row r="4588" spans="1:7">
      <c r="A4588" t="s">
        <v>4</v>
      </c>
      <c r="B4588" s="4" t="s">
        <v>5</v>
      </c>
      <c r="C4588" s="4" t="s">
        <v>7</v>
      </c>
      <c r="D4588" s="4" t="s">
        <v>11</v>
      </c>
      <c r="E4588" s="4" t="s">
        <v>8</v>
      </c>
    </row>
    <row r="4589" spans="1:7">
      <c r="A4589" t="n">
        <v>35170</v>
      </c>
      <c r="B4589" s="37" t="n">
        <v>51</v>
      </c>
      <c r="C4589" s="7" t="n">
        <v>4</v>
      </c>
      <c r="D4589" s="7" t="n">
        <v>65534</v>
      </c>
      <c r="E4589" s="7" t="s">
        <v>72</v>
      </c>
    </row>
    <row r="4590" spans="1:7">
      <c r="A4590" t="s">
        <v>4</v>
      </c>
      <c r="B4590" s="4" t="s">
        <v>5</v>
      </c>
      <c r="C4590" s="4" t="s">
        <v>11</v>
      </c>
    </row>
    <row r="4591" spans="1:7">
      <c r="A4591" t="n">
        <v>35183</v>
      </c>
      <c r="B4591" s="38" t="n">
        <v>16</v>
      </c>
      <c r="C4591" s="7" t="n">
        <v>0</v>
      </c>
    </row>
    <row r="4592" spans="1:7">
      <c r="A4592" t="s">
        <v>4</v>
      </c>
      <c r="B4592" s="4" t="s">
        <v>5</v>
      </c>
      <c r="C4592" s="4" t="s">
        <v>11</v>
      </c>
      <c r="D4592" s="4" t="s">
        <v>64</v>
      </c>
      <c r="E4592" s="4" t="s">
        <v>7</v>
      </c>
      <c r="F4592" s="4" t="s">
        <v>7</v>
      </c>
      <c r="G4592" s="4" t="s">
        <v>64</v>
      </c>
      <c r="H4592" s="4" t="s">
        <v>7</v>
      </c>
      <c r="I4592" s="4" t="s">
        <v>7</v>
      </c>
    </row>
    <row r="4593" spans="1:12">
      <c r="A4593" t="n">
        <v>35186</v>
      </c>
      <c r="B4593" s="39" t="n">
        <v>26</v>
      </c>
      <c r="C4593" s="7" t="n">
        <v>65534</v>
      </c>
      <c r="D4593" s="7" t="s">
        <v>353</v>
      </c>
      <c r="E4593" s="7" t="n">
        <v>2</v>
      </c>
      <c r="F4593" s="7" t="n">
        <v>3</v>
      </c>
      <c r="G4593" s="7" t="s">
        <v>354</v>
      </c>
      <c r="H4593" s="7" t="n">
        <v>2</v>
      </c>
      <c r="I4593" s="7" t="n">
        <v>0</v>
      </c>
    </row>
    <row r="4594" spans="1:12">
      <c r="A4594" t="s">
        <v>4</v>
      </c>
      <c r="B4594" s="4" t="s">
        <v>5</v>
      </c>
    </row>
    <row r="4595" spans="1:12">
      <c r="A4595" t="n">
        <v>35367</v>
      </c>
      <c r="B4595" s="34" t="n">
        <v>28</v>
      </c>
    </row>
    <row r="4596" spans="1:12">
      <c r="A4596" t="s">
        <v>4</v>
      </c>
      <c r="B4596" s="4" t="s">
        <v>5</v>
      </c>
      <c r="C4596" s="4" t="s">
        <v>15</v>
      </c>
    </row>
    <row r="4597" spans="1:12">
      <c r="A4597" t="n">
        <v>35368</v>
      </c>
      <c r="B4597" s="16" t="n">
        <v>3</v>
      </c>
      <c r="C4597" s="13" t="n">
        <f t="normal" ca="1">A4633</f>
        <v>0</v>
      </c>
    </row>
    <row r="4598" spans="1:12">
      <c r="A4598" t="s">
        <v>4</v>
      </c>
      <c r="B4598" s="4" t="s">
        <v>5</v>
      </c>
      <c r="C4598" s="4" t="s">
        <v>7</v>
      </c>
      <c r="D4598" s="4" t="s">
        <v>11</v>
      </c>
      <c r="E4598" s="4" t="s">
        <v>7</v>
      </c>
      <c r="F4598" s="4" t="s">
        <v>15</v>
      </c>
    </row>
    <row r="4599" spans="1:12">
      <c r="A4599" t="n">
        <v>35373</v>
      </c>
      <c r="B4599" s="12" t="n">
        <v>5</v>
      </c>
      <c r="C4599" s="7" t="n">
        <v>30</v>
      </c>
      <c r="D4599" s="7" t="n">
        <v>10224</v>
      </c>
      <c r="E4599" s="7" t="n">
        <v>1</v>
      </c>
      <c r="F4599" s="13" t="n">
        <f t="normal" ca="1">A4631</f>
        <v>0</v>
      </c>
    </row>
    <row r="4600" spans="1:12">
      <c r="A4600" t="s">
        <v>4</v>
      </c>
      <c r="B4600" s="4" t="s">
        <v>5</v>
      </c>
      <c r="C4600" s="4" t="s">
        <v>11</v>
      </c>
      <c r="D4600" s="4" t="s">
        <v>7</v>
      </c>
      <c r="E4600" s="4" t="s">
        <v>7</v>
      </c>
      <c r="F4600" s="4" t="s">
        <v>8</v>
      </c>
    </row>
    <row r="4601" spans="1:12">
      <c r="A4601" t="n">
        <v>35382</v>
      </c>
      <c r="B4601" s="22" t="n">
        <v>20</v>
      </c>
      <c r="C4601" s="7" t="n">
        <v>65534</v>
      </c>
      <c r="D4601" s="7" t="n">
        <v>3</v>
      </c>
      <c r="E4601" s="7" t="n">
        <v>10</v>
      </c>
      <c r="F4601" s="7" t="s">
        <v>163</v>
      </c>
    </row>
    <row r="4602" spans="1:12">
      <c r="A4602" t="s">
        <v>4</v>
      </c>
      <c r="B4602" s="4" t="s">
        <v>5</v>
      </c>
      <c r="C4602" s="4" t="s">
        <v>11</v>
      </c>
    </row>
    <row r="4603" spans="1:12">
      <c r="A4603" t="n">
        <v>35403</v>
      </c>
      <c r="B4603" s="38" t="n">
        <v>16</v>
      </c>
      <c r="C4603" s="7" t="n">
        <v>0</v>
      </c>
    </row>
    <row r="4604" spans="1:12">
      <c r="A4604" t="s">
        <v>4</v>
      </c>
      <c r="B4604" s="4" t="s">
        <v>5</v>
      </c>
      <c r="C4604" s="4" t="s">
        <v>7</v>
      </c>
      <c r="D4604" s="4" t="s">
        <v>11</v>
      </c>
    </row>
    <row r="4605" spans="1:12">
      <c r="A4605" t="n">
        <v>35406</v>
      </c>
      <c r="B4605" s="28" t="n">
        <v>22</v>
      </c>
      <c r="C4605" s="7" t="n">
        <v>10</v>
      </c>
      <c r="D4605" s="7" t="n">
        <v>0</v>
      </c>
    </row>
    <row r="4606" spans="1:12">
      <c r="A4606" t="s">
        <v>4</v>
      </c>
      <c r="B4606" s="4" t="s">
        <v>5</v>
      </c>
      <c r="C4606" s="4" t="s">
        <v>7</v>
      </c>
      <c r="D4606" s="4" t="s">
        <v>11</v>
      </c>
      <c r="E4606" s="4" t="s">
        <v>7</v>
      </c>
      <c r="F4606" s="4" t="s">
        <v>7</v>
      </c>
      <c r="G4606" s="4" t="s">
        <v>15</v>
      </c>
    </row>
    <row r="4607" spans="1:12">
      <c r="A4607" t="n">
        <v>35410</v>
      </c>
      <c r="B4607" s="12" t="n">
        <v>5</v>
      </c>
      <c r="C4607" s="7" t="n">
        <v>30</v>
      </c>
      <c r="D4607" s="7" t="n">
        <v>9</v>
      </c>
      <c r="E4607" s="7" t="n">
        <v>8</v>
      </c>
      <c r="F4607" s="7" t="n">
        <v>1</v>
      </c>
      <c r="G4607" s="13" t="n">
        <f t="normal" ca="1">A4621</f>
        <v>0</v>
      </c>
    </row>
    <row r="4608" spans="1:12">
      <c r="A4608" t="s">
        <v>4</v>
      </c>
      <c r="B4608" s="4" t="s">
        <v>5</v>
      </c>
      <c r="C4608" s="4" t="s">
        <v>7</v>
      </c>
      <c r="D4608" s="4" t="s">
        <v>11</v>
      </c>
      <c r="E4608" s="4" t="s">
        <v>8</v>
      </c>
    </row>
    <row r="4609" spans="1:9">
      <c r="A4609" t="n">
        <v>35420</v>
      </c>
      <c r="B4609" s="37" t="n">
        <v>51</v>
      </c>
      <c r="C4609" s="7" t="n">
        <v>4</v>
      </c>
      <c r="D4609" s="7" t="n">
        <v>65534</v>
      </c>
      <c r="E4609" s="7" t="s">
        <v>72</v>
      </c>
    </row>
    <row r="4610" spans="1:9">
      <c r="A4610" t="s">
        <v>4</v>
      </c>
      <c r="B4610" s="4" t="s">
        <v>5</v>
      </c>
      <c r="C4610" s="4" t="s">
        <v>11</v>
      </c>
    </row>
    <row r="4611" spans="1:9">
      <c r="A4611" t="n">
        <v>35433</v>
      </c>
      <c r="B4611" s="38" t="n">
        <v>16</v>
      </c>
      <c r="C4611" s="7" t="n">
        <v>0</v>
      </c>
    </row>
    <row r="4612" spans="1:9">
      <c r="A4612" t="s">
        <v>4</v>
      </c>
      <c r="B4612" s="4" t="s">
        <v>5</v>
      </c>
      <c r="C4612" s="4" t="s">
        <v>11</v>
      </c>
      <c r="D4612" s="4" t="s">
        <v>64</v>
      </c>
      <c r="E4612" s="4" t="s">
        <v>7</v>
      </c>
      <c r="F4612" s="4" t="s">
        <v>7</v>
      </c>
      <c r="G4612" s="4" t="s">
        <v>64</v>
      </c>
      <c r="H4612" s="4" t="s">
        <v>7</v>
      </c>
      <c r="I4612" s="4" t="s">
        <v>7</v>
      </c>
    </row>
    <row r="4613" spans="1:9">
      <c r="A4613" t="n">
        <v>35436</v>
      </c>
      <c r="B4613" s="39" t="n">
        <v>26</v>
      </c>
      <c r="C4613" s="7" t="n">
        <v>65534</v>
      </c>
      <c r="D4613" s="7" t="s">
        <v>355</v>
      </c>
      <c r="E4613" s="7" t="n">
        <v>2</v>
      </c>
      <c r="F4613" s="7" t="n">
        <v>3</v>
      </c>
      <c r="G4613" s="7" t="s">
        <v>356</v>
      </c>
      <c r="H4613" s="7" t="n">
        <v>2</v>
      </c>
      <c r="I4613" s="7" t="n">
        <v>0</v>
      </c>
    </row>
    <row r="4614" spans="1:9">
      <c r="A4614" t="s">
        <v>4</v>
      </c>
      <c r="B4614" s="4" t="s">
        <v>5</v>
      </c>
    </row>
    <row r="4615" spans="1:9">
      <c r="A4615" t="n">
        <v>35642</v>
      </c>
      <c r="B4615" s="34" t="n">
        <v>28</v>
      </c>
    </row>
    <row r="4616" spans="1:9">
      <c r="A4616" t="s">
        <v>4</v>
      </c>
      <c r="B4616" s="4" t="s">
        <v>5</v>
      </c>
      <c r="C4616" s="4" t="s">
        <v>11</v>
      </c>
    </row>
    <row r="4617" spans="1:9">
      <c r="A4617" t="n">
        <v>35643</v>
      </c>
      <c r="B4617" s="42" t="n">
        <v>12</v>
      </c>
      <c r="C4617" s="7" t="n">
        <v>9</v>
      </c>
    </row>
    <row r="4618" spans="1:9">
      <c r="A4618" t="s">
        <v>4</v>
      </c>
      <c r="B4618" s="4" t="s">
        <v>5</v>
      </c>
      <c r="C4618" s="4" t="s">
        <v>15</v>
      </c>
    </row>
    <row r="4619" spans="1:9">
      <c r="A4619" t="n">
        <v>35646</v>
      </c>
      <c r="B4619" s="16" t="n">
        <v>3</v>
      </c>
      <c r="C4619" s="13" t="n">
        <f t="normal" ca="1">A4629</f>
        <v>0</v>
      </c>
    </row>
    <row r="4620" spans="1:9">
      <c r="A4620" t="s">
        <v>4</v>
      </c>
      <c r="B4620" s="4" t="s">
        <v>5</v>
      </c>
      <c r="C4620" s="4" t="s">
        <v>7</v>
      </c>
      <c r="D4620" s="4" t="s">
        <v>11</v>
      </c>
      <c r="E4620" s="4" t="s">
        <v>8</v>
      </c>
    </row>
    <row r="4621" spans="1:9">
      <c r="A4621" t="n">
        <v>35651</v>
      </c>
      <c r="B4621" s="37" t="n">
        <v>51</v>
      </c>
      <c r="C4621" s="7" t="n">
        <v>4</v>
      </c>
      <c r="D4621" s="7" t="n">
        <v>65534</v>
      </c>
      <c r="E4621" s="7" t="s">
        <v>72</v>
      </c>
    </row>
    <row r="4622" spans="1:9">
      <c r="A4622" t="s">
        <v>4</v>
      </c>
      <c r="B4622" s="4" t="s">
        <v>5</v>
      </c>
      <c r="C4622" s="4" t="s">
        <v>11</v>
      </c>
    </row>
    <row r="4623" spans="1:9">
      <c r="A4623" t="n">
        <v>35664</v>
      </c>
      <c r="B4623" s="38" t="n">
        <v>16</v>
      </c>
      <c r="C4623" s="7" t="n">
        <v>0</v>
      </c>
    </row>
    <row r="4624" spans="1:9">
      <c r="A4624" t="s">
        <v>4</v>
      </c>
      <c r="B4624" s="4" t="s">
        <v>5</v>
      </c>
      <c r="C4624" s="4" t="s">
        <v>11</v>
      </c>
      <c r="D4624" s="4" t="s">
        <v>64</v>
      </c>
      <c r="E4624" s="4" t="s">
        <v>7</v>
      </c>
      <c r="F4624" s="4" t="s">
        <v>7</v>
      </c>
      <c r="G4624" s="4" t="s">
        <v>64</v>
      </c>
      <c r="H4624" s="4" t="s">
        <v>7</v>
      </c>
      <c r="I4624" s="4" t="s">
        <v>7</v>
      </c>
    </row>
    <row r="4625" spans="1:9">
      <c r="A4625" t="n">
        <v>35667</v>
      </c>
      <c r="B4625" s="39" t="n">
        <v>26</v>
      </c>
      <c r="C4625" s="7" t="n">
        <v>65534</v>
      </c>
      <c r="D4625" s="7" t="s">
        <v>357</v>
      </c>
      <c r="E4625" s="7" t="n">
        <v>2</v>
      </c>
      <c r="F4625" s="7" t="n">
        <v>3</v>
      </c>
      <c r="G4625" s="7" t="s">
        <v>358</v>
      </c>
      <c r="H4625" s="7" t="n">
        <v>2</v>
      </c>
      <c r="I4625" s="7" t="n">
        <v>0</v>
      </c>
    </row>
    <row r="4626" spans="1:9">
      <c r="A4626" t="s">
        <v>4</v>
      </c>
      <c r="B4626" s="4" t="s">
        <v>5</v>
      </c>
    </row>
    <row r="4627" spans="1:9">
      <c r="A4627" t="n">
        <v>35830</v>
      </c>
      <c r="B4627" s="34" t="n">
        <v>28</v>
      </c>
    </row>
    <row r="4628" spans="1:9">
      <c r="A4628" t="s">
        <v>4</v>
      </c>
      <c r="B4628" s="4" t="s">
        <v>5</v>
      </c>
      <c r="C4628" s="4" t="s">
        <v>15</v>
      </c>
    </row>
    <row r="4629" spans="1:9">
      <c r="A4629" t="n">
        <v>35831</v>
      </c>
      <c r="B4629" s="16" t="n">
        <v>3</v>
      </c>
      <c r="C4629" s="13" t="n">
        <f t="normal" ca="1">A4633</f>
        <v>0</v>
      </c>
    </row>
    <row r="4630" spans="1:9">
      <c r="A4630" t="s">
        <v>4</v>
      </c>
      <c r="B4630" s="4" t="s">
        <v>5</v>
      </c>
      <c r="C4630" s="4" t="s">
        <v>7</v>
      </c>
      <c r="D4630" s="4" t="s">
        <v>11</v>
      </c>
      <c r="E4630" s="4" t="s">
        <v>7</v>
      </c>
      <c r="F4630" s="4" t="s">
        <v>15</v>
      </c>
    </row>
    <row r="4631" spans="1:9">
      <c r="A4631" t="n">
        <v>35836</v>
      </c>
      <c r="B4631" s="12" t="n">
        <v>5</v>
      </c>
      <c r="C4631" s="7" t="n">
        <v>30</v>
      </c>
      <c r="D4631" s="7" t="n">
        <v>9726</v>
      </c>
      <c r="E4631" s="7" t="n">
        <v>1</v>
      </c>
      <c r="F4631" s="13" t="n">
        <f t="normal" ca="1">A4633</f>
        <v>0</v>
      </c>
    </row>
    <row r="4632" spans="1:9">
      <c r="A4632" t="s">
        <v>4</v>
      </c>
      <c r="B4632" s="4" t="s">
        <v>5</v>
      </c>
      <c r="C4632" s="4" t="s">
        <v>7</v>
      </c>
    </row>
    <row r="4633" spans="1:9">
      <c r="A4633" t="n">
        <v>35845</v>
      </c>
      <c r="B4633" s="31" t="n">
        <v>23</v>
      </c>
      <c r="C4633" s="7" t="n">
        <v>10</v>
      </c>
    </row>
    <row r="4634" spans="1:9">
      <c r="A4634" t="s">
        <v>4</v>
      </c>
      <c r="B4634" s="4" t="s">
        <v>5</v>
      </c>
      <c r="C4634" s="4" t="s">
        <v>7</v>
      </c>
      <c r="D4634" s="4" t="s">
        <v>8</v>
      </c>
    </row>
    <row r="4635" spans="1:9">
      <c r="A4635" t="n">
        <v>35847</v>
      </c>
      <c r="B4635" s="6" t="n">
        <v>2</v>
      </c>
      <c r="C4635" s="7" t="n">
        <v>10</v>
      </c>
      <c r="D4635" s="7" t="s">
        <v>80</v>
      </c>
    </row>
    <row r="4636" spans="1:9">
      <c r="A4636" t="s">
        <v>4</v>
      </c>
      <c r="B4636" s="4" t="s">
        <v>5</v>
      </c>
      <c r="C4636" s="4" t="s">
        <v>7</v>
      </c>
    </row>
    <row r="4637" spans="1:9">
      <c r="A4637" t="n">
        <v>35870</v>
      </c>
      <c r="B4637" s="11" t="n">
        <v>74</v>
      </c>
      <c r="C4637" s="7" t="n">
        <v>46</v>
      </c>
    </row>
    <row r="4638" spans="1:9">
      <c r="A4638" t="s">
        <v>4</v>
      </c>
      <c r="B4638" s="4" t="s">
        <v>5</v>
      </c>
      <c r="C4638" s="4" t="s">
        <v>7</v>
      </c>
    </row>
    <row r="4639" spans="1:9">
      <c r="A4639" t="n">
        <v>35872</v>
      </c>
      <c r="B4639" s="11" t="n">
        <v>74</v>
      </c>
      <c r="C4639" s="7" t="n">
        <v>54</v>
      </c>
    </row>
    <row r="4640" spans="1:9">
      <c r="A4640" t="s">
        <v>4</v>
      </c>
      <c r="B4640" s="4" t="s">
        <v>5</v>
      </c>
    </row>
    <row r="4641" spans="1:9">
      <c r="A4641" t="n">
        <v>35874</v>
      </c>
      <c r="B4641" s="5" t="n">
        <v>1</v>
      </c>
    </row>
    <row r="4642" spans="1:9" s="3" customFormat="1" customHeight="0">
      <c r="A4642" s="3" t="s">
        <v>2</v>
      </c>
      <c r="B4642" s="3" t="s">
        <v>359</v>
      </c>
    </row>
    <row r="4643" spans="1:9">
      <c r="A4643" t="s">
        <v>4</v>
      </c>
      <c r="B4643" s="4" t="s">
        <v>5</v>
      </c>
      <c r="C4643" s="4" t="s">
        <v>7</v>
      </c>
      <c r="D4643" s="4" t="s">
        <v>11</v>
      </c>
      <c r="E4643" s="4" t="s">
        <v>7</v>
      </c>
      <c r="F4643" s="4" t="s">
        <v>7</v>
      </c>
      <c r="G4643" s="4" t="s">
        <v>7</v>
      </c>
      <c r="H4643" s="4" t="s">
        <v>11</v>
      </c>
      <c r="I4643" s="4" t="s">
        <v>15</v>
      </c>
      <c r="J4643" s="4" t="s">
        <v>11</v>
      </c>
      <c r="K4643" s="4" t="s">
        <v>15</v>
      </c>
      <c r="L4643" s="4" t="s">
        <v>15</v>
      </c>
    </row>
    <row r="4644" spans="1:9">
      <c r="A4644" t="n">
        <v>35876</v>
      </c>
      <c r="B4644" s="57" t="n">
        <v>6</v>
      </c>
      <c r="C4644" s="7" t="n">
        <v>33</v>
      </c>
      <c r="D4644" s="7" t="n">
        <v>65534</v>
      </c>
      <c r="E4644" s="7" t="n">
        <v>9</v>
      </c>
      <c r="F4644" s="7" t="n">
        <v>1</v>
      </c>
      <c r="G4644" s="7" t="n">
        <v>2</v>
      </c>
      <c r="H4644" s="7" t="n">
        <v>2</v>
      </c>
      <c r="I4644" s="13" t="n">
        <f t="normal" ca="1">A4646</f>
        <v>0</v>
      </c>
      <c r="J4644" s="7" t="n">
        <v>3</v>
      </c>
      <c r="K4644" s="13" t="n">
        <f t="normal" ca="1">A4664</f>
        <v>0</v>
      </c>
      <c r="L4644" s="13" t="n">
        <f t="normal" ca="1">A4674</f>
        <v>0</v>
      </c>
    </row>
    <row r="4645" spans="1:9">
      <c r="A4645" t="s">
        <v>4</v>
      </c>
      <c r="B4645" s="4" t="s">
        <v>5</v>
      </c>
      <c r="C4645" s="4" t="s">
        <v>11</v>
      </c>
      <c r="D4645" s="4" t="s">
        <v>13</v>
      </c>
      <c r="E4645" s="4" t="s">
        <v>13</v>
      </c>
      <c r="F4645" s="4" t="s">
        <v>13</v>
      </c>
      <c r="G4645" s="4" t="s">
        <v>13</v>
      </c>
    </row>
    <row r="4646" spans="1:9">
      <c r="A4646" t="n">
        <v>35899</v>
      </c>
      <c r="B4646" s="50" t="n">
        <v>46</v>
      </c>
      <c r="C4646" s="7" t="n">
        <v>65534</v>
      </c>
      <c r="D4646" s="7" t="n">
        <v>-2.86999988555908</v>
      </c>
      <c r="E4646" s="7" t="n">
        <v>-0.5</v>
      </c>
      <c r="F4646" s="7" t="n">
        <v>-7.65000009536743</v>
      </c>
      <c r="G4646" s="7" t="n">
        <v>90</v>
      </c>
    </row>
    <row r="4647" spans="1:9">
      <c r="A4647" t="s">
        <v>4</v>
      </c>
      <c r="B4647" s="4" t="s">
        <v>5</v>
      </c>
      <c r="C4647" s="4" t="s">
        <v>7</v>
      </c>
      <c r="D4647" s="4" t="s">
        <v>11</v>
      </c>
      <c r="E4647" s="4" t="s">
        <v>7</v>
      </c>
      <c r="F4647" s="4" t="s">
        <v>8</v>
      </c>
      <c r="G4647" s="4" t="s">
        <v>8</v>
      </c>
      <c r="H4647" s="4" t="s">
        <v>8</v>
      </c>
      <c r="I4647" s="4" t="s">
        <v>8</v>
      </c>
      <c r="J4647" s="4" t="s">
        <v>8</v>
      </c>
      <c r="K4647" s="4" t="s">
        <v>8</v>
      </c>
      <c r="L4647" s="4" t="s">
        <v>8</v>
      </c>
      <c r="M4647" s="4" t="s">
        <v>8</v>
      </c>
      <c r="N4647" s="4" t="s">
        <v>8</v>
      </c>
      <c r="O4647" s="4" t="s">
        <v>8</v>
      </c>
      <c r="P4647" s="4" t="s">
        <v>8</v>
      </c>
      <c r="Q4647" s="4" t="s">
        <v>8</v>
      </c>
      <c r="R4647" s="4" t="s">
        <v>8</v>
      </c>
      <c r="S4647" s="4" t="s">
        <v>8</v>
      </c>
      <c r="T4647" s="4" t="s">
        <v>8</v>
      </c>
      <c r="U4647" s="4" t="s">
        <v>8</v>
      </c>
    </row>
    <row r="4648" spans="1:9">
      <c r="A4648" t="n">
        <v>35918</v>
      </c>
      <c r="B4648" s="58" t="n">
        <v>36</v>
      </c>
      <c r="C4648" s="7" t="n">
        <v>8</v>
      </c>
      <c r="D4648" s="7" t="n">
        <v>65534</v>
      </c>
      <c r="E4648" s="7" t="n">
        <v>0</v>
      </c>
      <c r="F4648" s="7" t="s">
        <v>134</v>
      </c>
      <c r="G4648" s="7" t="s">
        <v>17</v>
      </c>
      <c r="H4648" s="7" t="s">
        <v>17</v>
      </c>
      <c r="I4648" s="7" t="s">
        <v>17</v>
      </c>
      <c r="J4648" s="7" t="s">
        <v>17</v>
      </c>
      <c r="K4648" s="7" t="s">
        <v>17</v>
      </c>
      <c r="L4648" s="7" t="s">
        <v>17</v>
      </c>
      <c r="M4648" s="7" t="s">
        <v>17</v>
      </c>
      <c r="N4648" s="7" t="s">
        <v>17</v>
      </c>
      <c r="O4648" s="7" t="s">
        <v>17</v>
      </c>
      <c r="P4648" s="7" t="s">
        <v>17</v>
      </c>
      <c r="Q4648" s="7" t="s">
        <v>17</v>
      </c>
      <c r="R4648" s="7" t="s">
        <v>17</v>
      </c>
      <c r="S4648" s="7" t="s">
        <v>17</v>
      </c>
      <c r="T4648" s="7" t="s">
        <v>17</v>
      </c>
      <c r="U4648" s="7" t="s">
        <v>17</v>
      </c>
    </row>
    <row r="4649" spans="1:9">
      <c r="A4649" t="s">
        <v>4</v>
      </c>
      <c r="B4649" s="4" t="s">
        <v>5</v>
      </c>
      <c r="C4649" s="4" t="s">
        <v>11</v>
      </c>
      <c r="D4649" s="4" t="s">
        <v>7</v>
      </c>
      <c r="E4649" s="4" t="s">
        <v>8</v>
      </c>
      <c r="F4649" s="4" t="s">
        <v>13</v>
      </c>
      <c r="G4649" s="4" t="s">
        <v>13</v>
      </c>
      <c r="H4649" s="4" t="s">
        <v>13</v>
      </c>
    </row>
    <row r="4650" spans="1:9">
      <c r="A4650" t="n">
        <v>35949</v>
      </c>
      <c r="B4650" s="49" t="n">
        <v>48</v>
      </c>
      <c r="C4650" s="7" t="n">
        <v>65534</v>
      </c>
      <c r="D4650" s="7" t="n">
        <v>0</v>
      </c>
      <c r="E4650" s="7" t="s">
        <v>134</v>
      </c>
      <c r="F4650" s="7" t="n">
        <v>0</v>
      </c>
      <c r="G4650" s="7" t="n">
        <v>1</v>
      </c>
      <c r="H4650" s="7" t="n">
        <v>0</v>
      </c>
    </row>
    <row r="4651" spans="1:9">
      <c r="A4651" t="s">
        <v>4</v>
      </c>
      <c r="B4651" s="4" t="s">
        <v>5</v>
      </c>
      <c r="C4651" s="4" t="s">
        <v>11</v>
      </c>
      <c r="D4651" s="4" t="s">
        <v>14</v>
      </c>
    </row>
    <row r="4652" spans="1:9">
      <c r="A4652" t="n">
        <v>35976</v>
      </c>
      <c r="B4652" s="54" t="n">
        <v>43</v>
      </c>
      <c r="C4652" s="7" t="n">
        <v>65534</v>
      </c>
      <c r="D4652" s="7" t="n">
        <v>64</v>
      </c>
    </row>
    <row r="4653" spans="1:9">
      <c r="A4653" t="s">
        <v>4</v>
      </c>
      <c r="B4653" s="4" t="s">
        <v>5</v>
      </c>
      <c r="C4653" s="4" t="s">
        <v>11</v>
      </c>
    </row>
    <row r="4654" spans="1:9">
      <c r="A4654" t="n">
        <v>35983</v>
      </c>
      <c r="B4654" s="38" t="n">
        <v>16</v>
      </c>
      <c r="C4654" s="7" t="n">
        <v>0</v>
      </c>
    </row>
    <row r="4655" spans="1:9">
      <c r="A4655" t="s">
        <v>4</v>
      </c>
      <c r="B4655" s="4" t="s">
        <v>5</v>
      </c>
      <c r="C4655" s="4" t="s">
        <v>11</v>
      </c>
      <c r="D4655" s="4" t="s">
        <v>11</v>
      </c>
      <c r="E4655" s="4" t="s">
        <v>11</v>
      </c>
    </row>
    <row r="4656" spans="1:9">
      <c r="A4656" t="n">
        <v>35986</v>
      </c>
      <c r="B4656" s="24" t="n">
        <v>61</v>
      </c>
      <c r="C4656" s="7" t="n">
        <v>5019</v>
      </c>
      <c r="D4656" s="7" t="n">
        <v>104</v>
      </c>
      <c r="E4656" s="7" t="n">
        <v>0</v>
      </c>
    </row>
    <row r="4657" spans="1:21">
      <c r="A4657" t="s">
        <v>4</v>
      </c>
      <c r="B4657" s="4" t="s">
        <v>5</v>
      </c>
      <c r="C4657" s="4" t="s">
        <v>11</v>
      </c>
      <c r="D4657" s="4" t="s">
        <v>11</v>
      </c>
      <c r="E4657" s="4" t="s">
        <v>11</v>
      </c>
    </row>
    <row r="4658" spans="1:21">
      <c r="A4658" t="n">
        <v>35993</v>
      </c>
      <c r="B4658" s="24" t="n">
        <v>61</v>
      </c>
      <c r="C4658" s="7" t="n">
        <v>104</v>
      </c>
      <c r="D4658" s="7" t="n">
        <v>5019</v>
      </c>
      <c r="E4658" s="7" t="n">
        <v>0</v>
      </c>
    </row>
    <row r="4659" spans="1:21">
      <c r="A4659" t="s">
        <v>4</v>
      </c>
      <c r="B4659" s="4" t="s">
        <v>5</v>
      </c>
      <c r="C4659" s="4" t="s">
        <v>7</v>
      </c>
      <c r="D4659" s="4" t="s">
        <v>8</v>
      </c>
    </row>
    <row r="4660" spans="1:21">
      <c r="A4660" t="n">
        <v>36000</v>
      </c>
      <c r="B4660" s="6" t="n">
        <v>2</v>
      </c>
      <c r="C4660" s="7" t="n">
        <v>11</v>
      </c>
      <c r="D4660" s="7" t="s">
        <v>141</v>
      </c>
    </row>
    <row r="4661" spans="1:21">
      <c r="A4661" t="s">
        <v>4</v>
      </c>
      <c r="B4661" s="4" t="s">
        <v>5</v>
      </c>
      <c r="C4661" s="4" t="s">
        <v>15</v>
      </c>
    </row>
    <row r="4662" spans="1:21">
      <c r="A4662" t="n">
        <v>36017</v>
      </c>
      <c r="B4662" s="16" t="n">
        <v>3</v>
      </c>
      <c r="C4662" s="13" t="n">
        <f t="normal" ca="1">A4674</f>
        <v>0</v>
      </c>
    </row>
    <row r="4663" spans="1:21">
      <c r="A4663" t="s">
        <v>4</v>
      </c>
      <c r="B4663" s="4" t="s">
        <v>5</v>
      </c>
      <c r="C4663" s="4" t="s">
        <v>11</v>
      </c>
      <c r="D4663" s="4" t="s">
        <v>13</v>
      </c>
      <c r="E4663" s="4" t="s">
        <v>13</v>
      </c>
      <c r="F4663" s="4" t="s">
        <v>13</v>
      </c>
      <c r="G4663" s="4" t="s">
        <v>13</v>
      </c>
    </row>
    <row r="4664" spans="1:21">
      <c r="A4664" t="n">
        <v>36022</v>
      </c>
      <c r="B4664" s="50" t="n">
        <v>46</v>
      </c>
      <c r="C4664" s="7" t="n">
        <v>65534</v>
      </c>
      <c r="D4664" s="7" t="n">
        <v>-6.59000015258789</v>
      </c>
      <c r="E4664" s="7" t="n">
        <v>0</v>
      </c>
      <c r="F4664" s="7" t="n">
        <v>-8.06999969482422</v>
      </c>
      <c r="G4664" s="7" t="n">
        <v>22.2000007629395</v>
      </c>
    </row>
    <row r="4665" spans="1:21">
      <c r="A4665" t="s">
        <v>4</v>
      </c>
      <c r="B4665" s="4" t="s">
        <v>5</v>
      </c>
      <c r="C4665" s="4" t="s">
        <v>7</v>
      </c>
      <c r="D4665" s="4" t="s">
        <v>11</v>
      </c>
      <c r="E4665" s="4" t="s">
        <v>7</v>
      </c>
      <c r="F4665" s="4" t="s">
        <v>8</v>
      </c>
      <c r="G4665" s="4" t="s">
        <v>8</v>
      </c>
      <c r="H4665" s="4" t="s">
        <v>8</v>
      </c>
      <c r="I4665" s="4" t="s">
        <v>8</v>
      </c>
      <c r="J4665" s="4" t="s">
        <v>8</v>
      </c>
      <c r="K4665" s="4" t="s">
        <v>8</v>
      </c>
      <c r="L4665" s="4" t="s">
        <v>8</v>
      </c>
      <c r="M4665" s="4" t="s">
        <v>8</v>
      </c>
      <c r="N4665" s="4" t="s">
        <v>8</v>
      </c>
      <c r="O4665" s="4" t="s">
        <v>8</v>
      </c>
      <c r="P4665" s="4" t="s">
        <v>8</v>
      </c>
      <c r="Q4665" s="4" t="s">
        <v>8</v>
      </c>
      <c r="R4665" s="4" t="s">
        <v>8</v>
      </c>
      <c r="S4665" s="4" t="s">
        <v>8</v>
      </c>
      <c r="T4665" s="4" t="s">
        <v>8</v>
      </c>
      <c r="U4665" s="4" t="s">
        <v>8</v>
      </c>
    </row>
    <row r="4666" spans="1:21">
      <c r="A4666" t="n">
        <v>36041</v>
      </c>
      <c r="B4666" s="58" t="n">
        <v>36</v>
      </c>
      <c r="C4666" s="7" t="n">
        <v>8</v>
      </c>
      <c r="D4666" s="7" t="n">
        <v>65534</v>
      </c>
      <c r="E4666" s="7" t="n">
        <v>0</v>
      </c>
      <c r="F4666" s="7" t="s">
        <v>360</v>
      </c>
      <c r="G4666" s="7" t="s">
        <v>17</v>
      </c>
      <c r="H4666" s="7" t="s">
        <v>17</v>
      </c>
      <c r="I4666" s="7" t="s">
        <v>17</v>
      </c>
      <c r="J4666" s="7" t="s">
        <v>17</v>
      </c>
      <c r="K4666" s="7" t="s">
        <v>17</v>
      </c>
      <c r="L4666" s="7" t="s">
        <v>17</v>
      </c>
      <c r="M4666" s="7" t="s">
        <v>17</v>
      </c>
      <c r="N4666" s="7" t="s">
        <v>17</v>
      </c>
      <c r="O4666" s="7" t="s">
        <v>17</v>
      </c>
      <c r="P4666" s="7" t="s">
        <v>17</v>
      </c>
      <c r="Q4666" s="7" t="s">
        <v>17</v>
      </c>
      <c r="R4666" s="7" t="s">
        <v>17</v>
      </c>
      <c r="S4666" s="7" t="s">
        <v>17</v>
      </c>
      <c r="T4666" s="7" t="s">
        <v>17</v>
      </c>
      <c r="U4666" s="7" t="s">
        <v>17</v>
      </c>
    </row>
    <row r="4667" spans="1:21">
      <c r="A4667" t="s">
        <v>4</v>
      </c>
      <c r="B4667" s="4" t="s">
        <v>5</v>
      </c>
      <c r="C4667" s="4" t="s">
        <v>11</v>
      </c>
      <c r="D4667" s="4" t="s">
        <v>7</v>
      </c>
      <c r="E4667" s="4" t="s">
        <v>8</v>
      </c>
      <c r="F4667" s="4" t="s">
        <v>13</v>
      </c>
      <c r="G4667" s="4" t="s">
        <v>13</v>
      </c>
      <c r="H4667" s="4" t="s">
        <v>13</v>
      </c>
    </row>
    <row r="4668" spans="1:21">
      <c r="A4668" t="n">
        <v>36077</v>
      </c>
      <c r="B4668" s="49" t="n">
        <v>48</v>
      </c>
      <c r="C4668" s="7" t="n">
        <v>65534</v>
      </c>
      <c r="D4668" s="7" t="n">
        <v>0</v>
      </c>
      <c r="E4668" s="7" t="s">
        <v>360</v>
      </c>
      <c r="F4668" s="7" t="n">
        <v>0</v>
      </c>
      <c r="G4668" s="7" t="n">
        <v>1</v>
      </c>
      <c r="H4668" s="7" t="n">
        <v>0</v>
      </c>
    </row>
    <row r="4669" spans="1:21">
      <c r="A4669" t="s">
        <v>4</v>
      </c>
      <c r="B4669" s="4" t="s">
        <v>5</v>
      </c>
      <c r="C4669" s="4" t="s">
        <v>11</v>
      </c>
      <c r="D4669" s="4" t="s">
        <v>14</v>
      </c>
    </row>
    <row r="4670" spans="1:21">
      <c r="A4670" t="n">
        <v>36109</v>
      </c>
      <c r="B4670" s="54" t="n">
        <v>43</v>
      </c>
      <c r="C4670" s="7" t="n">
        <v>65534</v>
      </c>
      <c r="D4670" s="7" t="n">
        <v>64</v>
      </c>
    </row>
    <row r="4671" spans="1:21">
      <c r="A4671" t="s">
        <v>4</v>
      </c>
      <c r="B4671" s="4" t="s">
        <v>5</v>
      </c>
      <c r="C4671" s="4" t="s">
        <v>15</v>
      </c>
    </row>
    <row r="4672" spans="1:21">
      <c r="A4672" t="n">
        <v>36116</v>
      </c>
      <c r="B4672" s="16" t="n">
        <v>3</v>
      </c>
      <c r="C4672" s="13" t="n">
        <f t="normal" ca="1">A4674</f>
        <v>0</v>
      </c>
    </row>
    <row r="4673" spans="1:21">
      <c r="A4673" t="s">
        <v>4</v>
      </c>
      <c r="B4673" s="4" t="s">
        <v>5</v>
      </c>
    </row>
    <row r="4674" spans="1:21">
      <c r="A4674" t="n">
        <v>36121</v>
      </c>
      <c r="B4674" s="5" t="n">
        <v>1</v>
      </c>
    </row>
    <row r="4675" spans="1:21" s="3" customFormat="1" customHeight="0">
      <c r="A4675" s="3" t="s">
        <v>2</v>
      </c>
      <c r="B4675" s="3" t="s">
        <v>361</v>
      </c>
    </row>
    <row r="4676" spans="1:21">
      <c r="A4676" t="s">
        <v>4</v>
      </c>
      <c r="B4676" s="4" t="s">
        <v>5</v>
      </c>
      <c r="C4676" s="4" t="s">
        <v>7</v>
      </c>
      <c r="D4676" s="4" t="s">
        <v>11</v>
      </c>
      <c r="E4676" s="4" t="s">
        <v>7</v>
      </c>
      <c r="F4676" s="4" t="s">
        <v>15</v>
      </c>
    </row>
    <row r="4677" spans="1:21">
      <c r="A4677" t="n">
        <v>36124</v>
      </c>
      <c r="B4677" s="12" t="n">
        <v>5</v>
      </c>
      <c r="C4677" s="7" t="n">
        <v>30</v>
      </c>
      <c r="D4677" s="7" t="n">
        <v>10995</v>
      </c>
      <c r="E4677" s="7" t="n">
        <v>1</v>
      </c>
      <c r="F4677" s="13" t="n">
        <f t="normal" ca="1">A4681</f>
        <v>0</v>
      </c>
    </row>
    <row r="4678" spans="1:21">
      <c r="A4678" t="s">
        <v>4</v>
      </c>
      <c r="B4678" s="4" t="s">
        <v>5</v>
      </c>
      <c r="C4678" s="4" t="s">
        <v>15</v>
      </c>
    </row>
    <row r="4679" spans="1:21">
      <c r="A4679" t="n">
        <v>36133</v>
      </c>
      <c r="B4679" s="16" t="n">
        <v>3</v>
      </c>
      <c r="C4679" s="13" t="n">
        <f t="normal" ca="1">A4739</f>
        <v>0</v>
      </c>
    </row>
    <row r="4680" spans="1:21">
      <c r="A4680" t="s">
        <v>4</v>
      </c>
      <c r="B4680" s="4" t="s">
        <v>5</v>
      </c>
      <c r="C4680" s="4" t="s">
        <v>7</v>
      </c>
      <c r="D4680" s="4" t="s">
        <v>11</v>
      </c>
      <c r="E4680" s="4" t="s">
        <v>7</v>
      </c>
      <c r="F4680" s="4" t="s">
        <v>15</v>
      </c>
    </row>
    <row r="4681" spans="1:21">
      <c r="A4681" t="n">
        <v>36138</v>
      </c>
      <c r="B4681" s="12" t="n">
        <v>5</v>
      </c>
      <c r="C4681" s="7" t="n">
        <v>30</v>
      </c>
      <c r="D4681" s="7" t="n">
        <v>10994</v>
      </c>
      <c r="E4681" s="7" t="n">
        <v>1</v>
      </c>
      <c r="F4681" s="13" t="n">
        <f t="normal" ca="1">A4685</f>
        <v>0</v>
      </c>
    </row>
    <row r="4682" spans="1:21">
      <c r="A4682" t="s">
        <v>4</v>
      </c>
      <c r="B4682" s="4" t="s">
        <v>5</v>
      </c>
      <c r="C4682" s="4" t="s">
        <v>15</v>
      </c>
    </row>
    <row r="4683" spans="1:21">
      <c r="A4683" t="n">
        <v>36147</v>
      </c>
      <c r="B4683" s="16" t="n">
        <v>3</v>
      </c>
      <c r="C4683" s="13" t="n">
        <f t="normal" ca="1">A4739</f>
        <v>0</v>
      </c>
    </row>
    <row r="4684" spans="1:21">
      <c r="A4684" t="s">
        <v>4</v>
      </c>
      <c r="B4684" s="4" t="s">
        <v>5</v>
      </c>
      <c r="C4684" s="4" t="s">
        <v>7</v>
      </c>
      <c r="D4684" s="4" t="s">
        <v>11</v>
      </c>
      <c r="E4684" s="4" t="s">
        <v>7</v>
      </c>
      <c r="F4684" s="4" t="s">
        <v>15</v>
      </c>
    </row>
    <row r="4685" spans="1:21">
      <c r="A4685" t="n">
        <v>36152</v>
      </c>
      <c r="B4685" s="12" t="n">
        <v>5</v>
      </c>
      <c r="C4685" s="7" t="n">
        <v>30</v>
      </c>
      <c r="D4685" s="7" t="n">
        <v>10225</v>
      </c>
      <c r="E4685" s="7" t="n">
        <v>1</v>
      </c>
      <c r="F4685" s="13" t="n">
        <f t="normal" ca="1">A4713</f>
        <v>0</v>
      </c>
    </row>
    <row r="4686" spans="1:21">
      <c r="A4686" t="s">
        <v>4</v>
      </c>
      <c r="B4686" s="4" t="s">
        <v>5</v>
      </c>
      <c r="C4686" s="4" t="s">
        <v>11</v>
      </c>
      <c r="D4686" s="4" t="s">
        <v>7</v>
      </c>
      <c r="E4686" s="4" t="s">
        <v>7</v>
      </c>
      <c r="F4686" s="4" t="s">
        <v>8</v>
      </c>
    </row>
    <row r="4687" spans="1:21">
      <c r="A4687" t="n">
        <v>36161</v>
      </c>
      <c r="B4687" s="22" t="n">
        <v>20</v>
      </c>
      <c r="C4687" s="7" t="n">
        <v>65534</v>
      </c>
      <c r="D4687" s="7" t="n">
        <v>3</v>
      </c>
      <c r="E4687" s="7" t="n">
        <v>10</v>
      </c>
      <c r="F4687" s="7" t="s">
        <v>163</v>
      </c>
    </row>
    <row r="4688" spans="1:21">
      <c r="A4688" t="s">
        <v>4</v>
      </c>
      <c r="B4688" s="4" t="s">
        <v>5</v>
      </c>
      <c r="C4688" s="4" t="s">
        <v>11</v>
      </c>
    </row>
    <row r="4689" spans="1:6">
      <c r="A4689" t="n">
        <v>36182</v>
      </c>
      <c r="B4689" s="38" t="n">
        <v>16</v>
      </c>
      <c r="C4689" s="7" t="n">
        <v>0</v>
      </c>
    </row>
    <row r="4690" spans="1:6">
      <c r="A4690" t="s">
        <v>4</v>
      </c>
      <c r="B4690" s="4" t="s">
        <v>5</v>
      </c>
      <c r="C4690" s="4" t="s">
        <v>7</v>
      </c>
      <c r="D4690" s="4" t="s">
        <v>14</v>
      </c>
    </row>
    <row r="4691" spans="1:6">
      <c r="A4691" t="n">
        <v>36185</v>
      </c>
      <c r="B4691" s="11" t="n">
        <v>74</v>
      </c>
      <c r="C4691" s="7" t="n">
        <v>48</v>
      </c>
      <c r="D4691" s="7" t="n">
        <v>1088</v>
      </c>
    </row>
    <row r="4692" spans="1:6">
      <c r="A4692" t="s">
        <v>4</v>
      </c>
      <c r="B4692" s="4" t="s">
        <v>5</v>
      </c>
      <c r="C4692" s="4" t="s">
        <v>7</v>
      </c>
      <c r="D4692" s="4" t="s">
        <v>11</v>
      </c>
    </row>
    <row r="4693" spans="1:6">
      <c r="A4693" t="n">
        <v>36191</v>
      </c>
      <c r="B4693" s="28" t="n">
        <v>22</v>
      </c>
      <c r="C4693" s="7" t="n">
        <v>10</v>
      </c>
      <c r="D4693" s="7" t="n">
        <v>0</v>
      </c>
    </row>
    <row r="4694" spans="1:6">
      <c r="A4694" t="s">
        <v>4</v>
      </c>
      <c r="B4694" s="4" t="s">
        <v>5</v>
      </c>
      <c r="C4694" s="4" t="s">
        <v>7</v>
      </c>
      <c r="D4694" s="4" t="s">
        <v>11</v>
      </c>
      <c r="E4694" s="4" t="s">
        <v>8</v>
      </c>
    </row>
    <row r="4695" spans="1:6">
      <c r="A4695" t="n">
        <v>36195</v>
      </c>
      <c r="B4695" s="37" t="n">
        <v>51</v>
      </c>
      <c r="C4695" s="7" t="n">
        <v>4</v>
      </c>
      <c r="D4695" s="7" t="n">
        <v>65534</v>
      </c>
      <c r="E4695" s="7" t="s">
        <v>72</v>
      </c>
    </row>
    <row r="4696" spans="1:6">
      <c r="A4696" t="s">
        <v>4</v>
      </c>
      <c r="B4696" s="4" t="s">
        <v>5</v>
      </c>
      <c r="C4696" s="4" t="s">
        <v>11</v>
      </c>
    </row>
    <row r="4697" spans="1:6">
      <c r="A4697" t="n">
        <v>36208</v>
      </c>
      <c r="B4697" s="38" t="n">
        <v>16</v>
      </c>
      <c r="C4697" s="7" t="n">
        <v>0</v>
      </c>
    </row>
    <row r="4698" spans="1:6">
      <c r="A4698" t="s">
        <v>4</v>
      </c>
      <c r="B4698" s="4" t="s">
        <v>5</v>
      </c>
      <c r="C4698" s="4" t="s">
        <v>11</v>
      </c>
      <c r="D4698" s="4" t="s">
        <v>64</v>
      </c>
      <c r="E4698" s="4" t="s">
        <v>7</v>
      </c>
      <c r="F4698" s="4" t="s">
        <v>7</v>
      </c>
      <c r="G4698" s="4" t="s">
        <v>64</v>
      </c>
      <c r="H4698" s="4" t="s">
        <v>7</v>
      </c>
      <c r="I4698" s="4" t="s">
        <v>7</v>
      </c>
    </row>
    <row r="4699" spans="1:6">
      <c r="A4699" t="n">
        <v>36211</v>
      </c>
      <c r="B4699" s="39" t="n">
        <v>26</v>
      </c>
      <c r="C4699" s="7" t="n">
        <v>65534</v>
      </c>
      <c r="D4699" s="7" t="s">
        <v>362</v>
      </c>
      <c r="E4699" s="7" t="n">
        <v>2</v>
      </c>
      <c r="F4699" s="7" t="n">
        <v>3</v>
      </c>
      <c r="G4699" s="7" t="s">
        <v>363</v>
      </c>
      <c r="H4699" s="7" t="n">
        <v>2</v>
      </c>
      <c r="I4699" s="7" t="n">
        <v>0</v>
      </c>
    </row>
    <row r="4700" spans="1:6">
      <c r="A4700" t="s">
        <v>4</v>
      </c>
      <c r="B4700" s="4" t="s">
        <v>5</v>
      </c>
    </row>
    <row r="4701" spans="1:6">
      <c r="A4701" t="n">
        <v>36438</v>
      </c>
      <c r="B4701" s="34" t="n">
        <v>28</v>
      </c>
    </row>
    <row r="4702" spans="1:6">
      <c r="A4702" t="s">
        <v>4</v>
      </c>
      <c r="B4702" s="4" t="s">
        <v>5</v>
      </c>
      <c r="C4702" s="4" t="s">
        <v>7</v>
      </c>
      <c r="D4702" s="4" t="s">
        <v>11</v>
      </c>
      <c r="E4702" s="4" t="s">
        <v>8</v>
      </c>
    </row>
    <row r="4703" spans="1:6">
      <c r="A4703" t="n">
        <v>36439</v>
      </c>
      <c r="B4703" s="37" t="n">
        <v>51</v>
      </c>
      <c r="C4703" s="7" t="n">
        <v>4</v>
      </c>
      <c r="D4703" s="7" t="n">
        <v>5018</v>
      </c>
      <c r="E4703" s="7" t="s">
        <v>72</v>
      </c>
    </row>
    <row r="4704" spans="1:6">
      <c r="A4704" t="s">
        <v>4</v>
      </c>
      <c r="B4704" s="4" t="s">
        <v>5</v>
      </c>
      <c r="C4704" s="4" t="s">
        <v>11</v>
      </c>
    </row>
    <row r="4705" spans="1:9">
      <c r="A4705" t="n">
        <v>36452</v>
      </c>
      <c r="B4705" s="38" t="n">
        <v>16</v>
      </c>
      <c r="C4705" s="7" t="n">
        <v>0</v>
      </c>
    </row>
    <row r="4706" spans="1:9">
      <c r="A4706" t="s">
        <v>4</v>
      </c>
      <c r="B4706" s="4" t="s">
        <v>5</v>
      </c>
      <c r="C4706" s="4" t="s">
        <v>11</v>
      </c>
      <c r="D4706" s="4" t="s">
        <v>64</v>
      </c>
      <c r="E4706" s="4" t="s">
        <v>7</v>
      </c>
      <c r="F4706" s="4" t="s">
        <v>7</v>
      </c>
    </row>
    <row r="4707" spans="1:9">
      <c r="A4707" t="n">
        <v>36455</v>
      </c>
      <c r="B4707" s="39" t="n">
        <v>26</v>
      </c>
      <c r="C4707" s="7" t="n">
        <v>5018</v>
      </c>
      <c r="D4707" s="7" t="s">
        <v>364</v>
      </c>
      <c r="E4707" s="7" t="n">
        <v>2</v>
      </c>
      <c r="F4707" s="7" t="n">
        <v>0</v>
      </c>
    </row>
    <row r="4708" spans="1:9">
      <c r="A4708" t="s">
        <v>4</v>
      </c>
      <c r="B4708" s="4" t="s">
        <v>5</v>
      </c>
    </row>
    <row r="4709" spans="1:9">
      <c r="A4709" t="n">
        <v>36468</v>
      </c>
      <c r="B4709" s="34" t="n">
        <v>28</v>
      </c>
    </row>
    <row r="4710" spans="1:9">
      <c r="A4710" t="s">
        <v>4</v>
      </c>
      <c r="B4710" s="4" t="s">
        <v>5</v>
      </c>
      <c r="C4710" s="4" t="s">
        <v>15</v>
      </c>
    </row>
    <row r="4711" spans="1:9">
      <c r="A4711" t="n">
        <v>36469</v>
      </c>
      <c r="B4711" s="16" t="n">
        <v>3</v>
      </c>
      <c r="C4711" s="13" t="n">
        <f t="normal" ca="1">A4739</f>
        <v>0</v>
      </c>
    </row>
    <row r="4712" spans="1:9">
      <c r="A4712" t="s">
        <v>4</v>
      </c>
      <c r="B4712" s="4" t="s">
        <v>5</v>
      </c>
      <c r="C4712" s="4" t="s">
        <v>7</v>
      </c>
      <c r="D4712" s="4" t="s">
        <v>11</v>
      </c>
      <c r="E4712" s="4" t="s">
        <v>7</v>
      </c>
      <c r="F4712" s="4" t="s">
        <v>15</v>
      </c>
    </row>
    <row r="4713" spans="1:9">
      <c r="A4713" t="n">
        <v>36474</v>
      </c>
      <c r="B4713" s="12" t="n">
        <v>5</v>
      </c>
      <c r="C4713" s="7" t="n">
        <v>30</v>
      </c>
      <c r="D4713" s="7" t="n">
        <v>10224</v>
      </c>
      <c r="E4713" s="7" t="n">
        <v>1</v>
      </c>
      <c r="F4713" s="13" t="n">
        <f t="normal" ca="1">A4737</f>
        <v>0</v>
      </c>
    </row>
    <row r="4714" spans="1:9">
      <c r="A4714" t="s">
        <v>4</v>
      </c>
      <c r="B4714" s="4" t="s">
        <v>5</v>
      </c>
      <c r="C4714" s="4" t="s">
        <v>7</v>
      </c>
      <c r="D4714" s="4" t="s">
        <v>11</v>
      </c>
      <c r="E4714" s="4" t="s">
        <v>7</v>
      </c>
      <c r="F4714" s="4" t="s">
        <v>7</v>
      </c>
      <c r="G4714" s="4" t="s">
        <v>15</v>
      </c>
    </row>
    <row r="4715" spans="1:9">
      <c r="A4715" t="n">
        <v>36483</v>
      </c>
      <c r="B4715" s="12" t="n">
        <v>5</v>
      </c>
      <c r="C4715" s="7" t="n">
        <v>30</v>
      </c>
      <c r="D4715" s="7" t="n">
        <v>10</v>
      </c>
      <c r="E4715" s="7" t="n">
        <v>8</v>
      </c>
      <c r="F4715" s="7" t="n">
        <v>1</v>
      </c>
      <c r="G4715" s="13" t="n">
        <f t="normal" ca="1">A4721</f>
        <v>0</v>
      </c>
    </row>
    <row r="4716" spans="1:9">
      <c r="A4716" t="s">
        <v>4</v>
      </c>
      <c r="B4716" s="4" t="s">
        <v>5</v>
      </c>
      <c r="C4716" s="4" t="s">
        <v>7</v>
      </c>
      <c r="D4716" s="4" t="s">
        <v>8</v>
      </c>
    </row>
    <row r="4717" spans="1:9">
      <c r="A4717" t="n">
        <v>36493</v>
      </c>
      <c r="B4717" s="6" t="n">
        <v>2</v>
      </c>
      <c r="C4717" s="7" t="n">
        <v>11</v>
      </c>
      <c r="D4717" s="7" t="s">
        <v>365</v>
      </c>
    </row>
    <row r="4718" spans="1:9">
      <c r="A4718" t="s">
        <v>4</v>
      </c>
      <c r="B4718" s="4" t="s">
        <v>5</v>
      </c>
      <c r="C4718" s="4" t="s">
        <v>15</v>
      </c>
    </row>
    <row r="4719" spans="1:9">
      <c r="A4719" t="n">
        <v>36520</v>
      </c>
      <c r="B4719" s="16" t="n">
        <v>3</v>
      </c>
      <c r="C4719" s="13" t="n">
        <f t="normal" ca="1">A4735</f>
        <v>0</v>
      </c>
    </row>
    <row r="4720" spans="1:9">
      <c r="A4720" t="s">
        <v>4</v>
      </c>
      <c r="B4720" s="4" t="s">
        <v>5</v>
      </c>
      <c r="C4720" s="4" t="s">
        <v>11</v>
      </c>
      <c r="D4720" s="4" t="s">
        <v>7</v>
      </c>
      <c r="E4720" s="4" t="s">
        <v>7</v>
      </c>
      <c r="F4720" s="4" t="s">
        <v>8</v>
      </c>
    </row>
    <row r="4721" spans="1:7">
      <c r="A4721" t="n">
        <v>36525</v>
      </c>
      <c r="B4721" s="22" t="n">
        <v>20</v>
      </c>
      <c r="C4721" s="7" t="n">
        <v>65534</v>
      </c>
      <c r="D4721" s="7" t="n">
        <v>3</v>
      </c>
      <c r="E4721" s="7" t="n">
        <v>10</v>
      </c>
      <c r="F4721" s="7" t="s">
        <v>163</v>
      </c>
    </row>
    <row r="4722" spans="1:7">
      <c r="A4722" t="s">
        <v>4</v>
      </c>
      <c r="B4722" s="4" t="s">
        <v>5</v>
      </c>
      <c r="C4722" s="4" t="s">
        <v>11</v>
      </c>
    </row>
    <row r="4723" spans="1:7">
      <c r="A4723" t="n">
        <v>36546</v>
      </c>
      <c r="B4723" s="38" t="n">
        <v>16</v>
      </c>
      <c r="C4723" s="7" t="n">
        <v>0</v>
      </c>
    </row>
    <row r="4724" spans="1:7">
      <c r="A4724" t="s">
        <v>4</v>
      </c>
      <c r="B4724" s="4" t="s">
        <v>5</v>
      </c>
      <c r="C4724" s="4" t="s">
        <v>7</v>
      </c>
      <c r="D4724" s="4" t="s">
        <v>11</v>
      </c>
    </row>
    <row r="4725" spans="1:7">
      <c r="A4725" t="n">
        <v>36549</v>
      </c>
      <c r="B4725" s="28" t="n">
        <v>22</v>
      </c>
      <c r="C4725" s="7" t="n">
        <v>10</v>
      </c>
      <c r="D4725" s="7" t="n">
        <v>0</v>
      </c>
    </row>
    <row r="4726" spans="1:7">
      <c r="A4726" t="s">
        <v>4</v>
      </c>
      <c r="B4726" s="4" t="s">
        <v>5</v>
      </c>
      <c r="C4726" s="4" t="s">
        <v>7</v>
      </c>
      <c r="D4726" s="4" t="s">
        <v>11</v>
      </c>
      <c r="E4726" s="4" t="s">
        <v>8</v>
      </c>
    </row>
    <row r="4727" spans="1:7">
      <c r="A4727" t="n">
        <v>36553</v>
      </c>
      <c r="B4727" s="37" t="n">
        <v>51</v>
      </c>
      <c r="C4727" s="7" t="n">
        <v>4</v>
      </c>
      <c r="D4727" s="7" t="n">
        <v>65534</v>
      </c>
      <c r="E4727" s="7" t="s">
        <v>72</v>
      </c>
    </row>
    <row r="4728" spans="1:7">
      <c r="A4728" t="s">
        <v>4</v>
      </c>
      <c r="B4728" s="4" t="s">
        <v>5</v>
      </c>
      <c r="C4728" s="4" t="s">
        <v>11</v>
      </c>
    </row>
    <row r="4729" spans="1:7">
      <c r="A4729" t="n">
        <v>36566</v>
      </c>
      <c r="B4729" s="38" t="n">
        <v>16</v>
      </c>
      <c r="C4729" s="7" t="n">
        <v>0</v>
      </c>
    </row>
    <row r="4730" spans="1:7">
      <c r="A4730" t="s">
        <v>4</v>
      </c>
      <c r="B4730" s="4" t="s">
        <v>5</v>
      </c>
      <c r="C4730" s="4" t="s">
        <v>11</v>
      </c>
      <c r="D4730" s="4" t="s">
        <v>64</v>
      </c>
      <c r="E4730" s="4" t="s">
        <v>7</v>
      </c>
      <c r="F4730" s="4" t="s">
        <v>7</v>
      </c>
      <c r="G4730" s="4" t="s">
        <v>64</v>
      </c>
      <c r="H4730" s="4" t="s">
        <v>7</v>
      </c>
      <c r="I4730" s="4" t="s">
        <v>7</v>
      </c>
    </row>
    <row r="4731" spans="1:7">
      <c r="A4731" t="n">
        <v>36569</v>
      </c>
      <c r="B4731" s="39" t="n">
        <v>26</v>
      </c>
      <c r="C4731" s="7" t="n">
        <v>65534</v>
      </c>
      <c r="D4731" s="7" t="s">
        <v>366</v>
      </c>
      <c r="E4731" s="7" t="n">
        <v>2</v>
      </c>
      <c r="F4731" s="7" t="n">
        <v>3</v>
      </c>
      <c r="G4731" s="7" t="s">
        <v>367</v>
      </c>
      <c r="H4731" s="7" t="n">
        <v>2</v>
      </c>
      <c r="I4731" s="7" t="n">
        <v>0</v>
      </c>
    </row>
    <row r="4732" spans="1:7">
      <c r="A4732" t="s">
        <v>4</v>
      </c>
      <c r="B4732" s="4" t="s">
        <v>5</v>
      </c>
    </row>
    <row r="4733" spans="1:7">
      <c r="A4733" t="n">
        <v>36778</v>
      </c>
      <c r="B4733" s="34" t="n">
        <v>28</v>
      </c>
    </row>
    <row r="4734" spans="1:7">
      <c r="A4734" t="s">
        <v>4</v>
      </c>
      <c r="B4734" s="4" t="s">
        <v>5</v>
      </c>
      <c r="C4734" s="4" t="s">
        <v>15</v>
      </c>
    </row>
    <row r="4735" spans="1:7">
      <c r="A4735" t="n">
        <v>36779</v>
      </c>
      <c r="B4735" s="16" t="n">
        <v>3</v>
      </c>
      <c r="C4735" s="13" t="n">
        <f t="normal" ca="1">A4739</f>
        <v>0</v>
      </c>
    </row>
    <row r="4736" spans="1:7">
      <c r="A4736" t="s">
        <v>4</v>
      </c>
      <c r="B4736" s="4" t="s">
        <v>5</v>
      </c>
      <c r="C4736" s="4" t="s">
        <v>7</v>
      </c>
      <c r="D4736" s="4" t="s">
        <v>11</v>
      </c>
      <c r="E4736" s="4" t="s">
        <v>7</v>
      </c>
      <c r="F4736" s="4" t="s">
        <v>15</v>
      </c>
    </row>
    <row r="4737" spans="1:9">
      <c r="A4737" t="n">
        <v>36784</v>
      </c>
      <c r="B4737" s="12" t="n">
        <v>5</v>
      </c>
      <c r="C4737" s="7" t="n">
        <v>30</v>
      </c>
      <c r="D4737" s="7" t="n">
        <v>9726</v>
      </c>
      <c r="E4737" s="7" t="n">
        <v>1</v>
      </c>
      <c r="F4737" s="13" t="n">
        <f t="normal" ca="1">A4739</f>
        <v>0</v>
      </c>
    </row>
    <row r="4738" spans="1:9">
      <c r="A4738" t="s">
        <v>4</v>
      </c>
      <c r="B4738" s="4" t="s">
        <v>5</v>
      </c>
      <c r="C4738" s="4" t="s">
        <v>7</v>
      </c>
    </row>
    <row r="4739" spans="1:9">
      <c r="A4739" t="n">
        <v>36793</v>
      </c>
      <c r="B4739" s="31" t="n">
        <v>23</v>
      </c>
      <c r="C4739" s="7" t="n">
        <v>10</v>
      </c>
    </row>
    <row r="4740" spans="1:9">
      <c r="A4740" t="s">
        <v>4</v>
      </c>
      <c r="B4740" s="4" t="s">
        <v>5</v>
      </c>
      <c r="C4740" s="4" t="s">
        <v>7</v>
      </c>
      <c r="D4740" s="4" t="s">
        <v>8</v>
      </c>
    </row>
    <row r="4741" spans="1:9">
      <c r="A4741" t="n">
        <v>36795</v>
      </c>
      <c r="B4741" s="6" t="n">
        <v>2</v>
      </c>
      <c r="C4741" s="7" t="n">
        <v>10</v>
      </c>
      <c r="D4741" s="7" t="s">
        <v>80</v>
      </c>
    </row>
    <row r="4742" spans="1:9">
      <c r="A4742" t="s">
        <v>4</v>
      </c>
      <c r="B4742" s="4" t="s">
        <v>5</v>
      </c>
      <c r="C4742" s="4" t="s">
        <v>7</v>
      </c>
    </row>
    <row r="4743" spans="1:9">
      <c r="A4743" t="n">
        <v>36818</v>
      </c>
      <c r="B4743" s="11" t="n">
        <v>74</v>
      </c>
      <c r="C4743" s="7" t="n">
        <v>46</v>
      </c>
    </row>
    <row r="4744" spans="1:9">
      <c r="A4744" t="s">
        <v>4</v>
      </c>
      <c r="B4744" s="4" t="s">
        <v>5</v>
      </c>
      <c r="C4744" s="4" t="s">
        <v>7</v>
      </c>
    </row>
    <row r="4745" spans="1:9">
      <c r="A4745" t="n">
        <v>36820</v>
      </c>
      <c r="B4745" s="11" t="n">
        <v>74</v>
      </c>
      <c r="C4745" s="7" t="n">
        <v>54</v>
      </c>
    </row>
    <row r="4746" spans="1:9">
      <c r="A4746" t="s">
        <v>4</v>
      </c>
      <c r="B4746" s="4" t="s">
        <v>5</v>
      </c>
    </row>
    <row r="4747" spans="1:9">
      <c r="A4747" t="n">
        <v>36822</v>
      </c>
      <c r="B4747" s="5" t="n">
        <v>1</v>
      </c>
    </row>
    <row r="4748" spans="1:9" s="3" customFormat="1" customHeight="0">
      <c r="A4748" s="3" t="s">
        <v>2</v>
      </c>
      <c r="B4748" s="3" t="s">
        <v>368</v>
      </c>
    </row>
    <row r="4749" spans="1:9">
      <c r="A4749" t="s">
        <v>4</v>
      </c>
      <c r="B4749" s="4" t="s">
        <v>5</v>
      </c>
      <c r="C4749" s="4" t="s">
        <v>11</v>
      </c>
      <c r="D4749" s="4" t="s">
        <v>7</v>
      </c>
      <c r="E4749" s="4" t="s">
        <v>7</v>
      </c>
      <c r="F4749" s="4" t="s">
        <v>8</v>
      </c>
    </row>
    <row r="4750" spans="1:9">
      <c r="A4750" t="n">
        <v>36824</v>
      </c>
      <c r="B4750" s="22" t="n">
        <v>20</v>
      </c>
      <c r="C4750" s="7" t="n">
        <v>5004</v>
      </c>
      <c r="D4750" s="7" t="n">
        <v>3</v>
      </c>
      <c r="E4750" s="7" t="n">
        <v>10</v>
      </c>
      <c r="F4750" s="7" t="s">
        <v>163</v>
      </c>
    </row>
    <row r="4751" spans="1:9">
      <c r="A4751" t="s">
        <v>4</v>
      </c>
      <c r="B4751" s="4" t="s">
        <v>5</v>
      </c>
      <c r="C4751" s="4" t="s">
        <v>11</v>
      </c>
    </row>
    <row r="4752" spans="1:9">
      <c r="A4752" t="n">
        <v>36845</v>
      </c>
      <c r="B4752" s="38" t="n">
        <v>16</v>
      </c>
      <c r="C4752" s="7" t="n">
        <v>0</v>
      </c>
    </row>
    <row r="4753" spans="1:6">
      <c r="A4753" t="s">
        <v>4</v>
      </c>
      <c r="B4753" s="4" t="s">
        <v>5</v>
      </c>
      <c r="C4753" s="4" t="s">
        <v>11</v>
      </c>
      <c r="D4753" s="4" t="s">
        <v>14</v>
      </c>
    </row>
    <row r="4754" spans="1:6">
      <c r="A4754" t="n">
        <v>36848</v>
      </c>
      <c r="B4754" s="54" t="n">
        <v>43</v>
      </c>
      <c r="C4754" s="7" t="n">
        <v>5004</v>
      </c>
      <c r="D4754" s="7" t="n">
        <v>1088</v>
      </c>
    </row>
    <row r="4755" spans="1:6">
      <c r="A4755" t="s">
        <v>4</v>
      </c>
      <c r="B4755" s="4" t="s">
        <v>5</v>
      </c>
      <c r="C4755" s="4" t="s">
        <v>11</v>
      </c>
      <c r="D4755" s="4" t="s">
        <v>7</v>
      </c>
      <c r="E4755" s="4" t="s">
        <v>7</v>
      </c>
      <c r="F4755" s="4" t="s">
        <v>8</v>
      </c>
    </row>
    <row r="4756" spans="1:6">
      <c r="A4756" t="n">
        <v>36855</v>
      </c>
      <c r="B4756" s="22" t="n">
        <v>20</v>
      </c>
      <c r="C4756" s="7" t="n">
        <v>5005</v>
      </c>
      <c r="D4756" s="7" t="n">
        <v>3</v>
      </c>
      <c r="E4756" s="7" t="n">
        <v>10</v>
      </c>
      <c r="F4756" s="7" t="s">
        <v>163</v>
      </c>
    </row>
    <row r="4757" spans="1:6">
      <c r="A4757" t="s">
        <v>4</v>
      </c>
      <c r="B4757" s="4" t="s">
        <v>5</v>
      </c>
      <c r="C4757" s="4" t="s">
        <v>11</v>
      </c>
    </row>
    <row r="4758" spans="1:6">
      <c r="A4758" t="n">
        <v>36876</v>
      </c>
      <c r="B4758" s="38" t="n">
        <v>16</v>
      </c>
      <c r="C4758" s="7" t="n">
        <v>0</v>
      </c>
    </row>
    <row r="4759" spans="1:6">
      <c r="A4759" t="s">
        <v>4</v>
      </c>
      <c r="B4759" s="4" t="s">
        <v>5</v>
      </c>
      <c r="C4759" s="4" t="s">
        <v>11</v>
      </c>
      <c r="D4759" s="4" t="s">
        <v>14</v>
      </c>
    </row>
    <row r="4760" spans="1:6">
      <c r="A4760" t="n">
        <v>36879</v>
      </c>
      <c r="B4760" s="54" t="n">
        <v>43</v>
      </c>
      <c r="C4760" s="7" t="n">
        <v>5005</v>
      </c>
      <c r="D4760" s="7" t="n">
        <v>1088</v>
      </c>
    </row>
    <row r="4761" spans="1:6">
      <c r="A4761" t="s">
        <v>4</v>
      </c>
      <c r="B4761" s="4" t="s">
        <v>5</v>
      </c>
      <c r="C4761" s="4" t="s">
        <v>7</v>
      </c>
      <c r="D4761" s="4" t="s">
        <v>11</v>
      </c>
    </row>
    <row r="4762" spans="1:6">
      <c r="A4762" t="n">
        <v>36886</v>
      </c>
      <c r="B4762" s="28" t="n">
        <v>22</v>
      </c>
      <c r="C4762" s="7" t="n">
        <v>11</v>
      </c>
      <c r="D4762" s="7" t="n">
        <v>0</v>
      </c>
    </row>
    <row r="4763" spans="1:6">
      <c r="A4763" t="s">
        <v>4</v>
      </c>
      <c r="B4763" s="4" t="s">
        <v>5</v>
      </c>
      <c r="C4763" s="4" t="s">
        <v>7</v>
      </c>
      <c r="D4763" s="4" t="s">
        <v>11</v>
      </c>
      <c r="E4763" s="4" t="s">
        <v>8</v>
      </c>
    </row>
    <row r="4764" spans="1:6">
      <c r="A4764" t="n">
        <v>36890</v>
      </c>
      <c r="B4764" s="37" t="n">
        <v>51</v>
      </c>
      <c r="C4764" s="7" t="n">
        <v>4</v>
      </c>
      <c r="D4764" s="7" t="n">
        <v>104</v>
      </c>
      <c r="E4764" s="7" t="s">
        <v>72</v>
      </c>
    </row>
    <row r="4765" spans="1:6">
      <c r="A4765" t="s">
        <v>4</v>
      </c>
      <c r="B4765" s="4" t="s">
        <v>5</v>
      </c>
      <c r="C4765" s="4" t="s">
        <v>11</v>
      </c>
    </row>
    <row r="4766" spans="1:6">
      <c r="A4766" t="n">
        <v>36903</v>
      </c>
      <c r="B4766" s="38" t="n">
        <v>16</v>
      </c>
      <c r="C4766" s="7" t="n">
        <v>0</v>
      </c>
    </row>
    <row r="4767" spans="1:6">
      <c r="A4767" t="s">
        <v>4</v>
      </c>
      <c r="B4767" s="4" t="s">
        <v>5</v>
      </c>
      <c r="C4767" s="4" t="s">
        <v>11</v>
      </c>
      <c r="D4767" s="4" t="s">
        <v>64</v>
      </c>
      <c r="E4767" s="4" t="s">
        <v>7</v>
      </c>
      <c r="F4767" s="4" t="s">
        <v>7</v>
      </c>
      <c r="G4767" s="4" t="s">
        <v>64</v>
      </c>
      <c r="H4767" s="4" t="s">
        <v>7</v>
      </c>
      <c r="I4767" s="4" t="s">
        <v>7</v>
      </c>
    </row>
    <row r="4768" spans="1:6">
      <c r="A4768" t="n">
        <v>36906</v>
      </c>
      <c r="B4768" s="39" t="n">
        <v>26</v>
      </c>
      <c r="C4768" s="7" t="n">
        <v>104</v>
      </c>
      <c r="D4768" s="7" t="s">
        <v>369</v>
      </c>
      <c r="E4768" s="7" t="n">
        <v>2</v>
      </c>
      <c r="F4768" s="7" t="n">
        <v>3</v>
      </c>
      <c r="G4768" s="7" t="s">
        <v>370</v>
      </c>
      <c r="H4768" s="7" t="n">
        <v>2</v>
      </c>
      <c r="I4768" s="7" t="n">
        <v>0</v>
      </c>
    </row>
    <row r="4769" spans="1:9">
      <c r="A4769" t="s">
        <v>4</v>
      </c>
      <c r="B4769" s="4" t="s">
        <v>5</v>
      </c>
    </row>
    <row r="4770" spans="1:9">
      <c r="A4770" t="n">
        <v>37086</v>
      </c>
      <c r="B4770" s="34" t="n">
        <v>28</v>
      </c>
    </row>
    <row r="4771" spans="1:9">
      <c r="A4771" t="s">
        <v>4</v>
      </c>
      <c r="B4771" s="4" t="s">
        <v>5</v>
      </c>
      <c r="C4771" s="4" t="s">
        <v>7</v>
      </c>
      <c r="D4771" s="4" t="s">
        <v>11</v>
      </c>
      <c r="E4771" s="4" t="s">
        <v>8</v>
      </c>
    </row>
    <row r="4772" spans="1:9">
      <c r="A4772" t="n">
        <v>37087</v>
      </c>
      <c r="B4772" s="37" t="n">
        <v>51</v>
      </c>
      <c r="C4772" s="7" t="n">
        <v>4</v>
      </c>
      <c r="D4772" s="7" t="n">
        <v>5019</v>
      </c>
      <c r="E4772" s="7" t="s">
        <v>72</v>
      </c>
    </row>
    <row r="4773" spans="1:9">
      <c r="A4773" t="s">
        <v>4</v>
      </c>
      <c r="B4773" s="4" t="s">
        <v>5</v>
      </c>
      <c r="C4773" s="4" t="s">
        <v>11</v>
      </c>
    </row>
    <row r="4774" spans="1:9">
      <c r="A4774" t="n">
        <v>37100</v>
      </c>
      <c r="B4774" s="38" t="n">
        <v>16</v>
      </c>
      <c r="C4774" s="7" t="n">
        <v>0</v>
      </c>
    </row>
    <row r="4775" spans="1:9">
      <c r="A4775" t="s">
        <v>4</v>
      </c>
      <c r="B4775" s="4" t="s">
        <v>5</v>
      </c>
      <c r="C4775" s="4" t="s">
        <v>11</v>
      </c>
      <c r="D4775" s="4" t="s">
        <v>64</v>
      </c>
      <c r="E4775" s="4" t="s">
        <v>7</v>
      </c>
      <c r="F4775" s="4" t="s">
        <v>7</v>
      </c>
    </row>
    <row r="4776" spans="1:9">
      <c r="A4776" t="n">
        <v>37103</v>
      </c>
      <c r="B4776" s="39" t="n">
        <v>26</v>
      </c>
      <c r="C4776" s="7" t="n">
        <v>5019</v>
      </c>
      <c r="D4776" s="7" t="s">
        <v>371</v>
      </c>
      <c r="E4776" s="7" t="n">
        <v>2</v>
      </c>
      <c r="F4776" s="7" t="n">
        <v>0</v>
      </c>
    </row>
    <row r="4777" spans="1:9">
      <c r="A4777" t="s">
        <v>4</v>
      </c>
      <c r="B4777" s="4" t="s">
        <v>5</v>
      </c>
    </row>
    <row r="4778" spans="1:9">
      <c r="A4778" t="n">
        <v>37132</v>
      </c>
      <c r="B4778" s="34" t="n">
        <v>28</v>
      </c>
    </row>
    <row r="4779" spans="1:9">
      <c r="A4779" t="s">
        <v>4</v>
      </c>
      <c r="B4779" s="4" t="s">
        <v>5</v>
      </c>
      <c r="C4779" s="4" t="s">
        <v>7</v>
      </c>
      <c r="D4779" s="4" t="s">
        <v>11</v>
      </c>
      <c r="E4779" s="4" t="s">
        <v>11</v>
      </c>
    </row>
    <row r="4780" spans="1:9">
      <c r="A4780" t="n">
        <v>37133</v>
      </c>
      <c r="B4780" s="62" t="n">
        <v>135</v>
      </c>
      <c r="C4780" s="7" t="n">
        <v>0</v>
      </c>
      <c r="D4780" s="7" t="n">
        <v>104</v>
      </c>
      <c r="E4780" s="7" t="n">
        <v>32</v>
      </c>
    </row>
    <row r="4781" spans="1:9">
      <c r="A4781" t="s">
        <v>4</v>
      </c>
      <c r="B4781" s="4" t="s">
        <v>5</v>
      </c>
      <c r="C4781" s="4" t="s">
        <v>11</v>
      </c>
    </row>
    <row r="4782" spans="1:9">
      <c r="A4782" t="n">
        <v>37139</v>
      </c>
      <c r="B4782" s="42" t="n">
        <v>12</v>
      </c>
      <c r="C4782" s="7" t="n">
        <v>10</v>
      </c>
    </row>
    <row r="4783" spans="1:9">
      <c r="A4783" t="s">
        <v>4</v>
      </c>
      <c r="B4783" s="4" t="s">
        <v>5</v>
      </c>
      <c r="C4783" s="4" t="s">
        <v>11</v>
      </c>
    </row>
    <row r="4784" spans="1:9">
      <c r="A4784" t="n">
        <v>37142</v>
      </c>
      <c r="B4784" s="42" t="n">
        <v>12</v>
      </c>
      <c r="C4784" s="7" t="n">
        <v>7194</v>
      </c>
    </row>
    <row r="4785" spans="1:6">
      <c r="A4785" t="s">
        <v>4</v>
      </c>
      <c r="B4785" s="4" t="s">
        <v>5</v>
      </c>
    </row>
    <row r="4786" spans="1:6">
      <c r="A4786" t="n">
        <v>37145</v>
      </c>
      <c r="B4786" s="5" t="n">
        <v>1</v>
      </c>
    </row>
    <row r="4787" spans="1:6" s="3" customFormat="1" customHeight="0">
      <c r="A4787" s="3" t="s">
        <v>2</v>
      </c>
      <c r="B4787" s="3" t="s">
        <v>372</v>
      </c>
    </row>
    <row r="4788" spans="1:6">
      <c r="A4788" t="s">
        <v>4</v>
      </c>
      <c r="B4788" s="4" t="s">
        <v>5</v>
      </c>
      <c r="C4788" s="4" t="s">
        <v>7</v>
      </c>
      <c r="D4788" s="4" t="s">
        <v>11</v>
      </c>
      <c r="E4788" s="4" t="s">
        <v>7</v>
      </c>
      <c r="F4788" s="4" t="s">
        <v>7</v>
      </c>
      <c r="G4788" s="4" t="s">
        <v>7</v>
      </c>
      <c r="H4788" s="4" t="s">
        <v>11</v>
      </c>
      <c r="I4788" s="4" t="s">
        <v>15</v>
      </c>
      <c r="J4788" s="4" t="s">
        <v>15</v>
      </c>
    </row>
    <row r="4789" spans="1:6">
      <c r="A4789" t="n">
        <v>37148</v>
      </c>
      <c r="B4789" s="57" t="n">
        <v>6</v>
      </c>
      <c r="C4789" s="7" t="n">
        <v>33</v>
      </c>
      <c r="D4789" s="7" t="n">
        <v>65534</v>
      </c>
      <c r="E4789" s="7" t="n">
        <v>9</v>
      </c>
      <c r="F4789" s="7" t="n">
        <v>1</v>
      </c>
      <c r="G4789" s="7" t="n">
        <v>1</v>
      </c>
      <c r="H4789" s="7" t="n">
        <v>1</v>
      </c>
      <c r="I4789" s="13" t="n">
        <f t="normal" ca="1">A4791</f>
        <v>0</v>
      </c>
      <c r="J4789" s="13" t="n">
        <f t="normal" ca="1">A4795</f>
        <v>0</v>
      </c>
    </row>
    <row r="4790" spans="1:6">
      <c r="A4790" t="s">
        <v>4</v>
      </c>
      <c r="B4790" s="4" t="s">
        <v>5</v>
      </c>
      <c r="C4790" s="4" t="s">
        <v>11</v>
      </c>
      <c r="D4790" s="4" t="s">
        <v>13</v>
      </c>
      <c r="E4790" s="4" t="s">
        <v>13</v>
      </c>
      <c r="F4790" s="4" t="s">
        <v>13</v>
      </c>
      <c r="G4790" s="4" t="s">
        <v>13</v>
      </c>
    </row>
    <row r="4791" spans="1:6">
      <c r="A4791" t="n">
        <v>37165</v>
      </c>
      <c r="B4791" s="50" t="n">
        <v>46</v>
      </c>
      <c r="C4791" s="7" t="n">
        <v>65534</v>
      </c>
      <c r="D4791" s="7" t="n">
        <v>-16.5</v>
      </c>
      <c r="E4791" s="7" t="n">
        <v>2</v>
      </c>
      <c r="F4791" s="7" t="n">
        <v>-59.4099998474121</v>
      </c>
      <c r="G4791" s="7" t="n">
        <v>69.1999969482422</v>
      </c>
    </row>
    <row r="4792" spans="1:6">
      <c r="A4792" t="s">
        <v>4</v>
      </c>
      <c r="B4792" s="4" t="s">
        <v>5</v>
      </c>
      <c r="C4792" s="4" t="s">
        <v>15</v>
      </c>
    </row>
    <row r="4793" spans="1:6">
      <c r="A4793" t="n">
        <v>37184</v>
      </c>
      <c r="B4793" s="16" t="n">
        <v>3</v>
      </c>
      <c r="C4793" s="13" t="n">
        <f t="normal" ca="1">A4795</f>
        <v>0</v>
      </c>
    </row>
    <row r="4794" spans="1:6">
      <c r="A4794" t="s">
        <v>4</v>
      </c>
      <c r="B4794" s="4" t="s">
        <v>5</v>
      </c>
    </row>
    <row r="4795" spans="1:6">
      <c r="A4795" t="n">
        <v>37189</v>
      </c>
      <c r="B4795" s="5" t="n">
        <v>1</v>
      </c>
    </row>
    <row r="4796" spans="1:6" s="3" customFormat="1" customHeight="0">
      <c r="A4796" s="3" t="s">
        <v>2</v>
      </c>
      <c r="B4796" s="3" t="s">
        <v>373</v>
      </c>
    </row>
    <row r="4797" spans="1:6">
      <c r="A4797" t="s">
        <v>4</v>
      </c>
      <c r="B4797" s="4" t="s">
        <v>5</v>
      </c>
      <c r="C4797" s="4" t="s">
        <v>7</v>
      </c>
      <c r="D4797" s="4" t="s">
        <v>11</v>
      </c>
      <c r="E4797" s="4" t="s">
        <v>7</v>
      </c>
      <c r="F4797" s="4" t="s">
        <v>15</v>
      </c>
    </row>
    <row r="4798" spans="1:6">
      <c r="A4798" t="n">
        <v>37192</v>
      </c>
      <c r="B4798" s="12" t="n">
        <v>5</v>
      </c>
      <c r="C4798" s="7" t="n">
        <v>30</v>
      </c>
      <c r="D4798" s="7" t="n">
        <v>9726</v>
      </c>
      <c r="E4798" s="7" t="n">
        <v>1</v>
      </c>
      <c r="F4798" s="13" t="n">
        <f t="normal" ca="1">A4814</f>
        <v>0</v>
      </c>
    </row>
    <row r="4799" spans="1:6">
      <c r="A4799" t="s">
        <v>4</v>
      </c>
      <c r="B4799" s="4" t="s">
        <v>5</v>
      </c>
      <c r="C4799" s="4" t="s">
        <v>11</v>
      </c>
      <c r="D4799" s="4" t="s">
        <v>7</v>
      </c>
      <c r="E4799" s="4" t="s">
        <v>7</v>
      </c>
      <c r="F4799" s="4" t="s">
        <v>8</v>
      </c>
    </row>
    <row r="4800" spans="1:6">
      <c r="A4800" t="n">
        <v>37201</v>
      </c>
      <c r="B4800" s="22" t="n">
        <v>20</v>
      </c>
      <c r="C4800" s="7" t="n">
        <v>65534</v>
      </c>
      <c r="D4800" s="7" t="n">
        <v>3</v>
      </c>
      <c r="E4800" s="7" t="n">
        <v>10</v>
      </c>
      <c r="F4800" s="7" t="s">
        <v>163</v>
      </c>
    </row>
    <row r="4801" spans="1:10">
      <c r="A4801" t="s">
        <v>4</v>
      </c>
      <c r="B4801" s="4" t="s">
        <v>5</v>
      </c>
      <c r="C4801" s="4" t="s">
        <v>11</v>
      </c>
    </row>
    <row r="4802" spans="1:10">
      <c r="A4802" t="n">
        <v>37222</v>
      </c>
      <c r="B4802" s="38" t="n">
        <v>16</v>
      </c>
      <c r="C4802" s="7" t="n">
        <v>0</v>
      </c>
    </row>
    <row r="4803" spans="1:10">
      <c r="A4803" t="s">
        <v>4</v>
      </c>
      <c r="B4803" s="4" t="s">
        <v>5</v>
      </c>
      <c r="C4803" s="4" t="s">
        <v>7</v>
      </c>
      <c r="D4803" s="4" t="s">
        <v>11</v>
      </c>
    </row>
    <row r="4804" spans="1:10">
      <c r="A4804" t="n">
        <v>37225</v>
      </c>
      <c r="B4804" s="28" t="n">
        <v>22</v>
      </c>
      <c r="C4804" s="7" t="n">
        <v>10</v>
      </c>
      <c r="D4804" s="7" t="n">
        <v>0</v>
      </c>
    </row>
    <row r="4805" spans="1:10">
      <c r="A4805" t="s">
        <v>4</v>
      </c>
      <c r="B4805" s="4" t="s">
        <v>5</v>
      </c>
      <c r="C4805" s="4" t="s">
        <v>7</v>
      </c>
      <c r="D4805" s="4" t="s">
        <v>11</v>
      </c>
      <c r="E4805" s="4" t="s">
        <v>8</v>
      </c>
    </row>
    <row r="4806" spans="1:10">
      <c r="A4806" t="n">
        <v>37229</v>
      </c>
      <c r="B4806" s="37" t="n">
        <v>51</v>
      </c>
      <c r="C4806" s="7" t="n">
        <v>4</v>
      </c>
      <c r="D4806" s="7" t="n">
        <v>65534</v>
      </c>
      <c r="E4806" s="7" t="s">
        <v>72</v>
      </c>
    </row>
    <row r="4807" spans="1:10">
      <c r="A4807" t="s">
        <v>4</v>
      </c>
      <c r="B4807" s="4" t="s">
        <v>5</v>
      </c>
      <c r="C4807" s="4" t="s">
        <v>11</v>
      </c>
    </row>
    <row r="4808" spans="1:10">
      <c r="A4808" t="n">
        <v>37242</v>
      </c>
      <c r="B4808" s="38" t="n">
        <v>16</v>
      </c>
      <c r="C4808" s="7" t="n">
        <v>0</v>
      </c>
    </row>
    <row r="4809" spans="1:10">
      <c r="A4809" t="s">
        <v>4</v>
      </c>
      <c r="B4809" s="4" t="s">
        <v>5</v>
      </c>
      <c r="C4809" s="4" t="s">
        <v>11</v>
      </c>
      <c r="D4809" s="4" t="s">
        <v>64</v>
      </c>
      <c r="E4809" s="4" t="s">
        <v>7</v>
      </c>
      <c r="F4809" s="4" t="s">
        <v>7</v>
      </c>
      <c r="G4809" s="4" t="s">
        <v>64</v>
      </c>
      <c r="H4809" s="4" t="s">
        <v>7</v>
      </c>
      <c r="I4809" s="4" t="s">
        <v>7</v>
      </c>
    </row>
    <row r="4810" spans="1:10">
      <c r="A4810" t="n">
        <v>37245</v>
      </c>
      <c r="B4810" s="39" t="n">
        <v>26</v>
      </c>
      <c r="C4810" s="7" t="n">
        <v>65534</v>
      </c>
      <c r="D4810" s="7" t="s">
        <v>374</v>
      </c>
      <c r="E4810" s="7" t="n">
        <v>2</v>
      </c>
      <c r="F4810" s="7" t="n">
        <v>3</v>
      </c>
      <c r="G4810" s="7" t="s">
        <v>375</v>
      </c>
      <c r="H4810" s="7" t="n">
        <v>2</v>
      </c>
      <c r="I4810" s="7" t="n">
        <v>0</v>
      </c>
    </row>
    <row r="4811" spans="1:10">
      <c r="A4811" t="s">
        <v>4</v>
      </c>
      <c r="B4811" s="4" t="s">
        <v>5</v>
      </c>
    </row>
    <row r="4812" spans="1:10">
      <c r="A4812" t="n">
        <v>37391</v>
      </c>
      <c r="B4812" s="34" t="n">
        <v>28</v>
      </c>
    </row>
    <row r="4813" spans="1:10">
      <c r="A4813" t="s">
        <v>4</v>
      </c>
      <c r="B4813" s="4" t="s">
        <v>5</v>
      </c>
      <c r="C4813" s="4" t="s">
        <v>7</v>
      </c>
    </row>
    <row r="4814" spans="1:10">
      <c r="A4814" t="n">
        <v>37392</v>
      </c>
      <c r="B4814" s="31" t="n">
        <v>23</v>
      </c>
      <c r="C4814" s="7" t="n">
        <v>10</v>
      </c>
    </row>
    <row r="4815" spans="1:10">
      <c r="A4815" t="s">
        <v>4</v>
      </c>
      <c r="B4815" s="4" t="s">
        <v>5</v>
      </c>
      <c r="C4815" s="4" t="s">
        <v>7</v>
      </c>
      <c r="D4815" s="4" t="s">
        <v>8</v>
      </c>
    </row>
    <row r="4816" spans="1:10">
      <c r="A4816" t="n">
        <v>37394</v>
      </c>
      <c r="B4816" s="6" t="n">
        <v>2</v>
      </c>
      <c r="C4816" s="7" t="n">
        <v>10</v>
      </c>
      <c r="D4816" s="7" t="s">
        <v>80</v>
      </c>
    </row>
    <row r="4817" spans="1:9">
      <c r="A4817" t="s">
        <v>4</v>
      </c>
      <c r="B4817" s="4" t="s">
        <v>5</v>
      </c>
      <c r="C4817" s="4" t="s">
        <v>7</v>
      </c>
    </row>
    <row r="4818" spans="1:9">
      <c r="A4818" t="n">
        <v>37417</v>
      </c>
      <c r="B4818" s="11" t="n">
        <v>74</v>
      </c>
      <c r="C4818" s="7" t="n">
        <v>46</v>
      </c>
    </row>
    <row r="4819" spans="1:9">
      <c r="A4819" t="s">
        <v>4</v>
      </c>
      <c r="B4819" s="4" t="s">
        <v>5</v>
      </c>
      <c r="C4819" s="4" t="s">
        <v>7</v>
      </c>
    </row>
    <row r="4820" spans="1:9">
      <c r="A4820" t="n">
        <v>37419</v>
      </c>
      <c r="B4820" s="11" t="n">
        <v>74</v>
      </c>
      <c r="C4820" s="7" t="n">
        <v>54</v>
      </c>
    </row>
    <row r="4821" spans="1:9">
      <c r="A4821" t="s">
        <v>4</v>
      </c>
      <c r="B4821" s="4" t="s">
        <v>5</v>
      </c>
    </row>
    <row r="4822" spans="1:9">
      <c r="A4822" t="n">
        <v>37421</v>
      </c>
      <c r="B4822" s="5" t="n">
        <v>1</v>
      </c>
    </row>
    <row r="4823" spans="1:9" s="3" customFormat="1" customHeight="0">
      <c r="A4823" s="3" t="s">
        <v>2</v>
      </c>
      <c r="B4823" s="3" t="s">
        <v>376</v>
      </c>
    </row>
    <row r="4824" spans="1:9">
      <c r="A4824" t="s">
        <v>4</v>
      </c>
      <c r="B4824" s="4" t="s">
        <v>5</v>
      </c>
      <c r="C4824" s="4" t="s">
        <v>7</v>
      </c>
      <c r="D4824" s="4" t="s">
        <v>11</v>
      </c>
      <c r="E4824" s="4" t="s">
        <v>7</v>
      </c>
      <c r="F4824" s="4" t="s">
        <v>7</v>
      </c>
      <c r="G4824" s="4" t="s">
        <v>7</v>
      </c>
      <c r="H4824" s="4" t="s">
        <v>11</v>
      </c>
      <c r="I4824" s="4" t="s">
        <v>15</v>
      </c>
      <c r="J4824" s="4" t="s">
        <v>15</v>
      </c>
    </row>
    <row r="4825" spans="1:9">
      <c r="A4825" t="n">
        <v>37424</v>
      </c>
      <c r="B4825" s="57" t="n">
        <v>6</v>
      </c>
      <c r="C4825" s="7" t="n">
        <v>33</v>
      </c>
      <c r="D4825" s="7" t="n">
        <v>65534</v>
      </c>
      <c r="E4825" s="7" t="n">
        <v>9</v>
      </c>
      <c r="F4825" s="7" t="n">
        <v>1</v>
      </c>
      <c r="G4825" s="7" t="n">
        <v>1</v>
      </c>
      <c r="H4825" s="7" t="n">
        <v>1</v>
      </c>
      <c r="I4825" s="13" t="n">
        <f t="normal" ca="1">A4827</f>
        <v>0</v>
      </c>
      <c r="J4825" s="13" t="n">
        <f t="normal" ca="1">A4837</f>
        <v>0</v>
      </c>
    </row>
    <row r="4826" spans="1:9">
      <c r="A4826" t="s">
        <v>4</v>
      </c>
      <c r="B4826" s="4" t="s">
        <v>5</v>
      </c>
      <c r="C4826" s="4" t="s">
        <v>11</v>
      </c>
      <c r="D4826" s="4" t="s">
        <v>13</v>
      </c>
      <c r="E4826" s="4" t="s">
        <v>13</v>
      </c>
      <c r="F4826" s="4" t="s">
        <v>13</v>
      </c>
      <c r="G4826" s="4" t="s">
        <v>13</v>
      </c>
    </row>
    <row r="4827" spans="1:9">
      <c r="A4827" t="n">
        <v>37441</v>
      </c>
      <c r="B4827" s="50" t="n">
        <v>46</v>
      </c>
      <c r="C4827" s="7" t="n">
        <v>65534</v>
      </c>
      <c r="D4827" s="7" t="n">
        <v>-16.8999996185303</v>
      </c>
      <c r="E4827" s="7" t="n">
        <v>2</v>
      </c>
      <c r="F4827" s="7" t="n">
        <v>-58.3300018310547</v>
      </c>
      <c r="G4827" s="7" t="n">
        <v>75</v>
      </c>
    </row>
    <row r="4828" spans="1:9">
      <c r="A4828" t="s">
        <v>4</v>
      </c>
      <c r="B4828" s="4" t="s">
        <v>5</v>
      </c>
      <c r="C4828" s="4" t="s">
        <v>7</v>
      </c>
      <c r="D4828" s="4" t="s">
        <v>11</v>
      </c>
      <c r="E4828" s="4" t="s">
        <v>7</v>
      </c>
      <c r="F4828" s="4" t="s">
        <v>8</v>
      </c>
      <c r="G4828" s="4" t="s">
        <v>8</v>
      </c>
      <c r="H4828" s="4" t="s">
        <v>8</v>
      </c>
      <c r="I4828" s="4" t="s">
        <v>8</v>
      </c>
      <c r="J4828" s="4" t="s">
        <v>8</v>
      </c>
      <c r="K4828" s="4" t="s">
        <v>8</v>
      </c>
      <c r="L4828" s="4" t="s">
        <v>8</v>
      </c>
      <c r="M4828" s="4" t="s">
        <v>8</v>
      </c>
      <c r="N4828" s="4" t="s">
        <v>8</v>
      </c>
      <c r="O4828" s="4" t="s">
        <v>8</v>
      </c>
      <c r="P4828" s="4" t="s">
        <v>8</v>
      </c>
      <c r="Q4828" s="4" t="s">
        <v>8</v>
      </c>
      <c r="R4828" s="4" t="s">
        <v>8</v>
      </c>
      <c r="S4828" s="4" t="s">
        <v>8</v>
      </c>
      <c r="T4828" s="4" t="s">
        <v>8</v>
      </c>
      <c r="U4828" s="4" t="s">
        <v>8</v>
      </c>
    </row>
    <row r="4829" spans="1:9">
      <c r="A4829" t="n">
        <v>37460</v>
      </c>
      <c r="B4829" s="58" t="n">
        <v>36</v>
      </c>
      <c r="C4829" s="7" t="n">
        <v>8</v>
      </c>
      <c r="D4829" s="7" t="n">
        <v>65534</v>
      </c>
      <c r="E4829" s="7" t="n">
        <v>0</v>
      </c>
      <c r="F4829" s="7" t="s">
        <v>138</v>
      </c>
      <c r="G4829" s="7" t="s">
        <v>17</v>
      </c>
      <c r="H4829" s="7" t="s">
        <v>17</v>
      </c>
      <c r="I4829" s="7" t="s">
        <v>17</v>
      </c>
      <c r="J4829" s="7" t="s">
        <v>17</v>
      </c>
      <c r="K4829" s="7" t="s">
        <v>17</v>
      </c>
      <c r="L4829" s="7" t="s">
        <v>17</v>
      </c>
      <c r="M4829" s="7" t="s">
        <v>17</v>
      </c>
      <c r="N4829" s="7" t="s">
        <v>17</v>
      </c>
      <c r="O4829" s="7" t="s">
        <v>17</v>
      </c>
      <c r="P4829" s="7" t="s">
        <v>17</v>
      </c>
      <c r="Q4829" s="7" t="s">
        <v>17</v>
      </c>
      <c r="R4829" s="7" t="s">
        <v>17</v>
      </c>
      <c r="S4829" s="7" t="s">
        <v>17</v>
      </c>
      <c r="T4829" s="7" t="s">
        <v>17</v>
      </c>
      <c r="U4829" s="7" t="s">
        <v>17</v>
      </c>
    </row>
    <row r="4830" spans="1:9">
      <c r="A4830" t="s">
        <v>4</v>
      </c>
      <c r="B4830" s="4" t="s">
        <v>5</v>
      </c>
      <c r="C4830" s="4" t="s">
        <v>11</v>
      </c>
      <c r="D4830" s="4" t="s">
        <v>7</v>
      </c>
      <c r="E4830" s="4" t="s">
        <v>8</v>
      </c>
      <c r="F4830" s="4" t="s">
        <v>13</v>
      </c>
      <c r="G4830" s="4" t="s">
        <v>13</v>
      </c>
      <c r="H4830" s="4" t="s">
        <v>13</v>
      </c>
    </row>
    <row r="4831" spans="1:9">
      <c r="A4831" t="n">
        <v>37494</v>
      </c>
      <c r="B4831" s="49" t="n">
        <v>48</v>
      </c>
      <c r="C4831" s="7" t="n">
        <v>65534</v>
      </c>
      <c r="D4831" s="7" t="n">
        <v>0</v>
      </c>
      <c r="E4831" s="7" t="s">
        <v>138</v>
      </c>
      <c r="F4831" s="7" t="n">
        <v>0</v>
      </c>
      <c r="G4831" s="7" t="n">
        <v>1</v>
      </c>
      <c r="H4831" s="7" t="n">
        <v>1.40129846432482e-45</v>
      </c>
    </row>
    <row r="4832" spans="1:9">
      <c r="A4832" t="s">
        <v>4</v>
      </c>
      <c r="B4832" s="4" t="s">
        <v>5</v>
      </c>
      <c r="C4832" s="4" t="s">
        <v>11</v>
      </c>
      <c r="D4832" s="4" t="s">
        <v>14</v>
      </c>
    </row>
    <row r="4833" spans="1:21">
      <c r="A4833" t="n">
        <v>37524</v>
      </c>
      <c r="B4833" s="54" t="n">
        <v>43</v>
      </c>
      <c r="C4833" s="7" t="n">
        <v>65534</v>
      </c>
      <c r="D4833" s="7" t="n">
        <v>64</v>
      </c>
    </row>
    <row r="4834" spans="1:21">
      <c r="A4834" t="s">
        <v>4</v>
      </c>
      <c r="B4834" s="4" t="s">
        <v>5</v>
      </c>
      <c r="C4834" s="4" t="s">
        <v>15</v>
      </c>
    </row>
    <row r="4835" spans="1:21">
      <c r="A4835" t="n">
        <v>37531</v>
      </c>
      <c r="B4835" s="16" t="n">
        <v>3</v>
      </c>
      <c r="C4835" s="13" t="n">
        <f t="normal" ca="1">A4837</f>
        <v>0</v>
      </c>
    </row>
    <row r="4836" spans="1:21">
      <c r="A4836" t="s">
        <v>4</v>
      </c>
      <c r="B4836" s="4" t="s">
        <v>5</v>
      </c>
    </row>
    <row r="4837" spans="1:21">
      <c r="A4837" t="n">
        <v>37536</v>
      </c>
      <c r="B4837" s="5" t="n">
        <v>1</v>
      </c>
    </row>
    <row r="4838" spans="1:21" s="3" customFormat="1" customHeight="0">
      <c r="A4838" s="3" t="s">
        <v>2</v>
      </c>
      <c r="B4838" s="3" t="s">
        <v>377</v>
      </c>
    </row>
    <row r="4839" spans="1:21">
      <c r="A4839" t="s">
        <v>4</v>
      </c>
      <c r="B4839" s="4" t="s">
        <v>5</v>
      </c>
      <c r="C4839" s="4" t="s">
        <v>7</v>
      </c>
      <c r="D4839" s="4" t="s">
        <v>11</v>
      </c>
      <c r="E4839" s="4" t="s">
        <v>7</v>
      </c>
      <c r="F4839" s="4" t="s">
        <v>15</v>
      </c>
    </row>
    <row r="4840" spans="1:21">
      <c r="A4840" t="n">
        <v>37540</v>
      </c>
      <c r="B4840" s="12" t="n">
        <v>5</v>
      </c>
      <c r="C4840" s="7" t="n">
        <v>30</v>
      </c>
      <c r="D4840" s="7" t="n">
        <v>9726</v>
      </c>
      <c r="E4840" s="7" t="n">
        <v>1</v>
      </c>
      <c r="F4840" s="13" t="n">
        <f t="normal" ca="1">A4856</f>
        <v>0</v>
      </c>
    </row>
    <row r="4841" spans="1:21">
      <c r="A4841" t="s">
        <v>4</v>
      </c>
      <c r="B4841" s="4" t="s">
        <v>5</v>
      </c>
      <c r="C4841" s="4" t="s">
        <v>11</v>
      </c>
      <c r="D4841" s="4" t="s">
        <v>7</v>
      </c>
      <c r="E4841" s="4" t="s">
        <v>7</v>
      </c>
      <c r="F4841" s="4" t="s">
        <v>8</v>
      </c>
    </row>
    <row r="4842" spans="1:21">
      <c r="A4842" t="n">
        <v>37549</v>
      </c>
      <c r="B4842" s="22" t="n">
        <v>20</v>
      </c>
      <c r="C4842" s="7" t="n">
        <v>65534</v>
      </c>
      <c r="D4842" s="7" t="n">
        <v>3</v>
      </c>
      <c r="E4842" s="7" t="n">
        <v>10</v>
      </c>
      <c r="F4842" s="7" t="s">
        <v>163</v>
      </c>
    </row>
    <row r="4843" spans="1:21">
      <c r="A4843" t="s">
        <v>4</v>
      </c>
      <c r="B4843" s="4" t="s">
        <v>5</v>
      </c>
      <c r="C4843" s="4" t="s">
        <v>11</v>
      </c>
    </row>
    <row r="4844" spans="1:21">
      <c r="A4844" t="n">
        <v>37570</v>
      </c>
      <c r="B4844" s="38" t="n">
        <v>16</v>
      </c>
      <c r="C4844" s="7" t="n">
        <v>0</v>
      </c>
    </row>
    <row r="4845" spans="1:21">
      <c r="A4845" t="s">
        <v>4</v>
      </c>
      <c r="B4845" s="4" t="s">
        <v>5</v>
      </c>
      <c r="C4845" s="4" t="s">
        <v>7</v>
      </c>
      <c r="D4845" s="4" t="s">
        <v>11</v>
      </c>
    </row>
    <row r="4846" spans="1:21">
      <c r="A4846" t="n">
        <v>37573</v>
      </c>
      <c r="B4846" s="28" t="n">
        <v>22</v>
      </c>
      <c r="C4846" s="7" t="n">
        <v>10</v>
      </c>
      <c r="D4846" s="7" t="n">
        <v>0</v>
      </c>
    </row>
    <row r="4847" spans="1:21">
      <c r="A4847" t="s">
        <v>4</v>
      </c>
      <c r="B4847" s="4" t="s">
        <v>5</v>
      </c>
      <c r="C4847" s="4" t="s">
        <v>7</v>
      </c>
      <c r="D4847" s="4" t="s">
        <v>11</v>
      </c>
      <c r="E4847" s="4" t="s">
        <v>8</v>
      </c>
    </row>
    <row r="4848" spans="1:21">
      <c r="A4848" t="n">
        <v>37577</v>
      </c>
      <c r="B4848" s="37" t="n">
        <v>51</v>
      </c>
      <c r="C4848" s="7" t="n">
        <v>4</v>
      </c>
      <c r="D4848" s="7" t="n">
        <v>65534</v>
      </c>
      <c r="E4848" s="7" t="s">
        <v>72</v>
      </c>
    </row>
    <row r="4849" spans="1:6">
      <c r="A4849" t="s">
        <v>4</v>
      </c>
      <c r="B4849" s="4" t="s">
        <v>5</v>
      </c>
      <c r="C4849" s="4" t="s">
        <v>11</v>
      </c>
    </row>
    <row r="4850" spans="1:6">
      <c r="A4850" t="n">
        <v>37590</v>
      </c>
      <c r="B4850" s="38" t="n">
        <v>16</v>
      </c>
      <c r="C4850" s="7" t="n">
        <v>0</v>
      </c>
    </row>
    <row r="4851" spans="1:6">
      <c r="A4851" t="s">
        <v>4</v>
      </c>
      <c r="B4851" s="4" t="s">
        <v>5</v>
      </c>
      <c r="C4851" s="4" t="s">
        <v>11</v>
      </c>
      <c r="D4851" s="4" t="s">
        <v>64</v>
      </c>
      <c r="E4851" s="4" t="s">
        <v>7</v>
      </c>
      <c r="F4851" s="4" t="s">
        <v>7</v>
      </c>
      <c r="G4851" s="4" t="s">
        <v>64</v>
      </c>
      <c r="H4851" s="4" t="s">
        <v>7</v>
      </c>
      <c r="I4851" s="4" t="s">
        <v>7</v>
      </c>
    </row>
    <row r="4852" spans="1:6">
      <c r="A4852" t="n">
        <v>37593</v>
      </c>
      <c r="B4852" s="39" t="n">
        <v>26</v>
      </c>
      <c r="C4852" s="7" t="n">
        <v>65534</v>
      </c>
      <c r="D4852" s="7" t="s">
        <v>378</v>
      </c>
      <c r="E4852" s="7" t="n">
        <v>2</v>
      </c>
      <c r="F4852" s="7" t="n">
        <v>3</v>
      </c>
      <c r="G4852" s="7" t="s">
        <v>379</v>
      </c>
      <c r="H4852" s="7" t="n">
        <v>2</v>
      </c>
      <c r="I4852" s="7" t="n">
        <v>0</v>
      </c>
    </row>
    <row r="4853" spans="1:6">
      <c r="A4853" t="s">
        <v>4</v>
      </c>
      <c r="B4853" s="4" t="s">
        <v>5</v>
      </c>
    </row>
    <row r="4854" spans="1:6">
      <c r="A4854" t="n">
        <v>37796</v>
      </c>
      <c r="B4854" s="34" t="n">
        <v>28</v>
      </c>
    </row>
    <row r="4855" spans="1:6">
      <c r="A4855" t="s">
        <v>4</v>
      </c>
      <c r="B4855" s="4" t="s">
        <v>5</v>
      </c>
      <c r="C4855" s="4" t="s">
        <v>7</v>
      </c>
    </row>
    <row r="4856" spans="1:6">
      <c r="A4856" t="n">
        <v>37797</v>
      </c>
      <c r="B4856" s="31" t="n">
        <v>23</v>
      </c>
      <c r="C4856" s="7" t="n">
        <v>10</v>
      </c>
    </row>
    <row r="4857" spans="1:6">
      <c r="A4857" t="s">
        <v>4</v>
      </c>
      <c r="B4857" s="4" t="s">
        <v>5</v>
      </c>
      <c r="C4857" s="4" t="s">
        <v>7</v>
      </c>
      <c r="D4857" s="4" t="s">
        <v>8</v>
      </c>
    </row>
    <row r="4858" spans="1:6">
      <c r="A4858" t="n">
        <v>37799</v>
      </c>
      <c r="B4858" s="6" t="n">
        <v>2</v>
      </c>
      <c r="C4858" s="7" t="n">
        <v>10</v>
      </c>
      <c r="D4858" s="7" t="s">
        <v>80</v>
      </c>
    </row>
    <row r="4859" spans="1:6">
      <c r="A4859" t="s">
        <v>4</v>
      </c>
      <c r="B4859" s="4" t="s">
        <v>5</v>
      </c>
      <c r="C4859" s="4" t="s">
        <v>7</v>
      </c>
    </row>
    <row r="4860" spans="1:6">
      <c r="A4860" t="n">
        <v>37822</v>
      </c>
      <c r="B4860" s="11" t="n">
        <v>74</v>
      </c>
      <c r="C4860" s="7" t="n">
        <v>46</v>
      </c>
    </row>
    <row r="4861" spans="1:6">
      <c r="A4861" t="s">
        <v>4</v>
      </c>
      <c r="B4861" s="4" t="s">
        <v>5</v>
      </c>
      <c r="C4861" s="4" t="s">
        <v>7</v>
      </c>
    </row>
    <row r="4862" spans="1:6">
      <c r="A4862" t="n">
        <v>37824</v>
      </c>
      <c r="B4862" s="11" t="n">
        <v>74</v>
      </c>
      <c r="C4862" s="7" t="n">
        <v>54</v>
      </c>
    </row>
    <row r="4863" spans="1:6">
      <c r="A4863" t="s">
        <v>4</v>
      </c>
      <c r="B4863" s="4" t="s">
        <v>5</v>
      </c>
    </row>
    <row r="4864" spans="1:6">
      <c r="A4864" t="n">
        <v>37826</v>
      </c>
      <c r="B4864" s="5" t="n">
        <v>1</v>
      </c>
    </row>
    <row r="4865" spans="1:9" s="3" customFormat="1" customHeight="0">
      <c r="A4865" s="3" t="s">
        <v>2</v>
      </c>
      <c r="B4865" s="3" t="s">
        <v>380</v>
      </c>
    </row>
    <row r="4866" spans="1:9">
      <c r="A4866" t="s">
        <v>4</v>
      </c>
      <c r="B4866" s="4" t="s">
        <v>5</v>
      </c>
      <c r="C4866" s="4" t="s">
        <v>7</v>
      </c>
      <c r="D4866" s="4" t="s">
        <v>11</v>
      </c>
      <c r="E4866" s="4" t="s">
        <v>7</v>
      </c>
      <c r="F4866" s="4" t="s">
        <v>7</v>
      </c>
      <c r="G4866" s="4" t="s">
        <v>7</v>
      </c>
      <c r="H4866" s="4" t="s">
        <v>11</v>
      </c>
      <c r="I4866" s="4" t="s">
        <v>15</v>
      </c>
      <c r="J4866" s="4" t="s">
        <v>15</v>
      </c>
    </row>
    <row r="4867" spans="1:9">
      <c r="A4867" t="n">
        <v>37828</v>
      </c>
      <c r="B4867" s="57" t="n">
        <v>6</v>
      </c>
      <c r="C4867" s="7" t="n">
        <v>33</v>
      </c>
      <c r="D4867" s="7" t="n">
        <v>65534</v>
      </c>
      <c r="E4867" s="7" t="n">
        <v>9</v>
      </c>
      <c r="F4867" s="7" t="n">
        <v>1</v>
      </c>
      <c r="G4867" s="7" t="n">
        <v>1</v>
      </c>
      <c r="H4867" s="7" t="n">
        <v>2</v>
      </c>
      <c r="I4867" s="13" t="n">
        <f t="normal" ca="1">A4869</f>
        <v>0</v>
      </c>
      <c r="J4867" s="13" t="n">
        <f t="normal" ca="1">A4889</f>
        <v>0</v>
      </c>
    </row>
    <row r="4868" spans="1:9">
      <c r="A4868" t="s">
        <v>4</v>
      </c>
      <c r="B4868" s="4" t="s">
        <v>5</v>
      </c>
      <c r="C4868" s="4" t="s">
        <v>11</v>
      </c>
      <c r="D4868" s="4" t="s">
        <v>13</v>
      </c>
      <c r="E4868" s="4" t="s">
        <v>13</v>
      </c>
      <c r="F4868" s="4" t="s">
        <v>13</v>
      </c>
      <c r="G4868" s="4" t="s">
        <v>13</v>
      </c>
    </row>
    <row r="4869" spans="1:9">
      <c r="A4869" t="n">
        <v>37845</v>
      </c>
      <c r="B4869" s="50" t="n">
        <v>46</v>
      </c>
      <c r="C4869" s="7" t="n">
        <v>65534</v>
      </c>
      <c r="D4869" s="7" t="n">
        <v>-2.09999990463257</v>
      </c>
      <c r="E4869" s="7" t="n">
        <v>-0.5</v>
      </c>
      <c r="F4869" s="7" t="n">
        <v>-19.6499996185303</v>
      </c>
      <c r="G4869" s="7" t="n">
        <v>32.5</v>
      </c>
    </row>
    <row r="4870" spans="1:9">
      <c r="A4870" t="s">
        <v>4</v>
      </c>
      <c r="B4870" s="4" t="s">
        <v>5</v>
      </c>
      <c r="C4870" s="4" t="s">
        <v>7</v>
      </c>
      <c r="D4870" s="4" t="s">
        <v>11</v>
      </c>
      <c r="E4870" s="4" t="s">
        <v>7</v>
      </c>
      <c r="F4870" s="4" t="s">
        <v>8</v>
      </c>
      <c r="G4870" s="4" t="s">
        <v>8</v>
      </c>
      <c r="H4870" s="4" t="s">
        <v>8</v>
      </c>
      <c r="I4870" s="4" t="s">
        <v>8</v>
      </c>
      <c r="J4870" s="4" t="s">
        <v>8</v>
      </c>
      <c r="K4870" s="4" t="s">
        <v>8</v>
      </c>
      <c r="L4870" s="4" t="s">
        <v>8</v>
      </c>
      <c r="M4870" s="4" t="s">
        <v>8</v>
      </c>
      <c r="N4870" s="4" t="s">
        <v>8</v>
      </c>
      <c r="O4870" s="4" t="s">
        <v>8</v>
      </c>
      <c r="P4870" s="4" t="s">
        <v>8</v>
      </c>
      <c r="Q4870" s="4" t="s">
        <v>8</v>
      </c>
      <c r="R4870" s="4" t="s">
        <v>8</v>
      </c>
      <c r="S4870" s="4" t="s">
        <v>8</v>
      </c>
      <c r="T4870" s="4" t="s">
        <v>8</v>
      </c>
      <c r="U4870" s="4" t="s">
        <v>8</v>
      </c>
    </row>
    <row r="4871" spans="1:9">
      <c r="A4871" t="n">
        <v>37864</v>
      </c>
      <c r="B4871" s="58" t="n">
        <v>36</v>
      </c>
      <c r="C4871" s="7" t="n">
        <v>8</v>
      </c>
      <c r="D4871" s="7" t="n">
        <v>65534</v>
      </c>
      <c r="E4871" s="7" t="n">
        <v>0</v>
      </c>
      <c r="F4871" s="7" t="s">
        <v>381</v>
      </c>
      <c r="G4871" s="7" t="s">
        <v>17</v>
      </c>
      <c r="H4871" s="7" t="s">
        <v>17</v>
      </c>
      <c r="I4871" s="7" t="s">
        <v>17</v>
      </c>
      <c r="J4871" s="7" t="s">
        <v>17</v>
      </c>
      <c r="K4871" s="7" t="s">
        <v>17</v>
      </c>
      <c r="L4871" s="7" t="s">
        <v>17</v>
      </c>
      <c r="M4871" s="7" t="s">
        <v>17</v>
      </c>
      <c r="N4871" s="7" t="s">
        <v>17</v>
      </c>
      <c r="O4871" s="7" t="s">
        <v>17</v>
      </c>
      <c r="P4871" s="7" t="s">
        <v>17</v>
      </c>
      <c r="Q4871" s="7" t="s">
        <v>17</v>
      </c>
      <c r="R4871" s="7" t="s">
        <v>17</v>
      </c>
      <c r="S4871" s="7" t="s">
        <v>17</v>
      </c>
      <c r="T4871" s="7" t="s">
        <v>17</v>
      </c>
      <c r="U4871" s="7" t="s">
        <v>17</v>
      </c>
    </row>
    <row r="4872" spans="1:9">
      <c r="A4872" t="s">
        <v>4</v>
      </c>
      <c r="B4872" s="4" t="s">
        <v>5</v>
      </c>
      <c r="C4872" s="4" t="s">
        <v>11</v>
      </c>
      <c r="D4872" s="4" t="s">
        <v>7</v>
      </c>
      <c r="E4872" s="4" t="s">
        <v>7</v>
      </c>
      <c r="F4872" s="4" t="s">
        <v>8</v>
      </c>
    </row>
    <row r="4873" spans="1:9">
      <c r="A4873" t="n">
        <v>37894</v>
      </c>
      <c r="B4873" s="46" t="n">
        <v>47</v>
      </c>
      <c r="C4873" s="7" t="n">
        <v>65534</v>
      </c>
      <c r="D4873" s="7" t="n">
        <v>0</v>
      </c>
      <c r="E4873" s="7" t="n">
        <v>0</v>
      </c>
      <c r="F4873" s="7" t="s">
        <v>382</v>
      </c>
    </row>
    <row r="4874" spans="1:9">
      <c r="A4874" t="s">
        <v>4</v>
      </c>
      <c r="B4874" s="4" t="s">
        <v>5</v>
      </c>
      <c r="C4874" s="4" t="s">
        <v>11</v>
      </c>
      <c r="D4874" s="4" t="s">
        <v>7</v>
      </c>
      <c r="E4874" s="4" t="s">
        <v>8</v>
      </c>
      <c r="F4874" s="4" t="s">
        <v>13</v>
      </c>
      <c r="G4874" s="4" t="s">
        <v>13</v>
      </c>
      <c r="H4874" s="4" t="s">
        <v>13</v>
      </c>
    </row>
    <row r="4875" spans="1:9">
      <c r="A4875" t="n">
        <v>37915</v>
      </c>
      <c r="B4875" s="49" t="n">
        <v>48</v>
      </c>
      <c r="C4875" s="7" t="n">
        <v>65534</v>
      </c>
      <c r="D4875" s="7" t="n">
        <v>0</v>
      </c>
      <c r="E4875" s="7" t="s">
        <v>381</v>
      </c>
      <c r="F4875" s="7" t="n">
        <v>0</v>
      </c>
      <c r="G4875" s="7" t="n">
        <v>1</v>
      </c>
      <c r="H4875" s="7" t="n">
        <v>0</v>
      </c>
    </row>
    <row r="4876" spans="1:9">
      <c r="A4876" t="s">
        <v>4</v>
      </c>
      <c r="B4876" s="4" t="s">
        <v>5</v>
      </c>
      <c r="C4876" s="4" t="s">
        <v>11</v>
      </c>
      <c r="D4876" s="4" t="s">
        <v>14</v>
      </c>
    </row>
    <row r="4877" spans="1:9">
      <c r="A4877" t="n">
        <v>37941</v>
      </c>
      <c r="B4877" s="54" t="n">
        <v>43</v>
      </c>
      <c r="C4877" s="7" t="n">
        <v>65534</v>
      </c>
      <c r="D4877" s="7" t="n">
        <v>64</v>
      </c>
    </row>
    <row r="4878" spans="1:9">
      <c r="A4878" t="s">
        <v>4</v>
      </c>
      <c r="B4878" s="4" t="s">
        <v>5</v>
      </c>
      <c r="C4878" s="4" t="s">
        <v>7</v>
      </c>
      <c r="D4878" s="4" t="s">
        <v>8</v>
      </c>
      <c r="E4878" s="4" t="s">
        <v>11</v>
      </c>
    </row>
    <row r="4879" spans="1:9">
      <c r="A4879" t="n">
        <v>37948</v>
      </c>
      <c r="B4879" s="19" t="n">
        <v>94</v>
      </c>
      <c r="C4879" s="7" t="n">
        <v>0</v>
      </c>
      <c r="D4879" s="7" t="s">
        <v>26</v>
      </c>
      <c r="E4879" s="7" t="n">
        <v>1</v>
      </c>
    </row>
    <row r="4880" spans="1:9">
      <c r="A4880" t="s">
        <v>4</v>
      </c>
      <c r="B4880" s="4" t="s">
        <v>5</v>
      </c>
      <c r="C4880" s="4" t="s">
        <v>7</v>
      </c>
      <c r="D4880" s="4" t="s">
        <v>8</v>
      </c>
      <c r="E4880" s="4" t="s">
        <v>11</v>
      </c>
    </row>
    <row r="4881" spans="1:21">
      <c r="A4881" t="n">
        <v>37962</v>
      </c>
      <c r="B4881" s="19" t="n">
        <v>94</v>
      </c>
      <c r="C4881" s="7" t="n">
        <v>0</v>
      </c>
      <c r="D4881" s="7" t="s">
        <v>26</v>
      </c>
      <c r="E4881" s="7" t="n">
        <v>2</v>
      </c>
    </row>
    <row r="4882" spans="1:21">
      <c r="A4882" t="s">
        <v>4</v>
      </c>
      <c r="B4882" s="4" t="s">
        <v>5</v>
      </c>
      <c r="C4882" s="4" t="s">
        <v>7</v>
      </c>
      <c r="D4882" s="4" t="s">
        <v>8</v>
      </c>
      <c r="E4882" s="4" t="s">
        <v>11</v>
      </c>
    </row>
    <row r="4883" spans="1:21">
      <c r="A4883" t="n">
        <v>37976</v>
      </c>
      <c r="B4883" s="19" t="n">
        <v>94</v>
      </c>
      <c r="C4883" s="7" t="n">
        <v>1</v>
      </c>
      <c r="D4883" s="7" t="s">
        <v>26</v>
      </c>
      <c r="E4883" s="7" t="n">
        <v>4</v>
      </c>
    </row>
    <row r="4884" spans="1:21">
      <c r="A4884" t="s">
        <v>4</v>
      </c>
      <c r="B4884" s="4" t="s">
        <v>5</v>
      </c>
      <c r="C4884" s="4" t="s">
        <v>7</v>
      </c>
      <c r="D4884" s="4" t="s">
        <v>8</v>
      </c>
    </row>
    <row r="4885" spans="1:21">
      <c r="A4885" t="n">
        <v>37990</v>
      </c>
      <c r="B4885" s="19" t="n">
        <v>94</v>
      </c>
      <c r="C4885" s="7" t="n">
        <v>5</v>
      </c>
      <c r="D4885" s="7" t="s">
        <v>26</v>
      </c>
    </row>
    <row r="4886" spans="1:21">
      <c r="A4886" t="s">
        <v>4</v>
      </c>
      <c r="B4886" s="4" t="s">
        <v>5</v>
      </c>
      <c r="C4886" s="4" t="s">
        <v>15</v>
      </c>
    </row>
    <row r="4887" spans="1:21">
      <c r="A4887" t="n">
        <v>38002</v>
      </c>
      <c r="B4887" s="16" t="n">
        <v>3</v>
      </c>
      <c r="C4887" s="13" t="n">
        <f t="normal" ca="1">A4889</f>
        <v>0</v>
      </c>
    </row>
    <row r="4888" spans="1:21">
      <c r="A4888" t="s">
        <v>4</v>
      </c>
      <c r="B4888" s="4" t="s">
        <v>5</v>
      </c>
    </row>
    <row r="4889" spans="1:21">
      <c r="A4889" t="n">
        <v>38007</v>
      </c>
      <c r="B4889" s="5" t="n">
        <v>1</v>
      </c>
    </row>
    <row r="4890" spans="1:21" s="3" customFormat="1" customHeight="0">
      <c r="A4890" s="3" t="s">
        <v>2</v>
      </c>
      <c r="B4890" s="3" t="s">
        <v>383</v>
      </c>
    </row>
    <row r="4891" spans="1:21">
      <c r="A4891" t="s">
        <v>4</v>
      </c>
      <c r="B4891" s="4" t="s">
        <v>5</v>
      </c>
      <c r="C4891" s="4" t="s">
        <v>7</v>
      </c>
      <c r="D4891" s="4" t="s">
        <v>11</v>
      </c>
      <c r="E4891" s="4" t="s">
        <v>7</v>
      </c>
      <c r="F4891" s="4" t="s">
        <v>15</v>
      </c>
    </row>
    <row r="4892" spans="1:21">
      <c r="A4892" t="n">
        <v>38008</v>
      </c>
      <c r="B4892" s="12" t="n">
        <v>5</v>
      </c>
      <c r="C4892" s="7" t="n">
        <v>30</v>
      </c>
      <c r="D4892" s="7" t="n">
        <v>10224</v>
      </c>
      <c r="E4892" s="7" t="n">
        <v>1</v>
      </c>
      <c r="F4892" s="13" t="n">
        <f t="normal" ca="1">A4952</f>
        <v>0</v>
      </c>
    </row>
    <row r="4893" spans="1:21">
      <c r="A4893" t="s">
        <v>4</v>
      </c>
      <c r="B4893" s="4" t="s">
        <v>5</v>
      </c>
      <c r="C4893" s="4" t="s">
        <v>11</v>
      </c>
      <c r="D4893" s="4" t="s">
        <v>7</v>
      </c>
      <c r="E4893" s="4" t="s">
        <v>7</v>
      </c>
      <c r="F4893" s="4" t="s">
        <v>8</v>
      </c>
    </row>
    <row r="4894" spans="1:21">
      <c r="A4894" t="n">
        <v>38017</v>
      </c>
      <c r="B4894" s="22" t="n">
        <v>20</v>
      </c>
      <c r="C4894" s="7" t="n">
        <v>65534</v>
      </c>
      <c r="D4894" s="7" t="n">
        <v>3</v>
      </c>
      <c r="E4894" s="7" t="n">
        <v>10</v>
      </c>
      <c r="F4894" s="7" t="s">
        <v>163</v>
      </c>
    </row>
    <row r="4895" spans="1:21">
      <c r="A4895" t="s">
        <v>4</v>
      </c>
      <c r="B4895" s="4" t="s">
        <v>5</v>
      </c>
      <c r="C4895" s="4" t="s">
        <v>11</v>
      </c>
    </row>
    <row r="4896" spans="1:21">
      <c r="A4896" t="n">
        <v>38038</v>
      </c>
      <c r="B4896" s="38" t="n">
        <v>16</v>
      </c>
      <c r="C4896" s="7" t="n">
        <v>0</v>
      </c>
    </row>
    <row r="4897" spans="1:6">
      <c r="A4897" t="s">
        <v>4</v>
      </c>
      <c r="B4897" s="4" t="s">
        <v>5</v>
      </c>
      <c r="C4897" s="4" t="s">
        <v>7</v>
      </c>
      <c r="D4897" s="4" t="s">
        <v>11</v>
      </c>
    </row>
    <row r="4898" spans="1:6">
      <c r="A4898" t="n">
        <v>38041</v>
      </c>
      <c r="B4898" s="28" t="n">
        <v>22</v>
      </c>
      <c r="C4898" s="7" t="n">
        <v>10</v>
      </c>
      <c r="D4898" s="7" t="n">
        <v>0</v>
      </c>
    </row>
    <row r="4899" spans="1:6">
      <c r="A4899" t="s">
        <v>4</v>
      </c>
      <c r="B4899" s="4" t="s">
        <v>5</v>
      </c>
      <c r="C4899" s="4" t="s">
        <v>7</v>
      </c>
      <c r="D4899" s="4" t="s">
        <v>11</v>
      </c>
      <c r="E4899" s="4" t="s">
        <v>13</v>
      </c>
      <c r="F4899" s="4" t="s">
        <v>11</v>
      </c>
      <c r="G4899" s="4" t="s">
        <v>14</v>
      </c>
      <c r="H4899" s="4" t="s">
        <v>14</v>
      </c>
      <c r="I4899" s="4" t="s">
        <v>11</v>
      </c>
      <c r="J4899" s="4" t="s">
        <v>11</v>
      </c>
      <c r="K4899" s="4" t="s">
        <v>14</v>
      </c>
      <c r="L4899" s="4" t="s">
        <v>14</v>
      </c>
      <c r="M4899" s="4" t="s">
        <v>14</v>
      </c>
      <c r="N4899" s="4" t="s">
        <v>14</v>
      </c>
      <c r="O4899" s="4" t="s">
        <v>8</v>
      </c>
    </row>
    <row r="4900" spans="1:6">
      <c r="A4900" t="n">
        <v>38045</v>
      </c>
      <c r="B4900" s="15" t="n">
        <v>50</v>
      </c>
      <c r="C4900" s="7" t="n">
        <v>0</v>
      </c>
      <c r="D4900" s="7" t="n">
        <v>10054</v>
      </c>
      <c r="E4900" s="7" t="n">
        <v>0.5</v>
      </c>
      <c r="F4900" s="7" t="n">
        <v>500</v>
      </c>
      <c r="G4900" s="7" t="n">
        <v>0</v>
      </c>
      <c r="H4900" s="7" t="n">
        <v>0</v>
      </c>
      <c r="I4900" s="7" t="n">
        <v>0</v>
      </c>
      <c r="J4900" s="7" t="n">
        <v>65533</v>
      </c>
      <c r="K4900" s="7" t="n">
        <v>0</v>
      </c>
      <c r="L4900" s="7" t="n">
        <v>0</v>
      </c>
      <c r="M4900" s="7" t="n">
        <v>0</v>
      </c>
      <c r="N4900" s="7" t="n">
        <v>0</v>
      </c>
      <c r="O4900" s="7" t="s">
        <v>17</v>
      </c>
    </row>
    <row r="4901" spans="1:6">
      <c r="A4901" t="s">
        <v>4</v>
      </c>
      <c r="B4901" s="4" t="s">
        <v>5</v>
      </c>
      <c r="C4901" s="4" t="s">
        <v>7</v>
      </c>
      <c r="D4901" s="4" t="s">
        <v>13</v>
      </c>
      <c r="E4901" s="4" t="s">
        <v>11</v>
      </c>
      <c r="F4901" s="4" t="s">
        <v>7</v>
      </c>
    </row>
    <row r="4902" spans="1:6">
      <c r="A4902" t="n">
        <v>38084</v>
      </c>
      <c r="B4902" s="17" t="n">
        <v>49</v>
      </c>
      <c r="C4902" s="7" t="n">
        <v>3</v>
      </c>
      <c r="D4902" s="7" t="n">
        <v>0.300000011920929</v>
      </c>
      <c r="E4902" s="7" t="n">
        <v>500</v>
      </c>
      <c r="F4902" s="7" t="n">
        <v>0</v>
      </c>
    </row>
    <row r="4903" spans="1:6">
      <c r="A4903" t="s">
        <v>4</v>
      </c>
      <c r="B4903" s="4" t="s">
        <v>5</v>
      </c>
      <c r="C4903" s="4" t="s">
        <v>11</v>
      </c>
    </row>
    <row r="4904" spans="1:6">
      <c r="A4904" t="n">
        <v>38093</v>
      </c>
      <c r="B4904" s="38" t="n">
        <v>16</v>
      </c>
      <c r="C4904" s="7" t="n">
        <v>500</v>
      </c>
    </row>
    <row r="4905" spans="1:6">
      <c r="A4905" t="s">
        <v>4</v>
      </c>
      <c r="B4905" s="4" t="s">
        <v>5</v>
      </c>
      <c r="C4905" s="4" t="s">
        <v>7</v>
      </c>
      <c r="D4905" s="4" t="s">
        <v>11</v>
      </c>
      <c r="E4905" s="4" t="s">
        <v>7</v>
      </c>
      <c r="F4905" s="4" t="s">
        <v>7</v>
      </c>
      <c r="G4905" s="4" t="s">
        <v>15</v>
      </c>
    </row>
    <row r="4906" spans="1:6">
      <c r="A4906" t="n">
        <v>38096</v>
      </c>
      <c r="B4906" s="12" t="n">
        <v>5</v>
      </c>
      <c r="C4906" s="7" t="n">
        <v>30</v>
      </c>
      <c r="D4906" s="7" t="n">
        <v>9997</v>
      </c>
      <c r="E4906" s="7" t="n">
        <v>8</v>
      </c>
      <c r="F4906" s="7" t="n">
        <v>1</v>
      </c>
      <c r="G4906" s="13" t="n">
        <f t="normal" ca="1">A4940</f>
        <v>0</v>
      </c>
    </row>
    <row r="4907" spans="1:6">
      <c r="A4907" t="s">
        <v>4</v>
      </c>
      <c r="B4907" s="4" t="s">
        <v>5</v>
      </c>
      <c r="C4907" s="4" t="s">
        <v>11</v>
      </c>
      <c r="D4907" s="4" t="s">
        <v>7</v>
      </c>
      <c r="E4907" s="4" t="s">
        <v>13</v>
      </c>
      <c r="F4907" s="4" t="s">
        <v>11</v>
      </c>
    </row>
    <row r="4908" spans="1:6">
      <c r="A4908" t="n">
        <v>38106</v>
      </c>
      <c r="B4908" s="61" t="n">
        <v>59</v>
      </c>
      <c r="C4908" s="7" t="n">
        <v>0</v>
      </c>
      <c r="D4908" s="7" t="n">
        <v>6</v>
      </c>
      <c r="E4908" s="7" t="n">
        <v>0</v>
      </c>
      <c r="F4908" s="7" t="n">
        <v>0</v>
      </c>
    </row>
    <row r="4909" spans="1:6">
      <c r="A4909" t="s">
        <v>4</v>
      </c>
      <c r="B4909" s="4" t="s">
        <v>5</v>
      </c>
      <c r="C4909" s="4" t="s">
        <v>11</v>
      </c>
    </row>
    <row r="4910" spans="1:6">
      <c r="A4910" t="n">
        <v>38116</v>
      </c>
      <c r="B4910" s="38" t="n">
        <v>16</v>
      </c>
      <c r="C4910" s="7" t="n">
        <v>1300</v>
      </c>
    </row>
    <row r="4911" spans="1:6">
      <c r="A4911" t="s">
        <v>4</v>
      </c>
      <c r="B4911" s="4" t="s">
        <v>5</v>
      </c>
      <c r="C4911" s="4" t="s">
        <v>7</v>
      </c>
      <c r="D4911" s="4" t="s">
        <v>11</v>
      </c>
      <c r="E4911" s="4" t="s">
        <v>8</v>
      </c>
    </row>
    <row r="4912" spans="1:6">
      <c r="A4912" t="n">
        <v>38119</v>
      </c>
      <c r="B4912" s="37" t="n">
        <v>51</v>
      </c>
      <c r="C4912" s="7" t="n">
        <v>4</v>
      </c>
      <c r="D4912" s="7" t="n">
        <v>0</v>
      </c>
      <c r="E4912" s="7" t="s">
        <v>384</v>
      </c>
    </row>
    <row r="4913" spans="1:15">
      <c r="A4913" t="s">
        <v>4</v>
      </c>
      <c r="B4913" s="4" t="s">
        <v>5</v>
      </c>
      <c r="C4913" s="4" t="s">
        <v>11</v>
      </c>
    </row>
    <row r="4914" spans="1:15">
      <c r="A4914" t="n">
        <v>38133</v>
      </c>
      <c r="B4914" s="38" t="n">
        <v>16</v>
      </c>
      <c r="C4914" s="7" t="n">
        <v>0</v>
      </c>
    </row>
    <row r="4915" spans="1:15">
      <c r="A4915" t="s">
        <v>4</v>
      </c>
      <c r="B4915" s="4" t="s">
        <v>5</v>
      </c>
      <c r="C4915" s="4" t="s">
        <v>11</v>
      </c>
      <c r="D4915" s="4" t="s">
        <v>64</v>
      </c>
      <c r="E4915" s="4" t="s">
        <v>7</v>
      </c>
      <c r="F4915" s="4" t="s">
        <v>7</v>
      </c>
    </row>
    <row r="4916" spans="1:15">
      <c r="A4916" t="n">
        <v>38136</v>
      </c>
      <c r="B4916" s="39" t="n">
        <v>26</v>
      </c>
      <c r="C4916" s="7" t="n">
        <v>0</v>
      </c>
      <c r="D4916" s="7" t="s">
        <v>385</v>
      </c>
      <c r="E4916" s="7" t="n">
        <v>2</v>
      </c>
      <c r="F4916" s="7" t="n">
        <v>0</v>
      </c>
    </row>
    <row r="4917" spans="1:15">
      <c r="A4917" t="s">
        <v>4</v>
      </c>
      <c r="B4917" s="4" t="s">
        <v>5</v>
      </c>
    </row>
    <row r="4918" spans="1:15">
      <c r="A4918" t="n">
        <v>38176</v>
      </c>
      <c r="B4918" s="34" t="n">
        <v>28</v>
      </c>
    </row>
    <row r="4919" spans="1:15">
      <c r="A4919" t="s">
        <v>4</v>
      </c>
      <c r="B4919" s="4" t="s">
        <v>5</v>
      </c>
      <c r="C4919" s="4" t="s">
        <v>7</v>
      </c>
      <c r="D4919" s="4" t="s">
        <v>11</v>
      </c>
      <c r="E4919" s="4" t="s">
        <v>8</v>
      </c>
    </row>
    <row r="4920" spans="1:15">
      <c r="A4920" t="n">
        <v>38177</v>
      </c>
      <c r="B4920" s="37" t="n">
        <v>51</v>
      </c>
      <c r="C4920" s="7" t="n">
        <v>4</v>
      </c>
      <c r="D4920" s="7" t="n">
        <v>65534</v>
      </c>
      <c r="E4920" s="7" t="s">
        <v>72</v>
      </c>
    </row>
    <row r="4921" spans="1:15">
      <c r="A4921" t="s">
        <v>4</v>
      </c>
      <c r="B4921" s="4" t="s">
        <v>5</v>
      </c>
      <c r="C4921" s="4" t="s">
        <v>11</v>
      </c>
    </row>
    <row r="4922" spans="1:15">
      <c r="A4922" t="n">
        <v>38190</v>
      </c>
      <c r="B4922" s="38" t="n">
        <v>16</v>
      </c>
      <c r="C4922" s="7" t="n">
        <v>0</v>
      </c>
    </row>
    <row r="4923" spans="1:15">
      <c r="A4923" t="s">
        <v>4</v>
      </c>
      <c r="B4923" s="4" t="s">
        <v>5</v>
      </c>
      <c r="C4923" s="4" t="s">
        <v>11</v>
      </c>
      <c r="D4923" s="4" t="s">
        <v>64</v>
      </c>
      <c r="E4923" s="4" t="s">
        <v>7</v>
      </c>
      <c r="F4923" s="4" t="s">
        <v>7</v>
      </c>
      <c r="G4923" s="4" t="s">
        <v>64</v>
      </c>
      <c r="H4923" s="4" t="s">
        <v>7</v>
      </c>
      <c r="I4923" s="4" t="s">
        <v>7</v>
      </c>
    </row>
    <row r="4924" spans="1:15">
      <c r="A4924" t="n">
        <v>38193</v>
      </c>
      <c r="B4924" s="39" t="n">
        <v>26</v>
      </c>
      <c r="C4924" s="7" t="n">
        <v>65534</v>
      </c>
      <c r="D4924" s="7" t="s">
        <v>386</v>
      </c>
      <c r="E4924" s="7" t="n">
        <v>2</v>
      </c>
      <c r="F4924" s="7" t="n">
        <v>3</v>
      </c>
      <c r="G4924" s="7" t="s">
        <v>387</v>
      </c>
      <c r="H4924" s="7" t="n">
        <v>2</v>
      </c>
      <c r="I4924" s="7" t="n">
        <v>0</v>
      </c>
    </row>
    <row r="4925" spans="1:15">
      <c r="A4925" t="s">
        <v>4</v>
      </c>
      <c r="B4925" s="4" t="s">
        <v>5</v>
      </c>
    </row>
    <row r="4926" spans="1:15">
      <c r="A4926" t="n">
        <v>38381</v>
      </c>
      <c r="B4926" s="34" t="n">
        <v>28</v>
      </c>
    </row>
    <row r="4927" spans="1:15">
      <c r="A4927" t="s">
        <v>4</v>
      </c>
      <c r="B4927" s="4" t="s">
        <v>5</v>
      </c>
      <c r="C4927" s="4" t="s">
        <v>7</v>
      </c>
      <c r="D4927" s="4" t="s">
        <v>11</v>
      </c>
      <c r="E4927" s="4" t="s">
        <v>8</v>
      </c>
    </row>
    <row r="4928" spans="1:15">
      <c r="A4928" t="n">
        <v>38382</v>
      </c>
      <c r="B4928" s="37" t="n">
        <v>51</v>
      </c>
      <c r="C4928" s="7" t="n">
        <v>4</v>
      </c>
      <c r="D4928" s="7" t="n">
        <v>0</v>
      </c>
      <c r="E4928" s="7" t="s">
        <v>388</v>
      </c>
    </row>
    <row r="4929" spans="1:9">
      <c r="A4929" t="s">
        <v>4</v>
      </c>
      <c r="B4929" s="4" t="s">
        <v>5</v>
      </c>
      <c r="C4929" s="4" t="s">
        <v>11</v>
      </c>
    </row>
    <row r="4930" spans="1:9">
      <c r="A4930" t="n">
        <v>38397</v>
      </c>
      <c r="B4930" s="38" t="n">
        <v>16</v>
      </c>
      <c r="C4930" s="7" t="n">
        <v>0</v>
      </c>
    </row>
    <row r="4931" spans="1:9">
      <c r="A4931" t="s">
        <v>4</v>
      </c>
      <c r="B4931" s="4" t="s">
        <v>5</v>
      </c>
      <c r="C4931" s="4" t="s">
        <v>11</v>
      </c>
      <c r="D4931" s="4" t="s">
        <v>64</v>
      </c>
      <c r="E4931" s="4" t="s">
        <v>7</v>
      </c>
      <c r="F4931" s="4" t="s">
        <v>7</v>
      </c>
    </row>
    <row r="4932" spans="1:9">
      <c r="A4932" t="n">
        <v>38400</v>
      </c>
      <c r="B4932" s="39" t="n">
        <v>26</v>
      </c>
      <c r="C4932" s="7" t="n">
        <v>0</v>
      </c>
      <c r="D4932" s="7" t="s">
        <v>389</v>
      </c>
      <c r="E4932" s="7" t="n">
        <v>2</v>
      </c>
      <c r="F4932" s="7" t="n">
        <v>0</v>
      </c>
    </row>
    <row r="4933" spans="1:9">
      <c r="A4933" t="s">
        <v>4</v>
      </c>
      <c r="B4933" s="4" t="s">
        <v>5</v>
      </c>
    </row>
    <row r="4934" spans="1:9">
      <c r="A4934" t="n">
        <v>38499</v>
      </c>
      <c r="B4934" s="34" t="n">
        <v>28</v>
      </c>
    </row>
    <row r="4935" spans="1:9">
      <c r="A4935" t="s">
        <v>4</v>
      </c>
      <c r="B4935" s="4" t="s">
        <v>5</v>
      </c>
      <c r="C4935" s="4" t="s">
        <v>11</v>
      </c>
    </row>
    <row r="4936" spans="1:9">
      <c r="A4936" t="n">
        <v>38500</v>
      </c>
      <c r="B4936" s="42" t="n">
        <v>12</v>
      </c>
      <c r="C4936" s="7" t="n">
        <v>9997</v>
      </c>
    </row>
    <row r="4937" spans="1:9">
      <c r="A4937" t="s">
        <v>4</v>
      </c>
      <c r="B4937" s="4" t="s">
        <v>5</v>
      </c>
      <c r="C4937" s="4" t="s">
        <v>15</v>
      </c>
    </row>
    <row r="4938" spans="1:9">
      <c r="A4938" t="n">
        <v>38503</v>
      </c>
      <c r="B4938" s="16" t="n">
        <v>3</v>
      </c>
      <c r="C4938" s="13" t="n">
        <f t="normal" ca="1">A4952</f>
        <v>0</v>
      </c>
    </row>
    <row r="4939" spans="1:9">
      <c r="A4939" t="s">
        <v>4</v>
      </c>
      <c r="B4939" s="4" t="s">
        <v>5</v>
      </c>
      <c r="C4939" s="4" t="s">
        <v>7</v>
      </c>
      <c r="D4939" s="4" t="s">
        <v>11</v>
      </c>
      <c r="E4939" s="4" t="s">
        <v>8</v>
      </c>
    </row>
    <row r="4940" spans="1:9">
      <c r="A4940" t="n">
        <v>38508</v>
      </c>
      <c r="B4940" s="37" t="n">
        <v>51</v>
      </c>
      <c r="C4940" s="7" t="n">
        <v>4</v>
      </c>
      <c r="D4940" s="7" t="n">
        <v>65534</v>
      </c>
      <c r="E4940" s="7" t="s">
        <v>72</v>
      </c>
    </row>
    <row r="4941" spans="1:9">
      <c r="A4941" t="s">
        <v>4</v>
      </c>
      <c r="B4941" s="4" t="s">
        <v>5</v>
      </c>
      <c r="C4941" s="4" t="s">
        <v>11</v>
      </c>
    </row>
    <row r="4942" spans="1:9">
      <c r="A4942" t="n">
        <v>38521</v>
      </c>
      <c r="B4942" s="38" t="n">
        <v>16</v>
      </c>
      <c r="C4942" s="7" t="n">
        <v>0</v>
      </c>
    </row>
    <row r="4943" spans="1:9">
      <c r="A4943" t="s">
        <v>4</v>
      </c>
      <c r="B4943" s="4" t="s">
        <v>5</v>
      </c>
      <c r="C4943" s="4" t="s">
        <v>11</v>
      </c>
      <c r="D4943" s="4" t="s">
        <v>64</v>
      </c>
      <c r="E4943" s="4" t="s">
        <v>7</v>
      </c>
      <c r="F4943" s="4" t="s">
        <v>7</v>
      </c>
      <c r="G4943" s="4" t="s">
        <v>64</v>
      </c>
      <c r="H4943" s="4" t="s">
        <v>7</v>
      </c>
      <c r="I4943" s="4" t="s">
        <v>7</v>
      </c>
      <c r="J4943" s="4" t="s">
        <v>64</v>
      </c>
      <c r="K4943" s="4" t="s">
        <v>7</v>
      </c>
      <c r="L4943" s="4" t="s">
        <v>7</v>
      </c>
    </row>
    <row r="4944" spans="1:9">
      <c r="A4944" t="n">
        <v>38524</v>
      </c>
      <c r="B4944" s="39" t="n">
        <v>26</v>
      </c>
      <c r="C4944" s="7" t="n">
        <v>65534</v>
      </c>
      <c r="D4944" s="7" t="s">
        <v>390</v>
      </c>
      <c r="E4944" s="7" t="n">
        <v>2</v>
      </c>
      <c r="F4944" s="7" t="n">
        <v>3</v>
      </c>
      <c r="G4944" s="7" t="s">
        <v>391</v>
      </c>
      <c r="H4944" s="7" t="n">
        <v>2</v>
      </c>
      <c r="I4944" s="7" t="n">
        <v>3</v>
      </c>
      <c r="J4944" s="7" t="s">
        <v>392</v>
      </c>
      <c r="K4944" s="7" t="n">
        <v>2</v>
      </c>
      <c r="L4944" s="7" t="n">
        <v>0</v>
      </c>
    </row>
    <row r="4945" spans="1:12">
      <c r="A4945" t="s">
        <v>4</v>
      </c>
      <c r="B4945" s="4" t="s">
        <v>5</v>
      </c>
    </row>
    <row r="4946" spans="1:12">
      <c r="A4946" t="n">
        <v>38733</v>
      </c>
      <c r="B4946" s="34" t="n">
        <v>28</v>
      </c>
    </row>
    <row r="4947" spans="1:12">
      <c r="A4947" t="s">
        <v>4</v>
      </c>
      <c r="B4947" s="4" t="s">
        <v>5</v>
      </c>
      <c r="C4947" s="4" t="s">
        <v>11</v>
      </c>
      <c r="D4947" s="4" t="s">
        <v>7</v>
      </c>
      <c r="E4947" s="4" t="s">
        <v>13</v>
      </c>
      <c r="F4947" s="4" t="s">
        <v>11</v>
      </c>
    </row>
    <row r="4948" spans="1:12">
      <c r="A4948" t="n">
        <v>38734</v>
      </c>
      <c r="B4948" s="61" t="n">
        <v>59</v>
      </c>
      <c r="C4948" s="7" t="n">
        <v>0</v>
      </c>
      <c r="D4948" s="7" t="n">
        <v>6</v>
      </c>
      <c r="E4948" s="7" t="n">
        <v>0</v>
      </c>
      <c r="F4948" s="7" t="n">
        <v>0</v>
      </c>
    </row>
    <row r="4949" spans="1:12">
      <c r="A4949" t="s">
        <v>4</v>
      </c>
      <c r="B4949" s="4" t="s">
        <v>5</v>
      </c>
      <c r="C4949" s="4" t="s">
        <v>11</v>
      </c>
    </row>
    <row r="4950" spans="1:12">
      <c r="A4950" t="n">
        <v>38744</v>
      </c>
      <c r="B4950" s="38" t="n">
        <v>16</v>
      </c>
      <c r="C4950" s="7" t="n">
        <v>1300</v>
      </c>
    </row>
    <row r="4951" spans="1:12">
      <c r="A4951" t="s">
        <v>4</v>
      </c>
      <c r="B4951" s="4" t="s">
        <v>5</v>
      </c>
      <c r="C4951" s="4" t="s">
        <v>7</v>
      </c>
      <c r="D4951" s="4" t="s">
        <v>11</v>
      </c>
      <c r="E4951" s="4" t="s">
        <v>11</v>
      </c>
    </row>
    <row r="4952" spans="1:12">
      <c r="A4952" t="n">
        <v>38747</v>
      </c>
      <c r="B4952" s="15" t="n">
        <v>50</v>
      </c>
      <c r="C4952" s="7" t="n">
        <v>1</v>
      </c>
      <c r="D4952" s="7" t="n">
        <v>10054</v>
      </c>
      <c r="E4952" s="7" t="n">
        <v>1000</v>
      </c>
    </row>
    <row r="4953" spans="1:12">
      <c r="A4953" t="s">
        <v>4</v>
      </c>
      <c r="B4953" s="4" t="s">
        <v>5</v>
      </c>
      <c r="C4953" s="4" t="s">
        <v>7</v>
      </c>
      <c r="D4953" s="4" t="s">
        <v>13</v>
      </c>
      <c r="E4953" s="4" t="s">
        <v>11</v>
      </c>
      <c r="F4953" s="4" t="s">
        <v>7</v>
      </c>
    </row>
    <row r="4954" spans="1:12">
      <c r="A4954" t="n">
        <v>38753</v>
      </c>
      <c r="B4954" s="17" t="n">
        <v>49</v>
      </c>
      <c r="C4954" s="7" t="n">
        <v>3</v>
      </c>
      <c r="D4954" s="7" t="n">
        <v>1</v>
      </c>
      <c r="E4954" s="7" t="n">
        <v>1000</v>
      </c>
      <c r="F4954" s="7" t="n">
        <v>0</v>
      </c>
    </row>
    <row r="4955" spans="1:12">
      <c r="A4955" t="s">
        <v>4</v>
      </c>
      <c r="B4955" s="4" t="s">
        <v>5</v>
      </c>
      <c r="C4955" s="4" t="s">
        <v>11</v>
      </c>
    </row>
    <row r="4956" spans="1:12">
      <c r="A4956" t="n">
        <v>38762</v>
      </c>
      <c r="B4956" s="38" t="n">
        <v>16</v>
      </c>
      <c r="C4956" s="7" t="n">
        <v>300</v>
      </c>
    </row>
    <row r="4957" spans="1:12">
      <c r="A4957" t="s">
        <v>4</v>
      </c>
      <c r="B4957" s="4" t="s">
        <v>5</v>
      </c>
      <c r="C4957" s="4" t="s">
        <v>7</v>
      </c>
    </row>
    <row r="4958" spans="1:12">
      <c r="A4958" t="n">
        <v>38765</v>
      </c>
      <c r="B4958" s="31" t="n">
        <v>23</v>
      </c>
      <c r="C4958" s="7" t="n">
        <v>10</v>
      </c>
    </row>
    <row r="4959" spans="1:12">
      <c r="A4959" t="s">
        <v>4</v>
      </c>
      <c r="B4959" s="4" t="s">
        <v>5</v>
      </c>
      <c r="C4959" s="4" t="s">
        <v>7</v>
      </c>
      <c r="D4959" s="4" t="s">
        <v>8</v>
      </c>
    </row>
    <row r="4960" spans="1:12">
      <c r="A4960" t="n">
        <v>38767</v>
      </c>
      <c r="B4960" s="6" t="n">
        <v>2</v>
      </c>
      <c r="C4960" s="7" t="n">
        <v>10</v>
      </c>
      <c r="D4960" s="7" t="s">
        <v>80</v>
      </c>
    </row>
    <row r="4961" spans="1:6">
      <c r="A4961" t="s">
        <v>4</v>
      </c>
      <c r="B4961" s="4" t="s">
        <v>5</v>
      </c>
      <c r="C4961" s="4" t="s">
        <v>7</v>
      </c>
    </row>
    <row r="4962" spans="1:6">
      <c r="A4962" t="n">
        <v>38790</v>
      </c>
      <c r="B4962" s="11" t="n">
        <v>74</v>
      </c>
      <c r="C4962" s="7" t="n">
        <v>46</v>
      </c>
    </row>
    <row r="4963" spans="1:6">
      <c r="A4963" t="s">
        <v>4</v>
      </c>
      <c r="B4963" s="4" t="s">
        <v>5</v>
      </c>
      <c r="C4963" s="4" t="s">
        <v>7</v>
      </c>
    </row>
    <row r="4964" spans="1:6">
      <c r="A4964" t="n">
        <v>38792</v>
      </c>
      <c r="B4964" s="11" t="n">
        <v>74</v>
      </c>
      <c r="C4964" s="7" t="n">
        <v>54</v>
      </c>
    </row>
    <row r="4965" spans="1:6">
      <c r="A4965" t="s">
        <v>4</v>
      </c>
      <c r="B4965" s="4" t="s">
        <v>5</v>
      </c>
    </row>
    <row r="4966" spans="1:6">
      <c r="A4966" t="n">
        <v>38794</v>
      </c>
      <c r="B4966" s="5" t="n">
        <v>1</v>
      </c>
    </row>
    <row r="4967" spans="1:6" s="3" customFormat="1" customHeight="0">
      <c r="A4967" s="3" t="s">
        <v>2</v>
      </c>
      <c r="B4967" s="3" t="s">
        <v>393</v>
      </c>
    </row>
    <row r="4968" spans="1:6">
      <c r="A4968" t="s">
        <v>4</v>
      </c>
      <c r="B4968" s="4" t="s">
        <v>5</v>
      </c>
      <c r="C4968" s="4" t="s">
        <v>7</v>
      </c>
      <c r="D4968" s="4" t="s">
        <v>11</v>
      </c>
      <c r="E4968" s="4" t="s">
        <v>7</v>
      </c>
      <c r="F4968" s="4" t="s">
        <v>7</v>
      </c>
      <c r="G4968" s="4" t="s">
        <v>7</v>
      </c>
      <c r="H4968" s="4" t="s">
        <v>11</v>
      </c>
      <c r="I4968" s="4" t="s">
        <v>15</v>
      </c>
      <c r="J4968" s="4" t="s">
        <v>15</v>
      </c>
    </row>
    <row r="4969" spans="1:6">
      <c r="A4969" t="n">
        <v>38796</v>
      </c>
      <c r="B4969" s="57" t="n">
        <v>6</v>
      </c>
      <c r="C4969" s="7" t="n">
        <v>33</v>
      </c>
      <c r="D4969" s="7" t="n">
        <v>65534</v>
      </c>
      <c r="E4969" s="7" t="n">
        <v>9</v>
      </c>
      <c r="F4969" s="7" t="n">
        <v>1</v>
      </c>
      <c r="G4969" s="7" t="n">
        <v>1</v>
      </c>
      <c r="H4969" s="7" t="n">
        <v>2</v>
      </c>
      <c r="I4969" s="13" t="n">
        <f t="normal" ca="1">A4971</f>
        <v>0</v>
      </c>
      <c r="J4969" s="13" t="n">
        <f t="normal" ca="1">A4981</f>
        <v>0</v>
      </c>
    </row>
    <row r="4970" spans="1:6">
      <c r="A4970" t="s">
        <v>4</v>
      </c>
      <c r="B4970" s="4" t="s">
        <v>5</v>
      </c>
      <c r="C4970" s="4" t="s">
        <v>11</v>
      </c>
      <c r="D4970" s="4" t="s">
        <v>13</v>
      </c>
      <c r="E4970" s="4" t="s">
        <v>13</v>
      </c>
      <c r="F4970" s="4" t="s">
        <v>13</v>
      </c>
      <c r="G4970" s="4" t="s">
        <v>13</v>
      </c>
    </row>
    <row r="4971" spans="1:6">
      <c r="A4971" t="n">
        <v>38813</v>
      </c>
      <c r="B4971" s="50" t="n">
        <v>46</v>
      </c>
      <c r="C4971" s="7" t="n">
        <v>65534</v>
      </c>
      <c r="D4971" s="7" t="n">
        <v>-2.35999989509583</v>
      </c>
      <c r="E4971" s="7" t="n">
        <v>1</v>
      </c>
      <c r="F4971" s="7" t="n">
        <v>8.10000038146973</v>
      </c>
      <c r="G4971" s="7" t="n">
        <v>171</v>
      </c>
    </row>
    <row r="4972" spans="1:6">
      <c r="A4972" t="s">
        <v>4</v>
      </c>
      <c r="B4972" s="4" t="s">
        <v>5</v>
      </c>
      <c r="C4972" s="4" t="s">
        <v>7</v>
      </c>
      <c r="D4972" s="4" t="s">
        <v>11</v>
      </c>
      <c r="E4972" s="4" t="s">
        <v>7</v>
      </c>
      <c r="F4972" s="4" t="s">
        <v>8</v>
      </c>
      <c r="G4972" s="4" t="s">
        <v>8</v>
      </c>
      <c r="H4972" s="4" t="s">
        <v>8</v>
      </c>
      <c r="I4972" s="4" t="s">
        <v>8</v>
      </c>
      <c r="J4972" s="4" t="s">
        <v>8</v>
      </c>
      <c r="K4972" s="4" t="s">
        <v>8</v>
      </c>
      <c r="L4972" s="4" t="s">
        <v>8</v>
      </c>
      <c r="M4972" s="4" t="s">
        <v>8</v>
      </c>
      <c r="N4972" s="4" t="s">
        <v>8</v>
      </c>
      <c r="O4972" s="4" t="s">
        <v>8</v>
      </c>
      <c r="P4972" s="4" t="s">
        <v>8</v>
      </c>
      <c r="Q4972" s="4" t="s">
        <v>8</v>
      </c>
      <c r="R4972" s="4" t="s">
        <v>8</v>
      </c>
      <c r="S4972" s="4" t="s">
        <v>8</v>
      </c>
      <c r="T4972" s="4" t="s">
        <v>8</v>
      </c>
      <c r="U4972" s="4" t="s">
        <v>8</v>
      </c>
    </row>
    <row r="4973" spans="1:6">
      <c r="A4973" t="n">
        <v>38832</v>
      </c>
      <c r="B4973" s="58" t="n">
        <v>36</v>
      </c>
      <c r="C4973" s="7" t="n">
        <v>8</v>
      </c>
      <c r="D4973" s="7" t="n">
        <v>65534</v>
      </c>
      <c r="E4973" s="7" t="n">
        <v>0</v>
      </c>
      <c r="F4973" s="7" t="s">
        <v>158</v>
      </c>
      <c r="G4973" s="7" t="s">
        <v>17</v>
      </c>
      <c r="H4973" s="7" t="s">
        <v>17</v>
      </c>
      <c r="I4973" s="7" t="s">
        <v>17</v>
      </c>
      <c r="J4973" s="7" t="s">
        <v>17</v>
      </c>
      <c r="K4973" s="7" t="s">
        <v>17</v>
      </c>
      <c r="L4973" s="7" t="s">
        <v>17</v>
      </c>
      <c r="M4973" s="7" t="s">
        <v>17</v>
      </c>
      <c r="N4973" s="7" t="s">
        <v>17</v>
      </c>
      <c r="O4973" s="7" t="s">
        <v>17</v>
      </c>
      <c r="P4973" s="7" t="s">
        <v>17</v>
      </c>
      <c r="Q4973" s="7" t="s">
        <v>17</v>
      </c>
      <c r="R4973" s="7" t="s">
        <v>17</v>
      </c>
      <c r="S4973" s="7" t="s">
        <v>17</v>
      </c>
      <c r="T4973" s="7" t="s">
        <v>17</v>
      </c>
      <c r="U4973" s="7" t="s">
        <v>17</v>
      </c>
    </row>
    <row r="4974" spans="1:6">
      <c r="A4974" t="s">
        <v>4</v>
      </c>
      <c r="B4974" s="4" t="s">
        <v>5</v>
      </c>
      <c r="C4974" s="4" t="s">
        <v>11</v>
      </c>
      <c r="D4974" s="4" t="s">
        <v>7</v>
      </c>
      <c r="E4974" s="4" t="s">
        <v>8</v>
      </c>
      <c r="F4974" s="4" t="s">
        <v>13</v>
      </c>
      <c r="G4974" s="4" t="s">
        <v>13</v>
      </c>
      <c r="H4974" s="4" t="s">
        <v>13</v>
      </c>
    </row>
    <row r="4975" spans="1:6">
      <c r="A4975" t="n">
        <v>38866</v>
      </c>
      <c r="B4975" s="49" t="n">
        <v>48</v>
      </c>
      <c r="C4975" s="7" t="n">
        <v>65534</v>
      </c>
      <c r="D4975" s="7" t="n">
        <v>0</v>
      </c>
      <c r="E4975" s="7" t="s">
        <v>158</v>
      </c>
      <c r="F4975" s="7" t="n">
        <v>0</v>
      </c>
      <c r="G4975" s="7" t="n">
        <v>1</v>
      </c>
      <c r="H4975" s="7" t="n">
        <v>1.40129846432482e-45</v>
      </c>
    </row>
    <row r="4976" spans="1:6">
      <c r="A4976" t="s">
        <v>4</v>
      </c>
      <c r="B4976" s="4" t="s">
        <v>5</v>
      </c>
      <c r="C4976" s="4" t="s">
        <v>11</v>
      </c>
      <c r="D4976" s="4" t="s">
        <v>14</v>
      </c>
    </row>
    <row r="4977" spans="1:21">
      <c r="A4977" t="n">
        <v>38896</v>
      </c>
      <c r="B4977" s="54" t="n">
        <v>43</v>
      </c>
      <c r="C4977" s="7" t="n">
        <v>65534</v>
      </c>
      <c r="D4977" s="7" t="n">
        <v>64</v>
      </c>
    </row>
    <row r="4978" spans="1:21">
      <c r="A4978" t="s">
        <v>4</v>
      </c>
      <c r="B4978" s="4" t="s">
        <v>5</v>
      </c>
      <c r="C4978" s="4" t="s">
        <v>15</v>
      </c>
    </row>
    <row r="4979" spans="1:21">
      <c r="A4979" t="n">
        <v>38903</v>
      </c>
      <c r="B4979" s="16" t="n">
        <v>3</v>
      </c>
      <c r="C4979" s="13" t="n">
        <f t="normal" ca="1">A4981</f>
        <v>0</v>
      </c>
    </row>
    <row r="4980" spans="1:21">
      <c r="A4980" t="s">
        <v>4</v>
      </c>
      <c r="B4980" s="4" t="s">
        <v>5</v>
      </c>
    </row>
    <row r="4981" spans="1:21">
      <c r="A4981" t="n">
        <v>38908</v>
      </c>
      <c r="B4981" s="5" t="n">
        <v>1</v>
      </c>
    </row>
    <row r="4982" spans="1:21" s="3" customFormat="1" customHeight="0">
      <c r="A4982" s="3" t="s">
        <v>2</v>
      </c>
      <c r="B4982" s="3" t="s">
        <v>394</v>
      </c>
    </row>
    <row r="4983" spans="1:21">
      <c r="A4983" t="s">
        <v>4</v>
      </c>
      <c r="B4983" s="4" t="s">
        <v>5</v>
      </c>
      <c r="C4983" s="4" t="s">
        <v>7</v>
      </c>
      <c r="D4983" s="4" t="s">
        <v>11</v>
      </c>
      <c r="E4983" s="4" t="s">
        <v>7</v>
      </c>
      <c r="F4983" s="4" t="s">
        <v>15</v>
      </c>
    </row>
    <row r="4984" spans="1:21">
      <c r="A4984" t="n">
        <v>38912</v>
      </c>
      <c r="B4984" s="12" t="n">
        <v>5</v>
      </c>
      <c r="C4984" s="7" t="n">
        <v>30</v>
      </c>
      <c r="D4984" s="7" t="n">
        <v>10224</v>
      </c>
      <c r="E4984" s="7" t="n">
        <v>1</v>
      </c>
      <c r="F4984" s="13" t="n">
        <f t="normal" ca="1">A5038</f>
        <v>0</v>
      </c>
    </row>
    <row r="4985" spans="1:21">
      <c r="A4985" t="s">
        <v>4</v>
      </c>
      <c r="B4985" s="4" t="s">
        <v>5</v>
      </c>
      <c r="C4985" s="4" t="s">
        <v>11</v>
      </c>
      <c r="D4985" s="4" t="s">
        <v>7</v>
      </c>
      <c r="E4985" s="4" t="s">
        <v>7</v>
      </c>
      <c r="F4985" s="4" t="s">
        <v>8</v>
      </c>
    </row>
    <row r="4986" spans="1:21">
      <c r="A4986" t="n">
        <v>38921</v>
      </c>
      <c r="B4986" s="22" t="n">
        <v>20</v>
      </c>
      <c r="C4986" s="7" t="n">
        <v>65534</v>
      </c>
      <c r="D4986" s="7" t="n">
        <v>3</v>
      </c>
      <c r="E4986" s="7" t="n">
        <v>10</v>
      </c>
      <c r="F4986" s="7" t="s">
        <v>163</v>
      </c>
    </row>
    <row r="4987" spans="1:21">
      <c r="A4987" t="s">
        <v>4</v>
      </c>
      <c r="B4987" s="4" t="s">
        <v>5</v>
      </c>
      <c r="C4987" s="4" t="s">
        <v>11</v>
      </c>
    </row>
    <row r="4988" spans="1:21">
      <c r="A4988" t="n">
        <v>38942</v>
      </c>
      <c r="B4988" s="38" t="n">
        <v>16</v>
      </c>
      <c r="C4988" s="7" t="n">
        <v>0</v>
      </c>
    </row>
    <row r="4989" spans="1:21">
      <c r="A4989" t="s">
        <v>4</v>
      </c>
      <c r="B4989" s="4" t="s">
        <v>5</v>
      </c>
      <c r="C4989" s="4" t="s">
        <v>7</v>
      </c>
      <c r="D4989" s="4" t="s">
        <v>11</v>
      </c>
    </row>
    <row r="4990" spans="1:21">
      <c r="A4990" t="n">
        <v>38945</v>
      </c>
      <c r="B4990" s="28" t="n">
        <v>22</v>
      </c>
      <c r="C4990" s="7" t="n">
        <v>10</v>
      </c>
      <c r="D4990" s="7" t="n">
        <v>0</v>
      </c>
    </row>
    <row r="4991" spans="1:21">
      <c r="A4991" t="s">
        <v>4</v>
      </c>
      <c r="B4991" s="4" t="s">
        <v>5</v>
      </c>
      <c r="C4991" s="4" t="s">
        <v>7</v>
      </c>
      <c r="D4991" s="4" t="s">
        <v>11</v>
      </c>
      <c r="E4991" s="4" t="s">
        <v>7</v>
      </c>
      <c r="F4991" s="4" t="s">
        <v>7</v>
      </c>
      <c r="G4991" s="4" t="s">
        <v>15</v>
      </c>
    </row>
    <row r="4992" spans="1:21">
      <c r="A4992" t="n">
        <v>38949</v>
      </c>
      <c r="B4992" s="12" t="n">
        <v>5</v>
      </c>
      <c r="C4992" s="7" t="n">
        <v>30</v>
      </c>
      <c r="D4992" s="7" t="n">
        <v>9998</v>
      </c>
      <c r="E4992" s="7" t="n">
        <v>8</v>
      </c>
      <c r="F4992" s="7" t="n">
        <v>1</v>
      </c>
      <c r="G4992" s="13" t="n">
        <f t="normal" ca="1">A5030</f>
        <v>0</v>
      </c>
    </row>
    <row r="4993" spans="1:7">
      <c r="A4993" t="s">
        <v>4</v>
      </c>
      <c r="B4993" s="4" t="s">
        <v>5</v>
      </c>
      <c r="C4993" s="4" t="s">
        <v>7</v>
      </c>
      <c r="D4993" s="4" t="s">
        <v>11</v>
      </c>
      <c r="E4993" s="4" t="s">
        <v>8</v>
      </c>
    </row>
    <row r="4994" spans="1:7">
      <c r="A4994" t="n">
        <v>38959</v>
      </c>
      <c r="B4994" s="37" t="n">
        <v>51</v>
      </c>
      <c r="C4994" s="7" t="n">
        <v>4</v>
      </c>
      <c r="D4994" s="7" t="n">
        <v>65534</v>
      </c>
      <c r="E4994" s="7" t="s">
        <v>72</v>
      </c>
    </row>
    <row r="4995" spans="1:7">
      <c r="A4995" t="s">
        <v>4</v>
      </c>
      <c r="B4995" s="4" t="s">
        <v>5</v>
      </c>
      <c r="C4995" s="4" t="s">
        <v>11</v>
      </c>
    </row>
    <row r="4996" spans="1:7">
      <c r="A4996" t="n">
        <v>38972</v>
      </c>
      <c r="B4996" s="38" t="n">
        <v>16</v>
      </c>
      <c r="C4996" s="7" t="n">
        <v>0</v>
      </c>
    </row>
    <row r="4997" spans="1:7">
      <c r="A4997" t="s">
        <v>4</v>
      </c>
      <c r="B4997" s="4" t="s">
        <v>5</v>
      </c>
      <c r="C4997" s="4" t="s">
        <v>11</v>
      </c>
      <c r="D4997" s="4" t="s">
        <v>64</v>
      </c>
      <c r="E4997" s="4" t="s">
        <v>7</v>
      </c>
      <c r="F4997" s="4" t="s">
        <v>7</v>
      </c>
    </row>
    <row r="4998" spans="1:7">
      <c r="A4998" t="n">
        <v>38975</v>
      </c>
      <c r="B4998" s="39" t="n">
        <v>26</v>
      </c>
      <c r="C4998" s="7" t="n">
        <v>65534</v>
      </c>
      <c r="D4998" s="7" t="s">
        <v>395</v>
      </c>
      <c r="E4998" s="7" t="n">
        <v>2</v>
      </c>
      <c r="F4998" s="7" t="n">
        <v>0</v>
      </c>
    </row>
    <row r="4999" spans="1:7">
      <c r="A4999" t="s">
        <v>4</v>
      </c>
      <c r="B4999" s="4" t="s">
        <v>5</v>
      </c>
    </row>
    <row r="5000" spans="1:7">
      <c r="A5000" t="n">
        <v>39044</v>
      </c>
      <c r="B5000" s="34" t="n">
        <v>28</v>
      </c>
    </row>
    <row r="5001" spans="1:7">
      <c r="A5001" t="s">
        <v>4</v>
      </c>
      <c r="B5001" s="4" t="s">
        <v>5</v>
      </c>
      <c r="C5001" s="4" t="s">
        <v>7</v>
      </c>
      <c r="D5001" s="4" t="s">
        <v>11</v>
      </c>
      <c r="E5001" s="4" t="s">
        <v>8</v>
      </c>
    </row>
    <row r="5002" spans="1:7">
      <c r="A5002" t="n">
        <v>39045</v>
      </c>
      <c r="B5002" s="37" t="n">
        <v>51</v>
      </c>
      <c r="C5002" s="7" t="n">
        <v>4</v>
      </c>
      <c r="D5002" s="7" t="n">
        <v>0</v>
      </c>
      <c r="E5002" s="7" t="s">
        <v>76</v>
      </c>
    </row>
    <row r="5003" spans="1:7">
      <c r="A5003" t="s">
        <v>4</v>
      </c>
      <c r="B5003" s="4" t="s">
        <v>5</v>
      </c>
      <c r="C5003" s="4" t="s">
        <v>11</v>
      </c>
    </row>
    <row r="5004" spans="1:7">
      <c r="A5004" t="n">
        <v>39058</v>
      </c>
      <c r="B5004" s="38" t="n">
        <v>16</v>
      </c>
      <c r="C5004" s="7" t="n">
        <v>0</v>
      </c>
    </row>
    <row r="5005" spans="1:7">
      <c r="A5005" t="s">
        <v>4</v>
      </c>
      <c r="B5005" s="4" t="s">
        <v>5</v>
      </c>
      <c r="C5005" s="4" t="s">
        <v>11</v>
      </c>
      <c r="D5005" s="4" t="s">
        <v>64</v>
      </c>
      <c r="E5005" s="4" t="s">
        <v>7</v>
      </c>
      <c r="F5005" s="4" t="s">
        <v>7</v>
      </c>
    </row>
    <row r="5006" spans="1:7">
      <c r="A5006" t="n">
        <v>39061</v>
      </c>
      <c r="B5006" s="39" t="n">
        <v>26</v>
      </c>
      <c r="C5006" s="7" t="n">
        <v>0</v>
      </c>
      <c r="D5006" s="7" t="s">
        <v>396</v>
      </c>
      <c r="E5006" s="7" t="n">
        <v>2</v>
      </c>
      <c r="F5006" s="7" t="n">
        <v>0</v>
      </c>
    </row>
    <row r="5007" spans="1:7">
      <c r="A5007" t="s">
        <v>4</v>
      </c>
      <c r="B5007" s="4" t="s">
        <v>5</v>
      </c>
    </row>
    <row r="5008" spans="1:7">
      <c r="A5008" t="n">
        <v>39172</v>
      </c>
      <c r="B5008" s="34" t="n">
        <v>28</v>
      </c>
    </row>
    <row r="5009" spans="1:6">
      <c r="A5009" t="s">
        <v>4</v>
      </c>
      <c r="B5009" s="4" t="s">
        <v>5</v>
      </c>
      <c r="C5009" s="4" t="s">
        <v>7</v>
      </c>
      <c r="D5009" s="4" t="s">
        <v>11</v>
      </c>
      <c r="E5009" s="4" t="s">
        <v>8</v>
      </c>
    </row>
    <row r="5010" spans="1:6">
      <c r="A5010" t="n">
        <v>39173</v>
      </c>
      <c r="B5010" s="37" t="n">
        <v>51</v>
      </c>
      <c r="C5010" s="7" t="n">
        <v>4</v>
      </c>
      <c r="D5010" s="7" t="n">
        <v>65534</v>
      </c>
      <c r="E5010" s="7" t="s">
        <v>72</v>
      </c>
    </row>
    <row r="5011" spans="1:6">
      <c r="A5011" t="s">
        <v>4</v>
      </c>
      <c r="B5011" s="4" t="s">
        <v>5</v>
      </c>
      <c r="C5011" s="4" t="s">
        <v>11</v>
      </c>
    </row>
    <row r="5012" spans="1:6">
      <c r="A5012" t="n">
        <v>39186</v>
      </c>
      <c r="B5012" s="38" t="n">
        <v>16</v>
      </c>
      <c r="C5012" s="7" t="n">
        <v>0</v>
      </c>
    </row>
    <row r="5013" spans="1:6">
      <c r="A5013" t="s">
        <v>4</v>
      </c>
      <c r="B5013" s="4" t="s">
        <v>5</v>
      </c>
      <c r="C5013" s="4" t="s">
        <v>11</v>
      </c>
      <c r="D5013" s="4" t="s">
        <v>64</v>
      </c>
      <c r="E5013" s="4" t="s">
        <v>7</v>
      </c>
      <c r="F5013" s="4" t="s">
        <v>7</v>
      </c>
      <c r="G5013" s="4" t="s">
        <v>64</v>
      </c>
      <c r="H5013" s="4" t="s">
        <v>7</v>
      </c>
      <c r="I5013" s="4" t="s">
        <v>7</v>
      </c>
      <c r="J5013" s="4" t="s">
        <v>64</v>
      </c>
      <c r="K5013" s="4" t="s">
        <v>7</v>
      </c>
      <c r="L5013" s="4" t="s">
        <v>7</v>
      </c>
    </row>
    <row r="5014" spans="1:6">
      <c r="A5014" t="n">
        <v>39189</v>
      </c>
      <c r="B5014" s="39" t="n">
        <v>26</v>
      </c>
      <c r="C5014" s="7" t="n">
        <v>65534</v>
      </c>
      <c r="D5014" s="7" t="s">
        <v>397</v>
      </c>
      <c r="E5014" s="7" t="n">
        <v>2</v>
      </c>
      <c r="F5014" s="7" t="n">
        <v>3</v>
      </c>
      <c r="G5014" s="7" t="s">
        <v>398</v>
      </c>
      <c r="H5014" s="7" t="n">
        <v>2</v>
      </c>
      <c r="I5014" s="7" t="n">
        <v>3</v>
      </c>
      <c r="J5014" s="7" t="s">
        <v>399</v>
      </c>
      <c r="K5014" s="7" t="n">
        <v>2</v>
      </c>
      <c r="L5014" s="7" t="n">
        <v>0</v>
      </c>
    </row>
    <row r="5015" spans="1:6">
      <c r="A5015" t="s">
        <v>4</v>
      </c>
      <c r="B5015" s="4" t="s">
        <v>5</v>
      </c>
    </row>
    <row r="5016" spans="1:6">
      <c r="A5016" t="n">
        <v>39479</v>
      </c>
      <c r="B5016" s="34" t="n">
        <v>28</v>
      </c>
    </row>
    <row r="5017" spans="1:6">
      <c r="A5017" t="s">
        <v>4</v>
      </c>
      <c r="B5017" s="4" t="s">
        <v>5</v>
      </c>
      <c r="C5017" s="4" t="s">
        <v>7</v>
      </c>
      <c r="D5017" s="4" t="s">
        <v>11</v>
      </c>
      <c r="E5017" s="4" t="s">
        <v>8</v>
      </c>
    </row>
    <row r="5018" spans="1:6">
      <c r="A5018" t="n">
        <v>39480</v>
      </c>
      <c r="B5018" s="37" t="n">
        <v>51</v>
      </c>
      <c r="C5018" s="7" t="n">
        <v>4</v>
      </c>
      <c r="D5018" s="7" t="n">
        <v>0</v>
      </c>
      <c r="E5018" s="7" t="s">
        <v>400</v>
      </c>
    </row>
    <row r="5019" spans="1:6">
      <c r="A5019" t="s">
        <v>4</v>
      </c>
      <c r="B5019" s="4" t="s">
        <v>5</v>
      </c>
      <c r="C5019" s="4" t="s">
        <v>11</v>
      </c>
    </row>
    <row r="5020" spans="1:6">
      <c r="A5020" t="n">
        <v>39494</v>
      </c>
      <c r="B5020" s="38" t="n">
        <v>16</v>
      </c>
      <c r="C5020" s="7" t="n">
        <v>0</v>
      </c>
    </row>
    <row r="5021" spans="1:6">
      <c r="A5021" t="s">
        <v>4</v>
      </c>
      <c r="B5021" s="4" t="s">
        <v>5</v>
      </c>
      <c r="C5021" s="4" t="s">
        <v>11</v>
      </c>
      <c r="D5021" s="4" t="s">
        <v>64</v>
      </c>
      <c r="E5021" s="4" t="s">
        <v>7</v>
      </c>
      <c r="F5021" s="4" t="s">
        <v>7</v>
      </c>
    </row>
    <row r="5022" spans="1:6">
      <c r="A5022" t="n">
        <v>39497</v>
      </c>
      <c r="B5022" s="39" t="n">
        <v>26</v>
      </c>
      <c r="C5022" s="7" t="n">
        <v>0</v>
      </c>
      <c r="D5022" s="7" t="s">
        <v>401</v>
      </c>
      <c r="E5022" s="7" t="n">
        <v>2</v>
      </c>
      <c r="F5022" s="7" t="n">
        <v>0</v>
      </c>
    </row>
    <row r="5023" spans="1:6">
      <c r="A5023" t="s">
        <v>4</v>
      </c>
      <c r="B5023" s="4" t="s">
        <v>5</v>
      </c>
    </row>
    <row r="5024" spans="1:6">
      <c r="A5024" t="n">
        <v>39511</v>
      </c>
      <c r="B5024" s="34" t="n">
        <v>28</v>
      </c>
    </row>
    <row r="5025" spans="1:12">
      <c r="A5025" t="s">
        <v>4</v>
      </c>
      <c r="B5025" s="4" t="s">
        <v>5</v>
      </c>
      <c r="C5025" s="4" t="s">
        <v>11</v>
      </c>
    </row>
    <row r="5026" spans="1:12">
      <c r="A5026" t="n">
        <v>39512</v>
      </c>
      <c r="B5026" s="42" t="n">
        <v>12</v>
      </c>
      <c r="C5026" s="7" t="n">
        <v>9998</v>
      </c>
    </row>
    <row r="5027" spans="1:12">
      <c r="A5027" t="s">
        <v>4</v>
      </c>
      <c r="B5027" s="4" t="s">
        <v>5</v>
      </c>
      <c r="C5027" s="4" t="s">
        <v>15</v>
      </c>
    </row>
    <row r="5028" spans="1:12">
      <c r="A5028" t="n">
        <v>39515</v>
      </c>
      <c r="B5028" s="16" t="n">
        <v>3</v>
      </c>
      <c r="C5028" s="13" t="n">
        <f t="normal" ca="1">A5038</f>
        <v>0</v>
      </c>
    </row>
    <row r="5029" spans="1:12">
      <c r="A5029" t="s">
        <v>4</v>
      </c>
      <c r="B5029" s="4" t="s">
        <v>5</v>
      </c>
      <c r="C5029" s="4" t="s">
        <v>7</v>
      </c>
      <c r="D5029" s="4" t="s">
        <v>11</v>
      </c>
      <c r="E5029" s="4" t="s">
        <v>8</v>
      </c>
    </row>
    <row r="5030" spans="1:12">
      <c r="A5030" t="n">
        <v>39520</v>
      </c>
      <c r="B5030" s="37" t="n">
        <v>51</v>
      </c>
      <c r="C5030" s="7" t="n">
        <v>4</v>
      </c>
      <c r="D5030" s="7" t="n">
        <v>65534</v>
      </c>
      <c r="E5030" s="7" t="s">
        <v>72</v>
      </c>
    </row>
    <row r="5031" spans="1:12">
      <c r="A5031" t="s">
        <v>4</v>
      </c>
      <c r="B5031" s="4" t="s">
        <v>5</v>
      </c>
      <c r="C5031" s="4" t="s">
        <v>11</v>
      </c>
    </row>
    <row r="5032" spans="1:12">
      <c r="A5032" t="n">
        <v>39533</v>
      </c>
      <c r="B5032" s="38" t="n">
        <v>16</v>
      </c>
      <c r="C5032" s="7" t="n">
        <v>0</v>
      </c>
    </row>
    <row r="5033" spans="1:12">
      <c r="A5033" t="s">
        <v>4</v>
      </c>
      <c r="B5033" s="4" t="s">
        <v>5</v>
      </c>
      <c r="C5033" s="4" t="s">
        <v>11</v>
      </c>
      <c r="D5033" s="4" t="s">
        <v>64</v>
      </c>
      <c r="E5033" s="4" t="s">
        <v>7</v>
      </c>
      <c r="F5033" s="4" t="s">
        <v>7</v>
      </c>
      <c r="G5033" s="4" t="s">
        <v>64</v>
      </c>
      <c r="H5033" s="4" t="s">
        <v>7</v>
      </c>
      <c r="I5033" s="4" t="s">
        <v>7</v>
      </c>
    </row>
    <row r="5034" spans="1:12">
      <c r="A5034" t="n">
        <v>39536</v>
      </c>
      <c r="B5034" s="39" t="n">
        <v>26</v>
      </c>
      <c r="C5034" s="7" t="n">
        <v>65534</v>
      </c>
      <c r="D5034" s="7" t="s">
        <v>402</v>
      </c>
      <c r="E5034" s="7" t="n">
        <v>2</v>
      </c>
      <c r="F5034" s="7" t="n">
        <v>3</v>
      </c>
      <c r="G5034" s="7" t="s">
        <v>403</v>
      </c>
      <c r="H5034" s="7" t="n">
        <v>2</v>
      </c>
      <c r="I5034" s="7" t="n">
        <v>0</v>
      </c>
    </row>
    <row r="5035" spans="1:12">
      <c r="A5035" t="s">
        <v>4</v>
      </c>
      <c r="B5035" s="4" t="s">
        <v>5</v>
      </c>
    </row>
    <row r="5036" spans="1:12">
      <c r="A5036" t="n">
        <v>39699</v>
      </c>
      <c r="B5036" s="34" t="n">
        <v>28</v>
      </c>
    </row>
    <row r="5037" spans="1:12">
      <c r="A5037" t="s">
        <v>4</v>
      </c>
      <c r="B5037" s="4" t="s">
        <v>5</v>
      </c>
      <c r="C5037" s="4" t="s">
        <v>7</v>
      </c>
    </row>
    <row r="5038" spans="1:12">
      <c r="A5038" t="n">
        <v>39700</v>
      </c>
      <c r="B5038" s="31" t="n">
        <v>23</v>
      </c>
      <c r="C5038" s="7" t="n">
        <v>10</v>
      </c>
    </row>
    <row r="5039" spans="1:12">
      <c r="A5039" t="s">
        <v>4</v>
      </c>
      <c r="B5039" s="4" t="s">
        <v>5</v>
      </c>
      <c r="C5039" s="4" t="s">
        <v>7</v>
      </c>
      <c r="D5039" s="4" t="s">
        <v>8</v>
      </c>
    </row>
    <row r="5040" spans="1:12">
      <c r="A5040" t="n">
        <v>39702</v>
      </c>
      <c r="B5040" s="6" t="n">
        <v>2</v>
      </c>
      <c r="C5040" s="7" t="n">
        <v>10</v>
      </c>
      <c r="D5040" s="7" t="s">
        <v>80</v>
      </c>
    </row>
    <row r="5041" spans="1:9">
      <c r="A5041" t="s">
        <v>4</v>
      </c>
      <c r="B5041" s="4" t="s">
        <v>5</v>
      </c>
      <c r="C5041" s="4" t="s">
        <v>7</v>
      </c>
    </row>
    <row r="5042" spans="1:9">
      <c r="A5042" t="n">
        <v>39725</v>
      </c>
      <c r="B5042" s="11" t="n">
        <v>74</v>
      </c>
      <c r="C5042" s="7" t="n">
        <v>46</v>
      </c>
    </row>
    <row r="5043" spans="1:9">
      <c r="A5043" t="s">
        <v>4</v>
      </c>
      <c r="B5043" s="4" t="s">
        <v>5</v>
      </c>
      <c r="C5043" s="4" t="s">
        <v>7</v>
      </c>
    </row>
    <row r="5044" spans="1:9">
      <c r="A5044" t="n">
        <v>39727</v>
      </c>
      <c r="B5044" s="11" t="n">
        <v>74</v>
      </c>
      <c r="C5044" s="7" t="n">
        <v>54</v>
      </c>
    </row>
    <row r="5045" spans="1:9">
      <c r="A5045" t="s">
        <v>4</v>
      </c>
      <c r="B5045" s="4" t="s">
        <v>5</v>
      </c>
    </row>
    <row r="5046" spans="1:9">
      <c r="A5046" t="n">
        <v>39729</v>
      </c>
      <c r="B5046" s="5" t="n">
        <v>1</v>
      </c>
    </row>
    <row r="5047" spans="1:9" s="3" customFormat="1" customHeight="0">
      <c r="A5047" s="3" t="s">
        <v>2</v>
      </c>
      <c r="B5047" s="3" t="s">
        <v>404</v>
      </c>
    </row>
    <row r="5048" spans="1:9">
      <c r="A5048" t="s">
        <v>4</v>
      </c>
      <c r="B5048" s="4" t="s">
        <v>5</v>
      </c>
      <c r="C5048" s="4" t="s">
        <v>7</v>
      </c>
      <c r="D5048" s="4" t="s">
        <v>11</v>
      </c>
      <c r="E5048" s="4" t="s">
        <v>7</v>
      </c>
      <c r="F5048" s="4" t="s">
        <v>7</v>
      </c>
      <c r="G5048" s="4" t="s">
        <v>7</v>
      </c>
      <c r="H5048" s="4" t="s">
        <v>11</v>
      </c>
      <c r="I5048" s="4" t="s">
        <v>15</v>
      </c>
      <c r="J5048" s="4" t="s">
        <v>15</v>
      </c>
    </row>
    <row r="5049" spans="1:9">
      <c r="A5049" t="n">
        <v>39732</v>
      </c>
      <c r="B5049" s="57" t="n">
        <v>6</v>
      </c>
      <c r="C5049" s="7" t="n">
        <v>33</v>
      </c>
      <c r="D5049" s="7" t="n">
        <v>65534</v>
      </c>
      <c r="E5049" s="7" t="n">
        <v>9</v>
      </c>
      <c r="F5049" s="7" t="n">
        <v>1</v>
      </c>
      <c r="G5049" s="7" t="n">
        <v>1</v>
      </c>
      <c r="H5049" s="7" t="n">
        <v>3</v>
      </c>
      <c r="I5049" s="13" t="n">
        <f t="normal" ca="1">A5051</f>
        <v>0</v>
      </c>
      <c r="J5049" s="13" t="n">
        <f t="normal" ca="1">A5061</f>
        <v>0</v>
      </c>
    </row>
    <row r="5050" spans="1:9">
      <c r="A5050" t="s">
        <v>4</v>
      </c>
      <c r="B5050" s="4" t="s">
        <v>5</v>
      </c>
      <c r="C5050" s="4" t="s">
        <v>11</v>
      </c>
      <c r="D5050" s="4" t="s">
        <v>13</v>
      </c>
      <c r="E5050" s="4" t="s">
        <v>13</v>
      </c>
      <c r="F5050" s="4" t="s">
        <v>13</v>
      </c>
      <c r="G5050" s="4" t="s">
        <v>13</v>
      </c>
    </row>
    <row r="5051" spans="1:9">
      <c r="A5051" t="n">
        <v>39749</v>
      </c>
      <c r="B5051" s="50" t="n">
        <v>46</v>
      </c>
      <c r="C5051" s="7" t="n">
        <v>65534</v>
      </c>
      <c r="D5051" s="7" t="n">
        <v>-44.7999992370605</v>
      </c>
      <c r="E5051" s="7" t="n">
        <v>0</v>
      </c>
      <c r="F5051" s="7" t="n">
        <v>-1.53999996185303</v>
      </c>
      <c r="G5051" s="7" t="n">
        <v>88.9000015258789</v>
      </c>
    </row>
    <row r="5052" spans="1:9">
      <c r="A5052" t="s">
        <v>4</v>
      </c>
      <c r="B5052" s="4" t="s">
        <v>5</v>
      </c>
      <c r="C5052" s="4" t="s">
        <v>7</v>
      </c>
      <c r="D5052" s="4" t="s">
        <v>11</v>
      </c>
      <c r="E5052" s="4" t="s">
        <v>7</v>
      </c>
      <c r="F5052" s="4" t="s">
        <v>8</v>
      </c>
      <c r="G5052" s="4" t="s">
        <v>8</v>
      </c>
      <c r="H5052" s="4" t="s">
        <v>8</v>
      </c>
      <c r="I5052" s="4" t="s">
        <v>8</v>
      </c>
      <c r="J5052" s="4" t="s">
        <v>8</v>
      </c>
      <c r="K5052" s="4" t="s">
        <v>8</v>
      </c>
      <c r="L5052" s="4" t="s">
        <v>8</v>
      </c>
      <c r="M5052" s="4" t="s">
        <v>8</v>
      </c>
      <c r="N5052" s="4" t="s">
        <v>8</v>
      </c>
      <c r="O5052" s="4" t="s">
        <v>8</v>
      </c>
      <c r="P5052" s="4" t="s">
        <v>8</v>
      </c>
      <c r="Q5052" s="4" t="s">
        <v>8</v>
      </c>
      <c r="R5052" s="4" t="s">
        <v>8</v>
      </c>
      <c r="S5052" s="4" t="s">
        <v>8</v>
      </c>
      <c r="T5052" s="4" t="s">
        <v>8</v>
      </c>
      <c r="U5052" s="4" t="s">
        <v>8</v>
      </c>
    </row>
    <row r="5053" spans="1:9">
      <c r="A5053" t="n">
        <v>39768</v>
      </c>
      <c r="B5053" s="58" t="n">
        <v>36</v>
      </c>
      <c r="C5053" s="7" t="n">
        <v>8</v>
      </c>
      <c r="D5053" s="7" t="n">
        <v>65534</v>
      </c>
      <c r="E5053" s="7" t="n">
        <v>0</v>
      </c>
      <c r="F5053" s="7" t="s">
        <v>405</v>
      </c>
      <c r="G5053" s="7" t="s">
        <v>17</v>
      </c>
      <c r="H5053" s="7" t="s">
        <v>17</v>
      </c>
      <c r="I5053" s="7" t="s">
        <v>17</v>
      </c>
      <c r="J5053" s="7" t="s">
        <v>17</v>
      </c>
      <c r="K5053" s="7" t="s">
        <v>17</v>
      </c>
      <c r="L5053" s="7" t="s">
        <v>17</v>
      </c>
      <c r="M5053" s="7" t="s">
        <v>17</v>
      </c>
      <c r="N5053" s="7" t="s">
        <v>17</v>
      </c>
      <c r="O5053" s="7" t="s">
        <v>17</v>
      </c>
      <c r="P5053" s="7" t="s">
        <v>17</v>
      </c>
      <c r="Q5053" s="7" t="s">
        <v>17</v>
      </c>
      <c r="R5053" s="7" t="s">
        <v>17</v>
      </c>
      <c r="S5053" s="7" t="s">
        <v>17</v>
      </c>
      <c r="T5053" s="7" t="s">
        <v>17</v>
      </c>
      <c r="U5053" s="7" t="s">
        <v>17</v>
      </c>
    </row>
    <row r="5054" spans="1:9">
      <c r="A5054" t="s">
        <v>4</v>
      </c>
      <c r="B5054" s="4" t="s">
        <v>5</v>
      </c>
      <c r="C5054" s="4" t="s">
        <v>11</v>
      </c>
      <c r="D5054" s="4" t="s">
        <v>7</v>
      </c>
      <c r="E5054" s="4" t="s">
        <v>8</v>
      </c>
      <c r="F5054" s="4" t="s">
        <v>13</v>
      </c>
      <c r="G5054" s="4" t="s">
        <v>13</v>
      </c>
      <c r="H5054" s="4" t="s">
        <v>13</v>
      </c>
    </row>
    <row r="5055" spans="1:9">
      <c r="A5055" t="n">
        <v>39800</v>
      </c>
      <c r="B5055" s="49" t="n">
        <v>48</v>
      </c>
      <c r="C5055" s="7" t="n">
        <v>65534</v>
      </c>
      <c r="D5055" s="7" t="n">
        <v>0</v>
      </c>
      <c r="E5055" s="7" t="s">
        <v>405</v>
      </c>
      <c r="F5055" s="7" t="n">
        <v>0</v>
      </c>
      <c r="G5055" s="7" t="n">
        <v>1</v>
      </c>
      <c r="H5055" s="7" t="n">
        <v>1.40129846432482e-45</v>
      </c>
    </row>
    <row r="5056" spans="1:9">
      <c r="A5056" t="s">
        <v>4</v>
      </c>
      <c r="B5056" s="4" t="s">
        <v>5</v>
      </c>
      <c r="C5056" s="4" t="s">
        <v>11</v>
      </c>
      <c r="D5056" s="4" t="s">
        <v>14</v>
      </c>
    </row>
    <row r="5057" spans="1:21">
      <c r="A5057" t="n">
        <v>39828</v>
      </c>
      <c r="B5057" s="54" t="n">
        <v>43</v>
      </c>
      <c r="C5057" s="7" t="n">
        <v>65534</v>
      </c>
      <c r="D5057" s="7" t="n">
        <v>64</v>
      </c>
    </row>
    <row r="5058" spans="1:21">
      <c r="A5058" t="s">
        <v>4</v>
      </c>
      <c r="B5058" s="4" t="s">
        <v>5</v>
      </c>
      <c r="C5058" s="4" t="s">
        <v>15</v>
      </c>
    </row>
    <row r="5059" spans="1:21">
      <c r="A5059" t="n">
        <v>39835</v>
      </c>
      <c r="B5059" s="16" t="n">
        <v>3</v>
      </c>
      <c r="C5059" s="13" t="n">
        <f t="normal" ca="1">A5061</f>
        <v>0</v>
      </c>
    </row>
    <row r="5060" spans="1:21">
      <c r="A5060" t="s">
        <v>4</v>
      </c>
      <c r="B5060" s="4" t="s">
        <v>5</v>
      </c>
    </row>
    <row r="5061" spans="1:21">
      <c r="A5061" t="n">
        <v>39840</v>
      </c>
      <c r="B5061" s="5" t="n">
        <v>1</v>
      </c>
    </row>
    <row r="5062" spans="1:21" s="3" customFormat="1" customHeight="0">
      <c r="A5062" s="3" t="s">
        <v>2</v>
      </c>
      <c r="B5062" s="3" t="s">
        <v>406</v>
      </c>
    </row>
    <row r="5063" spans="1:21">
      <c r="A5063" t="s">
        <v>4</v>
      </c>
      <c r="B5063" s="4" t="s">
        <v>5</v>
      </c>
      <c r="C5063" s="4" t="s">
        <v>7</v>
      </c>
      <c r="D5063" s="4" t="s">
        <v>11</v>
      </c>
      <c r="E5063" s="4" t="s">
        <v>7</v>
      </c>
      <c r="F5063" s="4" t="s">
        <v>15</v>
      </c>
    </row>
    <row r="5064" spans="1:21">
      <c r="A5064" t="n">
        <v>39844</v>
      </c>
      <c r="B5064" s="12" t="n">
        <v>5</v>
      </c>
      <c r="C5064" s="7" t="n">
        <v>30</v>
      </c>
      <c r="D5064" s="7" t="n">
        <v>10225</v>
      </c>
      <c r="E5064" s="7" t="n">
        <v>1</v>
      </c>
      <c r="F5064" s="13" t="n">
        <f t="normal" ca="1">A5080</f>
        <v>0</v>
      </c>
    </row>
    <row r="5065" spans="1:21">
      <c r="A5065" t="s">
        <v>4</v>
      </c>
      <c r="B5065" s="4" t="s">
        <v>5</v>
      </c>
      <c r="C5065" s="4" t="s">
        <v>11</v>
      </c>
      <c r="D5065" s="4" t="s">
        <v>7</v>
      </c>
      <c r="E5065" s="4" t="s">
        <v>7</v>
      </c>
      <c r="F5065" s="4" t="s">
        <v>8</v>
      </c>
    </row>
    <row r="5066" spans="1:21">
      <c r="A5066" t="n">
        <v>39853</v>
      </c>
      <c r="B5066" s="22" t="n">
        <v>20</v>
      </c>
      <c r="C5066" s="7" t="n">
        <v>65534</v>
      </c>
      <c r="D5066" s="7" t="n">
        <v>3</v>
      </c>
      <c r="E5066" s="7" t="n">
        <v>10</v>
      </c>
      <c r="F5066" s="7" t="s">
        <v>163</v>
      </c>
    </row>
    <row r="5067" spans="1:21">
      <c r="A5067" t="s">
        <v>4</v>
      </c>
      <c r="B5067" s="4" t="s">
        <v>5</v>
      </c>
      <c r="C5067" s="4" t="s">
        <v>11</v>
      </c>
    </row>
    <row r="5068" spans="1:21">
      <c r="A5068" t="n">
        <v>39874</v>
      </c>
      <c r="B5068" s="38" t="n">
        <v>16</v>
      </c>
      <c r="C5068" s="7" t="n">
        <v>0</v>
      </c>
    </row>
    <row r="5069" spans="1:21">
      <c r="A5069" t="s">
        <v>4</v>
      </c>
      <c r="B5069" s="4" t="s">
        <v>5</v>
      </c>
      <c r="C5069" s="4" t="s">
        <v>7</v>
      </c>
      <c r="D5069" s="4" t="s">
        <v>11</v>
      </c>
    </row>
    <row r="5070" spans="1:21">
      <c r="A5070" t="n">
        <v>39877</v>
      </c>
      <c r="B5070" s="28" t="n">
        <v>22</v>
      </c>
      <c r="C5070" s="7" t="n">
        <v>10</v>
      </c>
      <c r="D5070" s="7" t="n">
        <v>0</v>
      </c>
    </row>
    <row r="5071" spans="1:21">
      <c r="A5071" t="s">
        <v>4</v>
      </c>
      <c r="B5071" s="4" t="s">
        <v>5</v>
      </c>
      <c r="C5071" s="4" t="s">
        <v>7</v>
      </c>
      <c r="D5071" s="4" t="s">
        <v>11</v>
      </c>
      <c r="E5071" s="4" t="s">
        <v>8</v>
      </c>
    </row>
    <row r="5072" spans="1:21">
      <c r="A5072" t="n">
        <v>39881</v>
      </c>
      <c r="B5072" s="37" t="n">
        <v>51</v>
      </c>
      <c r="C5072" s="7" t="n">
        <v>4</v>
      </c>
      <c r="D5072" s="7" t="n">
        <v>5028</v>
      </c>
      <c r="E5072" s="7" t="s">
        <v>72</v>
      </c>
    </row>
    <row r="5073" spans="1:6">
      <c r="A5073" t="s">
        <v>4</v>
      </c>
      <c r="B5073" s="4" t="s">
        <v>5</v>
      </c>
      <c r="C5073" s="4" t="s">
        <v>11</v>
      </c>
    </row>
    <row r="5074" spans="1:6">
      <c r="A5074" t="n">
        <v>39894</v>
      </c>
      <c r="B5074" s="38" t="n">
        <v>16</v>
      </c>
      <c r="C5074" s="7" t="n">
        <v>0</v>
      </c>
    </row>
    <row r="5075" spans="1:6">
      <c r="A5075" t="s">
        <v>4</v>
      </c>
      <c r="B5075" s="4" t="s">
        <v>5</v>
      </c>
      <c r="C5075" s="4" t="s">
        <v>11</v>
      </c>
      <c r="D5075" s="4" t="s">
        <v>64</v>
      </c>
      <c r="E5075" s="4" t="s">
        <v>7</v>
      </c>
      <c r="F5075" s="4" t="s">
        <v>7</v>
      </c>
      <c r="G5075" s="4" t="s">
        <v>64</v>
      </c>
      <c r="H5075" s="4" t="s">
        <v>7</v>
      </c>
      <c r="I5075" s="4" t="s">
        <v>7</v>
      </c>
      <c r="J5075" s="4" t="s">
        <v>64</v>
      </c>
      <c r="K5075" s="4" t="s">
        <v>7</v>
      </c>
      <c r="L5075" s="4" t="s">
        <v>7</v>
      </c>
    </row>
    <row r="5076" spans="1:6">
      <c r="A5076" t="n">
        <v>39897</v>
      </c>
      <c r="B5076" s="39" t="n">
        <v>26</v>
      </c>
      <c r="C5076" s="7" t="n">
        <v>5028</v>
      </c>
      <c r="D5076" s="7" t="s">
        <v>407</v>
      </c>
      <c r="E5076" s="7" t="n">
        <v>2</v>
      </c>
      <c r="F5076" s="7" t="n">
        <v>3</v>
      </c>
      <c r="G5076" s="7" t="s">
        <v>408</v>
      </c>
      <c r="H5076" s="7" t="n">
        <v>2</v>
      </c>
      <c r="I5076" s="7" t="n">
        <v>3</v>
      </c>
      <c r="J5076" s="7" t="s">
        <v>409</v>
      </c>
      <c r="K5076" s="7" t="n">
        <v>2</v>
      </c>
      <c r="L5076" s="7" t="n">
        <v>0</v>
      </c>
    </row>
    <row r="5077" spans="1:6">
      <c r="A5077" t="s">
        <v>4</v>
      </c>
      <c r="B5077" s="4" t="s">
        <v>5</v>
      </c>
    </row>
    <row r="5078" spans="1:6">
      <c r="A5078" t="n">
        <v>40234</v>
      </c>
      <c r="B5078" s="34" t="n">
        <v>28</v>
      </c>
    </row>
    <row r="5079" spans="1:6">
      <c r="A5079" t="s">
        <v>4</v>
      </c>
      <c r="B5079" s="4" t="s">
        <v>5</v>
      </c>
      <c r="C5079" s="4" t="s">
        <v>7</v>
      </c>
    </row>
    <row r="5080" spans="1:6">
      <c r="A5080" t="n">
        <v>40235</v>
      </c>
      <c r="B5080" s="31" t="n">
        <v>23</v>
      </c>
      <c r="C5080" s="7" t="n">
        <v>10</v>
      </c>
    </row>
    <row r="5081" spans="1:6">
      <c r="A5081" t="s">
        <v>4</v>
      </c>
      <c r="B5081" s="4" t="s">
        <v>5</v>
      </c>
      <c r="C5081" s="4" t="s">
        <v>7</v>
      </c>
      <c r="D5081" s="4" t="s">
        <v>8</v>
      </c>
    </row>
    <row r="5082" spans="1:6">
      <c r="A5082" t="n">
        <v>40237</v>
      </c>
      <c r="B5082" s="6" t="n">
        <v>2</v>
      </c>
      <c r="C5082" s="7" t="n">
        <v>10</v>
      </c>
      <c r="D5082" s="7" t="s">
        <v>80</v>
      </c>
    </row>
    <row r="5083" spans="1:6">
      <c r="A5083" t="s">
        <v>4</v>
      </c>
      <c r="B5083" s="4" t="s">
        <v>5</v>
      </c>
      <c r="C5083" s="4" t="s">
        <v>7</v>
      </c>
    </row>
    <row r="5084" spans="1:6">
      <c r="A5084" t="n">
        <v>40260</v>
      </c>
      <c r="B5084" s="11" t="n">
        <v>74</v>
      </c>
      <c r="C5084" s="7" t="n">
        <v>46</v>
      </c>
    </row>
    <row r="5085" spans="1:6">
      <c r="A5085" t="s">
        <v>4</v>
      </c>
      <c r="B5085" s="4" t="s">
        <v>5</v>
      </c>
      <c r="C5085" s="4" t="s">
        <v>7</v>
      </c>
    </row>
    <row r="5086" spans="1:6">
      <c r="A5086" t="n">
        <v>40262</v>
      </c>
      <c r="B5086" s="11" t="n">
        <v>74</v>
      </c>
      <c r="C5086" s="7" t="n">
        <v>54</v>
      </c>
    </row>
    <row r="5087" spans="1:6">
      <c r="A5087" t="s">
        <v>4</v>
      </c>
      <c r="B5087" s="4" t="s">
        <v>5</v>
      </c>
    </row>
    <row r="5088" spans="1:6">
      <c r="A5088" t="n">
        <v>40264</v>
      </c>
      <c r="B5088" s="5" t="n">
        <v>1</v>
      </c>
    </row>
    <row r="5089" spans="1:12" s="3" customFormat="1" customHeight="0">
      <c r="A5089" s="3" t="s">
        <v>2</v>
      </c>
      <c r="B5089" s="3" t="s">
        <v>410</v>
      </c>
    </row>
    <row r="5090" spans="1:12">
      <c r="A5090" t="s">
        <v>4</v>
      </c>
      <c r="B5090" s="4" t="s">
        <v>5</v>
      </c>
      <c r="C5090" s="4" t="s">
        <v>7</v>
      </c>
      <c r="D5090" s="4" t="s">
        <v>11</v>
      </c>
      <c r="E5090" s="4" t="s">
        <v>7</v>
      </c>
      <c r="F5090" s="4" t="s">
        <v>7</v>
      </c>
      <c r="G5090" s="4" t="s">
        <v>7</v>
      </c>
      <c r="H5090" s="4" t="s">
        <v>11</v>
      </c>
      <c r="I5090" s="4" t="s">
        <v>15</v>
      </c>
      <c r="J5090" s="4" t="s">
        <v>11</v>
      </c>
      <c r="K5090" s="4" t="s">
        <v>15</v>
      </c>
      <c r="L5090" s="4" t="s">
        <v>11</v>
      </c>
      <c r="M5090" s="4" t="s">
        <v>15</v>
      </c>
      <c r="N5090" s="4" t="s">
        <v>15</v>
      </c>
    </row>
    <row r="5091" spans="1:12">
      <c r="A5091" t="n">
        <v>40268</v>
      </c>
      <c r="B5091" s="57" t="n">
        <v>6</v>
      </c>
      <c r="C5091" s="7" t="n">
        <v>33</v>
      </c>
      <c r="D5091" s="7" t="n">
        <v>65534</v>
      </c>
      <c r="E5091" s="7" t="n">
        <v>9</v>
      </c>
      <c r="F5091" s="7" t="n">
        <v>1</v>
      </c>
      <c r="G5091" s="7" t="n">
        <v>3</v>
      </c>
      <c r="H5091" s="7" t="n">
        <v>1</v>
      </c>
      <c r="I5091" s="13" t="n">
        <f t="normal" ca="1">A5093</f>
        <v>0</v>
      </c>
      <c r="J5091" s="7" t="n">
        <v>2</v>
      </c>
      <c r="K5091" s="13" t="n">
        <f t="normal" ca="1">A5103</f>
        <v>0</v>
      </c>
      <c r="L5091" s="7" t="n">
        <v>3</v>
      </c>
      <c r="M5091" s="13" t="n">
        <f t="normal" ca="1">A5131</f>
        <v>0</v>
      </c>
      <c r="N5091" s="13" t="n">
        <f t="normal" ca="1">A5159</f>
        <v>0</v>
      </c>
    </row>
    <row r="5092" spans="1:12">
      <c r="A5092" t="s">
        <v>4</v>
      </c>
      <c r="B5092" s="4" t="s">
        <v>5</v>
      </c>
      <c r="C5092" s="4" t="s">
        <v>11</v>
      </c>
      <c r="D5092" s="4" t="s">
        <v>13</v>
      </c>
      <c r="E5092" s="4" t="s">
        <v>13</v>
      </c>
      <c r="F5092" s="4" t="s">
        <v>13</v>
      </c>
      <c r="G5092" s="4" t="s">
        <v>13</v>
      </c>
    </row>
    <row r="5093" spans="1:12">
      <c r="A5093" t="n">
        <v>40297</v>
      </c>
      <c r="B5093" s="50" t="n">
        <v>46</v>
      </c>
      <c r="C5093" s="7" t="n">
        <v>65534</v>
      </c>
      <c r="D5093" s="7" t="n">
        <v>-18.0100002288818</v>
      </c>
      <c r="E5093" s="7" t="n">
        <v>2.03999996185303</v>
      </c>
      <c r="F5093" s="7" t="n">
        <v>-74.8000030517578</v>
      </c>
      <c r="G5093" s="7" t="n">
        <v>68.8000030517578</v>
      </c>
    </row>
    <row r="5094" spans="1:12">
      <c r="A5094" t="s">
        <v>4</v>
      </c>
      <c r="B5094" s="4" t="s">
        <v>5</v>
      </c>
      <c r="C5094" s="4" t="s">
        <v>7</v>
      </c>
      <c r="D5094" s="4" t="s">
        <v>11</v>
      </c>
      <c r="E5094" s="4" t="s">
        <v>7</v>
      </c>
      <c r="F5094" s="4" t="s">
        <v>8</v>
      </c>
      <c r="G5094" s="4" t="s">
        <v>8</v>
      </c>
      <c r="H5094" s="4" t="s">
        <v>8</v>
      </c>
      <c r="I5094" s="4" t="s">
        <v>8</v>
      </c>
      <c r="J5094" s="4" t="s">
        <v>8</v>
      </c>
      <c r="K5094" s="4" t="s">
        <v>8</v>
      </c>
      <c r="L5094" s="4" t="s">
        <v>8</v>
      </c>
      <c r="M5094" s="4" t="s">
        <v>8</v>
      </c>
      <c r="N5094" s="4" t="s">
        <v>8</v>
      </c>
      <c r="O5094" s="4" t="s">
        <v>8</v>
      </c>
      <c r="P5094" s="4" t="s">
        <v>8</v>
      </c>
      <c r="Q5094" s="4" t="s">
        <v>8</v>
      </c>
      <c r="R5094" s="4" t="s">
        <v>8</v>
      </c>
      <c r="S5094" s="4" t="s">
        <v>8</v>
      </c>
      <c r="T5094" s="4" t="s">
        <v>8</v>
      </c>
      <c r="U5094" s="4" t="s">
        <v>8</v>
      </c>
    </row>
    <row r="5095" spans="1:12">
      <c r="A5095" t="n">
        <v>40316</v>
      </c>
      <c r="B5095" s="58" t="n">
        <v>36</v>
      </c>
      <c r="C5095" s="7" t="n">
        <v>8</v>
      </c>
      <c r="D5095" s="7" t="n">
        <v>65534</v>
      </c>
      <c r="E5095" s="7" t="n">
        <v>0</v>
      </c>
      <c r="F5095" s="7" t="s">
        <v>411</v>
      </c>
      <c r="G5095" s="7" t="s">
        <v>412</v>
      </c>
      <c r="H5095" s="7" t="s">
        <v>17</v>
      </c>
      <c r="I5095" s="7" t="s">
        <v>17</v>
      </c>
      <c r="J5095" s="7" t="s">
        <v>17</v>
      </c>
      <c r="K5095" s="7" t="s">
        <v>17</v>
      </c>
      <c r="L5095" s="7" t="s">
        <v>17</v>
      </c>
      <c r="M5095" s="7" t="s">
        <v>17</v>
      </c>
      <c r="N5095" s="7" t="s">
        <v>17</v>
      </c>
      <c r="O5095" s="7" t="s">
        <v>17</v>
      </c>
      <c r="P5095" s="7" t="s">
        <v>17</v>
      </c>
      <c r="Q5095" s="7" t="s">
        <v>17</v>
      </c>
      <c r="R5095" s="7" t="s">
        <v>17</v>
      </c>
      <c r="S5095" s="7" t="s">
        <v>17</v>
      </c>
      <c r="T5095" s="7" t="s">
        <v>17</v>
      </c>
      <c r="U5095" s="7" t="s">
        <v>17</v>
      </c>
    </row>
    <row r="5096" spans="1:12">
      <c r="A5096" t="s">
        <v>4</v>
      </c>
      <c r="B5096" s="4" t="s">
        <v>5</v>
      </c>
      <c r="C5096" s="4" t="s">
        <v>11</v>
      </c>
      <c r="D5096" s="4" t="s">
        <v>7</v>
      </c>
      <c r="E5096" s="4" t="s">
        <v>7</v>
      </c>
      <c r="F5096" s="4" t="s">
        <v>8</v>
      </c>
    </row>
    <row r="5097" spans="1:12">
      <c r="A5097" t="n">
        <v>40355</v>
      </c>
      <c r="B5097" s="46" t="n">
        <v>47</v>
      </c>
      <c r="C5097" s="7" t="n">
        <v>65534</v>
      </c>
      <c r="D5097" s="7" t="n">
        <v>0</v>
      </c>
      <c r="E5097" s="7" t="n">
        <v>0</v>
      </c>
      <c r="F5097" s="7" t="s">
        <v>413</v>
      </c>
    </row>
    <row r="5098" spans="1:12">
      <c r="A5098" t="s">
        <v>4</v>
      </c>
      <c r="B5098" s="4" t="s">
        <v>5</v>
      </c>
      <c r="C5098" s="4" t="s">
        <v>11</v>
      </c>
      <c r="D5098" s="4" t="s">
        <v>7</v>
      </c>
      <c r="E5098" s="4" t="s">
        <v>8</v>
      </c>
      <c r="F5098" s="4" t="s">
        <v>13</v>
      </c>
      <c r="G5098" s="4" t="s">
        <v>13</v>
      </c>
      <c r="H5098" s="4" t="s">
        <v>13</v>
      </c>
    </row>
    <row r="5099" spans="1:12">
      <c r="A5099" t="n">
        <v>40376</v>
      </c>
      <c r="B5099" s="49" t="n">
        <v>48</v>
      </c>
      <c r="C5099" s="7" t="n">
        <v>65534</v>
      </c>
      <c r="D5099" s="7" t="n">
        <v>0</v>
      </c>
      <c r="E5099" s="7" t="s">
        <v>412</v>
      </c>
      <c r="F5099" s="7" t="n">
        <v>0</v>
      </c>
      <c r="G5099" s="7" t="n">
        <v>1</v>
      </c>
      <c r="H5099" s="7" t="n">
        <v>0</v>
      </c>
    </row>
    <row r="5100" spans="1:12">
      <c r="A5100" t="s">
        <v>4</v>
      </c>
      <c r="B5100" s="4" t="s">
        <v>5</v>
      </c>
      <c r="C5100" s="4" t="s">
        <v>15</v>
      </c>
    </row>
    <row r="5101" spans="1:12">
      <c r="A5101" t="n">
        <v>40402</v>
      </c>
      <c r="B5101" s="16" t="n">
        <v>3</v>
      </c>
      <c r="C5101" s="13" t="n">
        <f t="normal" ca="1">A5159</f>
        <v>0</v>
      </c>
    </row>
    <row r="5102" spans="1:12">
      <c r="A5102" t="s">
        <v>4</v>
      </c>
      <c r="B5102" s="4" t="s">
        <v>5</v>
      </c>
      <c r="C5102" s="4" t="s">
        <v>11</v>
      </c>
      <c r="D5102" s="4" t="s">
        <v>13</v>
      </c>
      <c r="E5102" s="4" t="s">
        <v>13</v>
      </c>
      <c r="F5102" s="4" t="s">
        <v>13</v>
      </c>
      <c r="G5102" s="4" t="s">
        <v>13</v>
      </c>
    </row>
    <row r="5103" spans="1:12">
      <c r="A5103" t="n">
        <v>40407</v>
      </c>
      <c r="B5103" s="50" t="n">
        <v>46</v>
      </c>
      <c r="C5103" s="7" t="n">
        <v>65534</v>
      </c>
      <c r="D5103" s="7" t="n">
        <v>-37.0299987792969</v>
      </c>
      <c r="E5103" s="7" t="n">
        <v>6</v>
      </c>
      <c r="F5103" s="7" t="n">
        <v>-89.1800003051758</v>
      </c>
      <c r="G5103" s="7" t="n">
        <v>263.299987792969</v>
      </c>
    </row>
    <row r="5104" spans="1:12">
      <c r="A5104" t="s">
        <v>4</v>
      </c>
      <c r="B5104" s="4" t="s">
        <v>5</v>
      </c>
      <c r="C5104" s="4" t="s">
        <v>11</v>
      </c>
      <c r="D5104" s="4" t="s">
        <v>14</v>
      </c>
    </row>
    <row r="5105" spans="1:21">
      <c r="A5105" t="n">
        <v>40426</v>
      </c>
      <c r="B5105" s="54" t="n">
        <v>43</v>
      </c>
      <c r="C5105" s="7" t="n">
        <v>65534</v>
      </c>
      <c r="D5105" s="7" t="n">
        <v>524288</v>
      </c>
    </row>
    <row r="5106" spans="1:21">
      <c r="A5106" t="s">
        <v>4</v>
      </c>
      <c r="B5106" s="4" t="s">
        <v>5</v>
      </c>
      <c r="C5106" s="4" t="s">
        <v>7</v>
      </c>
      <c r="D5106" s="4" t="s">
        <v>11</v>
      </c>
      <c r="E5106" s="4" t="s">
        <v>7</v>
      </c>
      <c r="F5106" s="4" t="s">
        <v>8</v>
      </c>
      <c r="G5106" s="4" t="s">
        <v>8</v>
      </c>
      <c r="H5106" s="4" t="s">
        <v>8</v>
      </c>
      <c r="I5106" s="4" t="s">
        <v>8</v>
      </c>
      <c r="J5106" s="4" t="s">
        <v>8</v>
      </c>
      <c r="K5106" s="4" t="s">
        <v>8</v>
      </c>
      <c r="L5106" s="4" t="s">
        <v>8</v>
      </c>
      <c r="M5106" s="4" t="s">
        <v>8</v>
      </c>
      <c r="N5106" s="4" t="s">
        <v>8</v>
      </c>
      <c r="O5106" s="4" t="s">
        <v>8</v>
      </c>
      <c r="P5106" s="4" t="s">
        <v>8</v>
      </c>
      <c r="Q5106" s="4" t="s">
        <v>8</v>
      </c>
      <c r="R5106" s="4" t="s">
        <v>8</v>
      </c>
      <c r="S5106" s="4" t="s">
        <v>8</v>
      </c>
      <c r="T5106" s="4" t="s">
        <v>8</v>
      </c>
      <c r="U5106" s="4" t="s">
        <v>8</v>
      </c>
    </row>
    <row r="5107" spans="1:21">
      <c r="A5107" t="n">
        <v>40433</v>
      </c>
      <c r="B5107" s="58" t="n">
        <v>36</v>
      </c>
      <c r="C5107" s="7" t="n">
        <v>8</v>
      </c>
      <c r="D5107" s="7" t="n">
        <v>65534</v>
      </c>
      <c r="E5107" s="7" t="n">
        <v>0</v>
      </c>
      <c r="F5107" s="7" t="s">
        <v>414</v>
      </c>
      <c r="G5107" s="7" t="s">
        <v>411</v>
      </c>
      <c r="H5107" s="7" t="s">
        <v>412</v>
      </c>
      <c r="I5107" s="7" t="s">
        <v>17</v>
      </c>
      <c r="J5107" s="7" t="s">
        <v>17</v>
      </c>
      <c r="K5107" s="7" t="s">
        <v>17</v>
      </c>
      <c r="L5107" s="7" t="s">
        <v>17</v>
      </c>
      <c r="M5107" s="7" t="s">
        <v>17</v>
      </c>
      <c r="N5107" s="7" t="s">
        <v>17</v>
      </c>
      <c r="O5107" s="7" t="s">
        <v>17</v>
      </c>
      <c r="P5107" s="7" t="s">
        <v>17</v>
      </c>
      <c r="Q5107" s="7" t="s">
        <v>17</v>
      </c>
      <c r="R5107" s="7" t="s">
        <v>17</v>
      </c>
      <c r="S5107" s="7" t="s">
        <v>17</v>
      </c>
      <c r="T5107" s="7" t="s">
        <v>17</v>
      </c>
      <c r="U5107" s="7" t="s">
        <v>17</v>
      </c>
    </row>
    <row r="5108" spans="1:21">
      <c r="A5108" t="s">
        <v>4</v>
      </c>
      <c r="B5108" s="4" t="s">
        <v>5</v>
      </c>
      <c r="C5108" s="4" t="s">
        <v>11</v>
      </c>
      <c r="D5108" s="4" t="s">
        <v>7</v>
      </c>
      <c r="E5108" s="4" t="s">
        <v>7</v>
      </c>
      <c r="F5108" s="4" t="s">
        <v>8</v>
      </c>
    </row>
    <row r="5109" spans="1:21">
      <c r="A5109" t="n">
        <v>40481</v>
      </c>
      <c r="B5109" s="46" t="n">
        <v>47</v>
      </c>
      <c r="C5109" s="7" t="n">
        <v>65534</v>
      </c>
      <c r="D5109" s="7" t="n">
        <v>0</v>
      </c>
      <c r="E5109" s="7" t="n">
        <v>0</v>
      </c>
      <c r="F5109" s="7" t="s">
        <v>413</v>
      </c>
    </row>
    <row r="5110" spans="1:21">
      <c r="A5110" t="s">
        <v>4</v>
      </c>
      <c r="B5110" s="4" t="s">
        <v>5</v>
      </c>
      <c r="C5110" s="4" t="s">
        <v>11</v>
      </c>
      <c r="D5110" s="4" t="s">
        <v>7</v>
      </c>
      <c r="E5110" s="4" t="s">
        <v>7</v>
      </c>
      <c r="F5110" s="4" t="s">
        <v>8</v>
      </c>
    </row>
    <row r="5111" spans="1:21">
      <c r="A5111" t="n">
        <v>40502</v>
      </c>
      <c r="B5111" s="46" t="n">
        <v>47</v>
      </c>
      <c r="C5111" s="7" t="n">
        <v>65534</v>
      </c>
      <c r="D5111" s="7" t="n">
        <v>0</v>
      </c>
      <c r="E5111" s="7" t="n">
        <v>0</v>
      </c>
      <c r="F5111" s="7" t="s">
        <v>412</v>
      </c>
    </row>
    <row r="5112" spans="1:21">
      <c r="A5112" t="s">
        <v>4</v>
      </c>
      <c r="B5112" s="4" t="s">
        <v>5</v>
      </c>
      <c r="C5112" s="4" t="s">
        <v>7</v>
      </c>
      <c r="D5112" s="4" t="s">
        <v>11</v>
      </c>
      <c r="E5112" s="4" t="s">
        <v>13</v>
      </c>
      <c r="F5112" s="4" t="s">
        <v>13</v>
      </c>
      <c r="G5112" s="4" t="s">
        <v>13</v>
      </c>
      <c r="H5112" s="4" t="s">
        <v>13</v>
      </c>
      <c r="I5112" s="4" t="s">
        <v>13</v>
      </c>
      <c r="J5112" s="4" t="s">
        <v>7</v>
      </c>
      <c r="K5112" s="4" t="s">
        <v>11</v>
      </c>
    </row>
    <row r="5113" spans="1:21">
      <c r="A5113" t="n">
        <v>40517</v>
      </c>
      <c r="B5113" s="59" t="n">
        <v>57</v>
      </c>
      <c r="C5113" s="7" t="n">
        <v>1</v>
      </c>
      <c r="D5113" s="7" t="n">
        <v>65534</v>
      </c>
      <c r="E5113" s="7" t="n">
        <v>-9999</v>
      </c>
      <c r="F5113" s="7" t="n">
        <v>-9999</v>
      </c>
      <c r="G5113" s="7" t="n">
        <v>-9999</v>
      </c>
      <c r="H5113" s="7" t="n">
        <v>0</v>
      </c>
      <c r="I5113" s="7" t="n">
        <v>0</v>
      </c>
      <c r="J5113" s="7" t="n">
        <v>0</v>
      </c>
      <c r="K5113" s="7" t="n">
        <v>0</v>
      </c>
    </row>
    <row r="5114" spans="1:21">
      <c r="A5114" t="s">
        <v>4</v>
      </c>
      <c r="B5114" s="4" t="s">
        <v>5</v>
      </c>
      <c r="C5114" s="4" t="s">
        <v>7</v>
      </c>
      <c r="D5114" s="4" t="s">
        <v>14</v>
      </c>
      <c r="E5114" s="4" t="s">
        <v>7</v>
      </c>
      <c r="F5114" s="4" t="s">
        <v>15</v>
      </c>
    </row>
    <row r="5115" spans="1:21">
      <c r="A5115" t="n">
        <v>40544</v>
      </c>
      <c r="B5115" s="12" t="n">
        <v>5</v>
      </c>
      <c r="C5115" s="7" t="n">
        <v>0</v>
      </c>
      <c r="D5115" s="7" t="n">
        <v>1</v>
      </c>
      <c r="E5115" s="7" t="n">
        <v>1</v>
      </c>
      <c r="F5115" s="13" t="n">
        <f t="normal" ca="1">A5129</f>
        <v>0</v>
      </c>
    </row>
    <row r="5116" spans="1:21">
      <c r="A5116" t="s">
        <v>4</v>
      </c>
      <c r="B5116" s="4" t="s">
        <v>5</v>
      </c>
      <c r="C5116" s="4" t="s">
        <v>7</v>
      </c>
      <c r="D5116" s="4" t="s">
        <v>11</v>
      </c>
      <c r="E5116" s="4" t="s">
        <v>13</v>
      </c>
      <c r="F5116" s="4" t="s">
        <v>13</v>
      </c>
      <c r="G5116" s="4" t="s">
        <v>13</v>
      </c>
      <c r="H5116" s="4" t="s">
        <v>13</v>
      </c>
      <c r="I5116" s="4" t="s">
        <v>13</v>
      </c>
      <c r="J5116" s="4" t="s">
        <v>7</v>
      </c>
      <c r="K5116" s="4" t="s">
        <v>11</v>
      </c>
    </row>
    <row r="5117" spans="1:21">
      <c r="A5117" t="n">
        <v>40555</v>
      </c>
      <c r="B5117" s="59" t="n">
        <v>57</v>
      </c>
      <c r="C5117" s="7" t="n">
        <v>0</v>
      </c>
      <c r="D5117" s="7" t="n">
        <v>65534</v>
      </c>
      <c r="E5117" s="7" t="n">
        <v>-9999</v>
      </c>
      <c r="F5117" s="7" t="n">
        <v>-9999</v>
      </c>
      <c r="G5117" s="7" t="n">
        <v>-9999</v>
      </c>
      <c r="H5117" s="7" t="n">
        <v>2</v>
      </c>
      <c r="I5117" s="7" t="n">
        <v>1.5</v>
      </c>
      <c r="J5117" s="7" t="n">
        <v>1</v>
      </c>
      <c r="K5117" s="7" t="n">
        <v>0</v>
      </c>
    </row>
    <row r="5118" spans="1:21">
      <c r="A5118" t="s">
        <v>4</v>
      </c>
      <c r="B5118" s="4" t="s">
        <v>5</v>
      </c>
      <c r="C5118" s="4" t="s">
        <v>11</v>
      </c>
      <c r="D5118" s="4" t="s">
        <v>7</v>
      </c>
    </row>
    <row r="5119" spans="1:21">
      <c r="A5119" t="n">
        <v>40582</v>
      </c>
      <c r="B5119" s="52" t="n">
        <v>56</v>
      </c>
      <c r="C5119" s="7" t="n">
        <v>65534</v>
      </c>
      <c r="D5119" s="7" t="n">
        <v>0</v>
      </c>
    </row>
    <row r="5120" spans="1:21">
      <c r="A5120" t="s">
        <v>4</v>
      </c>
      <c r="B5120" s="4" t="s">
        <v>5</v>
      </c>
      <c r="C5120" s="4" t="s">
        <v>11</v>
      </c>
    </row>
    <row r="5121" spans="1:21">
      <c r="A5121" t="n">
        <v>40586</v>
      </c>
      <c r="B5121" s="38" t="n">
        <v>16</v>
      </c>
      <c r="C5121" s="7" t="n">
        <v>500</v>
      </c>
    </row>
    <row r="5122" spans="1:21">
      <c r="A5122" t="s">
        <v>4</v>
      </c>
      <c r="B5122" s="4" t="s">
        <v>5</v>
      </c>
      <c r="C5122" s="4" t="s">
        <v>11</v>
      </c>
      <c r="D5122" s="4" t="s">
        <v>7</v>
      </c>
      <c r="E5122" s="4" t="s">
        <v>7</v>
      </c>
      <c r="F5122" s="4" t="s">
        <v>8</v>
      </c>
    </row>
    <row r="5123" spans="1:21">
      <c r="A5123" t="n">
        <v>40589</v>
      </c>
      <c r="B5123" s="46" t="n">
        <v>47</v>
      </c>
      <c r="C5123" s="7" t="n">
        <v>65534</v>
      </c>
      <c r="D5123" s="7" t="n">
        <v>0</v>
      </c>
      <c r="E5123" s="7" t="n">
        <v>0</v>
      </c>
      <c r="F5123" s="7" t="s">
        <v>414</v>
      </c>
    </row>
    <row r="5124" spans="1:21">
      <c r="A5124" t="s">
        <v>4</v>
      </c>
      <c r="B5124" s="4" t="s">
        <v>5</v>
      </c>
      <c r="C5124" s="4" t="s">
        <v>11</v>
      </c>
    </row>
    <row r="5125" spans="1:21">
      <c r="A5125" t="n">
        <v>40604</v>
      </c>
      <c r="B5125" s="38" t="n">
        <v>16</v>
      </c>
      <c r="C5125" s="7" t="n">
        <v>4500</v>
      </c>
    </row>
    <row r="5126" spans="1:21">
      <c r="A5126" t="s">
        <v>4</v>
      </c>
      <c r="B5126" s="4" t="s">
        <v>5</v>
      </c>
      <c r="C5126" s="4" t="s">
        <v>15</v>
      </c>
    </row>
    <row r="5127" spans="1:21">
      <c r="A5127" t="n">
        <v>40607</v>
      </c>
      <c r="B5127" s="16" t="n">
        <v>3</v>
      </c>
      <c r="C5127" s="13" t="n">
        <f t="normal" ca="1">A5115</f>
        <v>0</v>
      </c>
    </row>
    <row r="5128" spans="1:21">
      <c r="A5128" t="s">
        <v>4</v>
      </c>
      <c r="B5128" s="4" t="s">
        <v>5</v>
      </c>
      <c r="C5128" s="4" t="s">
        <v>15</v>
      </c>
    </row>
    <row r="5129" spans="1:21">
      <c r="A5129" t="n">
        <v>40612</v>
      </c>
      <c r="B5129" s="16" t="n">
        <v>3</v>
      </c>
      <c r="C5129" s="13" t="n">
        <f t="normal" ca="1">A5159</f>
        <v>0</v>
      </c>
    </row>
    <row r="5130" spans="1:21">
      <c r="A5130" t="s">
        <v>4</v>
      </c>
      <c r="B5130" s="4" t="s">
        <v>5</v>
      </c>
      <c r="C5130" s="4" t="s">
        <v>11</v>
      </c>
      <c r="D5130" s="4" t="s">
        <v>13</v>
      </c>
      <c r="E5130" s="4" t="s">
        <v>13</v>
      </c>
      <c r="F5130" s="4" t="s">
        <v>13</v>
      </c>
      <c r="G5130" s="4" t="s">
        <v>13</v>
      </c>
    </row>
    <row r="5131" spans="1:21">
      <c r="A5131" t="n">
        <v>40617</v>
      </c>
      <c r="B5131" s="50" t="n">
        <v>46</v>
      </c>
      <c r="C5131" s="7" t="n">
        <v>65534</v>
      </c>
      <c r="D5131" s="7" t="n">
        <v>-37.0299987792969</v>
      </c>
      <c r="E5131" s="7" t="n">
        <v>6</v>
      </c>
      <c r="F5131" s="7" t="n">
        <v>-89.1800003051758</v>
      </c>
      <c r="G5131" s="7" t="n">
        <v>263.299987792969</v>
      </c>
    </row>
    <row r="5132" spans="1:21">
      <c r="A5132" t="s">
        <v>4</v>
      </c>
      <c r="B5132" s="4" t="s">
        <v>5</v>
      </c>
      <c r="C5132" s="4" t="s">
        <v>11</v>
      </c>
      <c r="D5132" s="4" t="s">
        <v>14</v>
      </c>
    </row>
    <row r="5133" spans="1:21">
      <c r="A5133" t="n">
        <v>40636</v>
      </c>
      <c r="B5133" s="54" t="n">
        <v>43</v>
      </c>
      <c r="C5133" s="7" t="n">
        <v>65534</v>
      </c>
      <c r="D5133" s="7" t="n">
        <v>524288</v>
      </c>
    </row>
    <row r="5134" spans="1:21">
      <c r="A5134" t="s">
        <v>4</v>
      </c>
      <c r="B5134" s="4" t="s">
        <v>5</v>
      </c>
      <c r="C5134" s="4" t="s">
        <v>7</v>
      </c>
      <c r="D5134" s="4" t="s">
        <v>11</v>
      </c>
      <c r="E5134" s="4" t="s">
        <v>7</v>
      </c>
      <c r="F5134" s="4" t="s">
        <v>8</v>
      </c>
      <c r="G5134" s="4" t="s">
        <v>8</v>
      </c>
      <c r="H5134" s="4" t="s">
        <v>8</v>
      </c>
      <c r="I5134" s="4" t="s">
        <v>8</v>
      </c>
      <c r="J5134" s="4" t="s">
        <v>8</v>
      </c>
      <c r="K5134" s="4" t="s">
        <v>8</v>
      </c>
      <c r="L5134" s="4" t="s">
        <v>8</v>
      </c>
      <c r="M5134" s="4" t="s">
        <v>8</v>
      </c>
      <c r="N5134" s="4" t="s">
        <v>8</v>
      </c>
      <c r="O5134" s="4" t="s">
        <v>8</v>
      </c>
      <c r="P5134" s="4" t="s">
        <v>8</v>
      </c>
      <c r="Q5134" s="4" t="s">
        <v>8</v>
      </c>
      <c r="R5134" s="4" t="s">
        <v>8</v>
      </c>
      <c r="S5134" s="4" t="s">
        <v>8</v>
      </c>
      <c r="T5134" s="4" t="s">
        <v>8</v>
      </c>
      <c r="U5134" s="4" t="s">
        <v>8</v>
      </c>
    </row>
    <row r="5135" spans="1:21">
      <c r="A5135" t="n">
        <v>40643</v>
      </c>
      <c r="B5135" s="58" t="n">
        <v>36</v>
      </c>
      <c r="C5135" s="7" t="n">
        <v>8</v>
      </c>
      <c r="D5135" s="7" t="n">
        <v>65534</v>
      </c>
      <c r="E5135" s="7" t="n">
        <v>0</v>
      </c>
      <c r="F5135" s="7" t="s">
        <v>414</v>
      </c>
      <c r="G5135" s="7" t="s">
        <v>411</v>
      </c>
      <c r="H5135" s="7" t="s">
        <v>412</v>
      </c>
      <c r="I5135" s="7" t="s">
        <v>17</v>
      </c>
      <c r="J5135" s="7" t="s">
        <v>17</v>
      </c>
      <c r="K5135" s="7" t="s">
        <v>17</v>
      </c>
      <c r="L5135" s="7" t="s">
        <v>17</v>
      </c>
      <c r="M5135" s="7" t="s">
        <v>17</v>
      </c>
      <c r="N5135" s="7" t="s">
        <v>17</v>
      </c>
      <c r="O5135" s="7" t="s">
        <v>17</v>
      </c>
      <c r="P5135" s="7" t="s">
        <v>17</v>
      </c>
      <c r="Q5135" s="7" t="s">
        <v>17</v>
      </c>
      <c r="R5135" s="7" t="s">
        <v>17</v>
      </c>
      <c r="S5135" s="7" t="s">
        <v>17</v>
      </c>
      <c r="T5135" s="7" t="s">
        <v>17</v>
      </c>
      <c r="U5135" s="7" t="s">
        <v>17</v>
      </c>
    </row>
    <row r="5136" spans="1:21">
      <c r="A5136" t="s">
        <v>4</v>
      </c>
      <c r="B5136" s="4" t="s">
        <v>5</v>
      </c>
      <c r="C5136" s="4" t="s">
        <v>11</v>
      </c>
      <c r="D5136" s="4" t="s">
        <v>7</v>
      </c>
      <c r="E5136" s="4" t="s">
        <v>7</v>
      </c>
      <c r="F5136" s="4" t="s">
        <v>8</v>
      </c>
    </row>
    <row r="5137" spans="1:21">
      <c r="A5137" t="n">
        <v>40691</v>
      </c>
      <c r="B5137" s="46" t="n">
        <v>47</v>
      </c>
      <c r="C5137" s="7" t="n">
        <v>65534</v>
      </c>
      <c r="D5137" s="7" t="n">
        <v>0</v>
      </c>
      <c r="E5137" s="7" t="n">
        <v>0</v>
      </c>
      <c r="F5137" s="7" t="s">
        <v>413</v>
      </c>
    </row>
    <row r="5138" spans="1:21">
      <c r="A5138" t="s">
        <v>4</v>
      </c>
      <c r="B5138" s="4" t="s">
        <v>5</v>
      </c>
      <c r="C5138" s="4" t="s">
        <v>11</v>
      </c>
      <c r="D5138" s="4" t="s">
        <v>7</v>
      </c>
      <c r="E5138" s="4" t="s">
        <v>7</v>
      </c>
      <c r="F5138" s="4" t="s">
        <v>8</v>
      </c>
    </row>
    <row r="5139" spans="1:21">
      <c r="A5139" t="n">
        <v>40712</v>
      </c>
      <c r="B5139" s="46" t="n">
        <v>47</v>
      </c>
      <c r="C5139" s="7" t="n">
        <v>65534</v>
      </c>
      <c r="D5139" s="7" t="n">
        <v>0</v>
      </c>
      <c r="E5139" s="7" t="n">
        <v>0</v>
      </c>
      <c r="F5139" s="7" t="s">
        <v>412</v>
      </c>
    </row>
    <row r="5140" spans="1:21">
      <c r="A5140" t="s">
        <v>4</v>
      </c>
      <c r="B5140" s="4" t="s">
        <v>5</v>
      </c>
      <c r="C5140" s="4" t="s">
        <v>7</v>
      </c>
      <c r="D5140" s="4" t="s">
        <v>11</v>
      </c>
      <c r="E5140" s="4" t="s">
        <v>13</v>
      </c>
      <c r="F5140" s="4" t="s">
        <v>13</v>
      </c>
      <c r="G5140" s="4" t="s">
        <v>13</v>
      </c>
      <c r="H5140" s="4" t="s">
        <v>13</v>
      </c>
      <c r="I5140" s="4" t="s">
        <v>13</v>
      </c>
      <c r="J5140" s="4" t="s">
        <v>7</v>
      </c>
      <c r="K5140" s="4" t="s">
        <v>11</v>
      </c>
    </row>
    <row r="5141" spans="1:21">
      <c r="A5141" t="n">
        <v>40727</v>
      </c>
      <c r="B5141" s="59" t="n">
        <v>57</v>
      </c>
      <c r="C5141" s="7" t="n">
        <v>1</v>
      </c>
      <c r="D5141" s="7" t="n">
        <v>65534</v>
      </c>
      <c r="E5141" s="7" t="n">
        <v>-9999</v>
      </c>
      <c r="F5141" s="7" t="n">
        <v>-9999</v>
      </c>
      <c r="G5141" s="7" t="n">
        <v>-9999</v>
      </c>
      <c r="H5141" s="7" t="n">
        <v>0</v>
      </c>
      <c r="I5141" s="7" t="n">
        <v>0</v>
      </c>
      <c r="J5141" s="7" t="n">
        <v>0</v>
      </c>
      <c r="K5141" s="7" t="n">
        <v>0</v>
      </c>
    </row>
    <row r="5142" spans="1:21">
      <c r="A5142" t="s">
        <v>4</v>
      </c>
      <c r="B5142" s="4" t="s">
        <v>5</v>
      </c>
      <c r="C5142" s="4" t="s">
        <v>7</v>
      </c>
      <c r="D5142" s="4" t="s">
        <v>14</v>
      </c>
      <c r="E5142" s="4" t="s">
        <v>7</v>
      </c>
      <c r="F5142" s="4" t="s">
        <v>15</v>
      </c>
    </row>
    <row r="5143" spans="1:21">
      <c r="A5143" t="n">
        <v>40754</v>
      </c>
      <c r="B5143" s="12" t="n">
        <v>5</v>
      </c>
      <c r="C5143" s="7" t="n">
        <v>0</v>
      </c>
      <c r="D5143" s="7" t="n">
        <v>1</v>
      </c>
      <c r="E5143" s="7" t="n">
        <v>1</v>
      </c>
      <c r="F5143" s="13" t="n">
        <f t="normal" ca="1">A5157</f>
        <v>0</v>
      </c>
    </row>
    <row r="5144" spans="1:21">
      <c r="A5144" t="s">
        <v>4</v>
      </c>
      <c r="B5144" s="4" t="s">
        <v>5</v>
      </c>
      <c r="C5144" s="4" t="s">
        <v>7</v>
      </c>
      <c r="D5144" s="4" t="s">
        <v>11</v>
      </c>
      <c r="E5144" s="4" t="s">
        <v>13</v>
      </c>
      <c r="F5144" s="4" t="s">
        <v>13</v>
      </c>
      <c r="G5144" s="4" t="s">
        <v>13</v>
      </c>
      <c r="H5144" s="4" t="s">
        <v>13</v>
      </c>
      <c r="I5144" s="4" t="s">
        <v>13</v>
      </c>
      <c r="J5144" s="4" t="s">
        <v>7</v>
      </c>
      <c r="K5144" s="4" t="s">
        <v>11</v>
      </c>
    </row>
    <row r="5145" spans="1:21">
      <c r="A5145" t="n">
        <v>40765</v>
      </c>
      <c r="B5145" s="59" t="n">
        <v>57</v>
      </c>
      <c r="C5145" s="7" t="n">
        <v>0</v>
      </c>
      <c r="D5145" s="7" t="n">
        <v>65534</v>
      </c>
      <c r="E5145" s="7" t="n">
        <v>-9999</v>
      </c>
      <c r="F5145" s="7" t="n">
        <v>-9999</v>
      </c>
      <c r="G5145" s="7" t="n">
        <v>-9999</v>
      </c>
      <c r="H5145" s="7" t="n">
        <v>2</v>
      </c>
      <c r="I5145" s="7" t="n">
        <v>1.5</v>
      </c>
      <c r="J5145" s="7" t="n">
        <v>1</v>
      </c>
      <c r="K5145" s="7" t="n">
        <v>0</v>
      </c>
    </row>
    <row r="5146" spans="1:21">
      <c r="A5146" t="s">
        <v>4</v>
      </c>
      <c r="B5146" s="4" t="s">
        <v>5</v>
      </c>
      <c r="C5146" s="4" t="s">
        <v>11</v>
      </c>
      <c r="D5146" s="4" t="s">
        <v>7</v>
      </c>
    </row>
    <row r="5147" spans="1:21">
      <c r="A5147" t="n">
        <v>40792</v>
      </c>
      <c r="B5147" s="52" t="n">
        <v>56</v>
      </c>
      <c r="C5147" s="7" t="n">
        <v>65534</v>
      </c>
      <c r="D5147" s="7" t="n">
        <v>0</v>
      </c>
    </row>
    <row r="5148" spans="1:21">
      <c r="A5148" t="s">
        <v>4</v>
      </c>
      <c r="B5148" s="4" t="s">
        <v>5</v>
      </c>
      <c r="C5148" s="4" t="s">
        <v>11</v>
      </c>
    </row>
    <row r="5149" spans="1:21">
      <c r="A5149" t="n">
        <v>40796</v>
      </c>
      <c r="B5149" s="38" t="n">
        <v>16</v>
      </c>
      <c r="C5149" s="7" t="n">
        <v>500</v>
      </c>
    </row>
    <row r="5150" spans="1:21">
      <c r="A5150" t="s">
        <v>4</v>
      </c>
      <c r="B5150" s="4" t="s">
        <v>5</v>
      </c>
      <c r="C5150" s="4" t="s">
        <v>11</v>
      </c>
      <c r="D5150" s="4" t="s">
        <v>7</v>
      </c>
      <c r="E5150" s="4" t="s">
        <v>7</v>
      </c>
      <c r="F5150" s="4" t="s">
        <v>8</v>
      </c>
    </row>
    <row r="5151" spans="1:21">
      <c r="A5151" t="n">
        <v>40799</v>
      </c>
      <c r="B5151" s="46" t="n">
        <v>47</v>
      </c>
      <c r="C5151" s="7" t="n">
        <v>65534</v>
      </c>
      <c r="D5151" s="7" t="n">
        <v>0</v>
      </c>
      <c r="E5151" s="7" t="n">
        <v>0</v>
      </c>
      <c r="F5151" s="7" t="s">
        <v>414</v>
      </c>
    </row>
    <row r="5152" spans="1:21">
      <c r="A5152" t="s">
        <v>4</v>
      </c>
      <c r="B5152" s="4" t="s">
        <v>5</v>
      </c>
      <c r="C5152" s="4" t="s">
        <v>11</v>
      </c>
    </row>
    <row r="5153" spans="1:11">
      <c r="A5153" t="n">
        <v>40814</v>
      </c>
      <c r="B5153" s="38" t="n">
        <v>16</v>
      </c>
      <c r="C5153" s="7" t="n">
        <v>4500</v>
      </c>
    </row>
    <row r="5154" spans="1:11">
      <c r="A5154" t="s">
        <v>4</v>
      </c>
      <c r="B5154" s="4" t="s">
        <v>5</v>
      </c>
      <c r="C5154" s="4" t="s">
        <v>15</v>
      </c>
    </row>
    <row r="5155" spans="1:11">
      <c r="A5155" t="n">
        <v>40817</v>
      </c>
      <c r="B5155" s="16" t="n">
        <v>3</v>
      </c>
      <c r="C5155" s="13" t="n">
        <f t="normal" ca="1">A5143</f>
        <v>0</v>
      </c>
    </row>
    <row r="5156" spans="1:11">
      <c r="A5156" t="s">
        <v>4</v>
      </c>
      <c r="B5156" s="4" t="s">
        <v>5</v>
      </c>
      <c r="C5156" s="4" t="s">
        <v>15</v>
      </c>
    </row>
    <row r="5157" spans="1:11">
      <c r="A5157" t="n">
        <v>40822</v>
      </c>
      <c r="B5157" s="16" t="n">
        <v>3</v>
      </c>
      <c r="C5157" s="13" t="n">
        <f t="normal" ca="1">A5159</f>
        <v>0</v>
      </c>
    </row>
    <row r="5158" spans="1:11">
      <c r="A5158" t="s">
        <v>4</v>
      </c>
      <c r="B5158" s="4" t="s">
        <v>5</v>
      </c>
    </row>
    <row r="5159" spans="1:11">
      <c r="A5159" t="n">
        <v>40827</v>
      </c>
      <c r="B5159" s="5" t="n">
        <v>1</v>
      </c>
    </row>
    <row r="5160" spans="1:11" s="3" customFormat="1" customHeight="0">
      <c r="A5160" s="3" t="s">
        <v>2</v>
      </c>
      <c r="B5160" s="3" t="s">
        <v>415</v>
      </c>
    </row>
    <row r="5161" spans="1:11">
      <c r="A5161" t="s">
        <v>4</v>
      </c>
      <c r="B5161" s="4" t="s">
        <v>5</v>
      </c>
      <c r="C5161" s="4" t="s">
        <v>7</v>
      </c>
      <c r="D5161" s="4" t="s">
        <v>11</v>
      </c>
      <c r="E5161" s="4" t="s">
        <v>11</v>
      </c>
    </row>
    <row r="5162" spans="1:11">
      <c r="A5162" t="n">
        <v>40828</v>
      </c>
      <c r="B5162" s="62" t="n">
        <v>135</v>
      </c>
      <c r="C5162" s="7" t="n">
        <v>0</v>
      </c>
      <c r="D5162" s="7" t="n">
        <v>125</v>
      </c>
      <c r="E5162" s="7" t="n">
        <v>1</v>
      </c>
    </row>
    <row r="5163" spans="1:11">
      <c r="A5163" t="s">
        <v>4</v>
      </c>
      <c r="B5163" s="4" t="s">
        <v>5</v>
      </c>
      <c r="C5163" s="4" t="s">
        <v>7</v>
      </c>
      <c r="D5163" s="44" t="s">
        <v>101</v>
      </c>
      <c r="E5163" s="4" t="s">
        <v>5</v>
      </c>
      <c r="F5163" s="4" t="s">
        <v>11</v>
      </c>
      <c r="G5163" s="44" t="s">
        <v>102</v>
      </c>
      <c r="H5163" s="4" t="s">
        <v>7</v>
      </c>
      <c r="I5163" s="4" t="s">
        <v>7</v>
      </c>
      <c r="J5163" s="4" t="s">
        <v>11</v>
      </c>
      <c r="K5163" s="4" t="s">
        <v>7</v>
      </c>
      <c r="L5163" s="4" t="s">
        <v>7</v>
      </c>
      <c r="M5163" s="4" t="s">
        <v>11</v>
      </c>
      <c r="N5163" s="4" t="s">
        <v>7</v>
      </c>
      <c r="O5163" s="4" t="s">
        <v>7</v>
      </c>
      <c r="P5163" s="4" t="s">
        <v>7</v>
      </c>
      <c r="Q5163" s="4" t="s">
        <v>15</v>
      </c>
    </row>
    <row r="5164" spans="1:11">
      <c r="A5164" t="n">
        <v>40834</v>
      </c>
      <c r="B5164" s="12" t="n">
        <v>5</v>
      </c>
      <c r="C5164" s="7" t="n">
        <v>28</v>
      </c>
      <c r="D5164" s="44" t="s">
        <v>3</v>
      </c>
      <c r="E5164" s="66" t="n">
        <v>152</v>
      </c>
      <c r="F5164" s="7" t="n">
        <v>21</v>
      </c>
      <c r="G5164" s="44" t="s">
        <v>3</v>
      </c>
      <c r="H5164" s="7" t="n">
        <v>8</v>
      </c>
      <c r="I5164" s="7" t="n">
        <v>30</v>
      </c>
      <c r="J5164" s="7" t="n">
        <v>10224</v>
      </c>
      <c r="K5164" s="7" t="n">
        <v>9</v>
      </c>
      <c r="L5164" s="7" t="n">
        <v>30</v>
      </c>
      <c r="M5164" s="7" t="n">
        <v>10992</v>
      </c>
      <c r="N5164" s="7" t="n">
        <v>8</v>
      </c>
      <c r="O5164" s="7" t="n">
        <v>9</v>
      </c>
      <c r="P5164" s="7" t="n">
        <v>1</v>
      </c>
      <c r="Q5164" s="13" t="n">
        <f t="normal" ca="1">A5204</f>
        <v>0</v>
      </c>
    </row>
    <row r="5165" spans="1:11">
      <c r="A5165" t="s">
        <v>4</v>
      </c>
      <c r="B5165" s="4" t="s">
        <v>5</v>
      </c>
      <c r="C5165" s="4" t="s">
        <v>11</v>
      </c>
      <c r="D5165" s="4" t="s">
        <v>7</v>
      </c>
      <c r="E5165" s="4" t="s">
        <v>7</v>
      </c>
      <c r="F5165" s="4" t="s">
        <v>8</v>
      </c>
    </row>
    <row r="5166" spans="1:11">
      <c r="A5166" t="n">
        <v>40854</v>
      </c>
      <c r="B5166" s="22" t="n">
        <v>20</v>
      </c>
      <c r="C5166" s="7" t="n">
        <v>65534</v>
      </c>
      <c r="D5166" s="7" t="n">
        <v>3</v>
      </c>
      <c r="E5166" s="7" t="n">
        <v>10</v>
      </c>
      <c r="F5166" s="7" t="s">
        <v>163</v>
      </c>
    </row>
    <row r="5167" spans="1:11">
      <c r="A5167" t="s">
        <v>4</v>
      </c>
      <c r="B5167" s="4" t="s">
        <v>5</v>
      </c>
      <c r="C5167" s="4" t="s">
        <v>11</v>
      </c>
    </row>
    <row r="5168" spans="1:11">
      <c r="A5168" t="n">
        <v>40875</v>
      </c>
      <c r="B5168" s="38" t="n">
        <v>16</v>
      </c>
      <c r="C5168" s="7" t="n">
        <v>0</v>
      </c>
    </row>
    <row r="5169" spans="1:17">
      <c r="A5169" t="s">
        <v>4</v>
      </c>
      <c r="B5169" s="4" t="s">
        <v>5</v>
      </c>
      <c r="C5169" s="4" t="s">
        <v>7</v>
      </c>
      <c r="D5169" s="4" t="s">
        <v>11</v>
      </c>
    </row>
    <row r="5170" spans="1:17">
      <c r="A5170" t="n">
        <v>40878</v>
      </c>
      <c r="B5170" s="28" t="n">
        <v>22</v>
      </c>
      <c r="C5170" s="7" t="n">
        <v>10</v>
      </c>
      <c r="D5170" s="7" t="n">
        <v>0</v>
      </c>
    </row>
    <row r="5171" spans="1:17">
      <c r="A5171" t="s">
        <v>4</v>
      </c>
      <c r="B5171" s="4" t="s">
        <v>5</v>
      </c>
      <c r="C5171" s="4" t="s">
        <v>7</v>
      </c>
      <c r="D5171" s="4" t="s">
        <v>11</v>
      </c>
      <c r="E5171" s="4" t="s">
        <v>8</v>
      </c>
    </row>
    <row r="5172" spans="1:17">
      <c r="A5172" t="n">
        <v>40882</v>
      </c>
      <c r="B5172" s="37" t="n">
        <v>51</v>
      </c>
      <c r="C5172" s="7" t="n">
        <v>4</v>
      </c>
      <c r="D5172" s="7" t="n">
        <v>65534</v>
      </c>
      <c r="E5172" s="7" t="s">
        <v>416</v>
      </c>
    </row>
    <row r="5173" spans="1:17">
      <c r="A5173" t="s">
        <v>4</v>
      </c>
      <c r="B5173" s="4" t="s">
        <v>5</v>
      </c>
      <c r="C5173" s="4" t="s">
        <v>11</v>
      </c>
    </row>
    <row r="5174" spans="1:17">
      <c r="A5174" t="n">
        <v>40896</v>
      </c>
      <c r="B5174" s="38" t="n">
        <v>16</v>
      </c>
      <c r="C5174" s="7" t="n">
        <v>0</v>
      </c>
    </row>
    <row r="5175" spans="1:17">
      <c r="A5175" t="s">
        <v>4</v>
      </c>
      <c r="B5175" s="4" t="s">
        <v>5</v>
      </c>
      <c r="C5175" s="4" t="s">
        <v>11</v>
      </c>
      <c r="D5175" s="4" t="s">
        <v>64</v>
      </c>
      <c r="E5175" s="4" t="s">
        <v>7</v>
      </c>
      <c r="F5175" s="4" t="s">
        <v>7</v>
      </c>
      <c r="G5175" s="4" t="s">
        <v>64</v>
      </c>
      <c r="H5175" s="4" t="s">
        <v>7</v>
      </c>
      <c r="I5175" s="4" t="s">
        <v>7</v>
      </c>
      <c r="J5175" s="4" t="s">
        <v>64</v>
      </c>
      <c r="K5175" s="4" t="s">
        <v>7</v>
      </c>
      <c r="L5175" s="4" t="s">
        <v>7</v>
      </c>
    </row>
    <row r="5176" spans="1:17">
      <c r="A5176" t="n">
        <v>40899</v>
      </c>
      <c r="B5176" s="39" t="n">
        <v>26</v>
      </c>
      <c r="C5176" s="7" t="n">
        <v>65534</v>
      </c>
      <c r="D5176" s="7" t="s">
        <v>417</v>
      </c>
      <c r="E5176" s="7" t="n">
        <v>2</v>
      </c>
      <c r="F5176" s="7" t="n">
        <v>3</v>
      </c>
      <c r="G5176" s="7" t="s">
        <v>418</v>
      </c>
      <c r="H5176" s="7" t="n">
        <v>2</v>
      </c>
      <c r="I5176" s="7" t="n">
        <v>3</v>
      </c>
      <c r="J5176" s="7" t="s">
        <v>419</v>
      </c>
      <c r="K5176" s="7" t="n">
        <v>2</v>
      </c>
      <c r="L5176" s="7" t="n">
        <v>0</v>
      </c>
    </row>
    <row r="5177" spans="1:17">
      <c r="A5177" t="s">
        <v>4</v>
      </c>
      <c r="B5177" s="4" t="s">
        <v>5</v>
      </c>
    </row>
    <row r="5178" spans="1:17">
      <c r="A5178" t="n">
        <v>41200</v>
      </c>
      <c r="B5178" s="34" t="n">
        <v>28</v>
      </c>
    </row>
    <row r="5179" spans="1:17">
      <c r="A5179" t="s">
        <v>4</v>
      </c>
      <c r="B5179" s="4" t="s">
        <v>5</v>
      </c>
      <c r="C5179" s="4" t="s">
        <v>7</v>
      </c>
      <c r="D5179" s="4" t="s">
        <v>11</v>
      </c>
      <c r="E5179" s="4" t="s">
        <v>13</v>
      </c>
    </row>
    <row r="5180" spans="1:17">
      <c r="A5180" t="n">
        <v>41201</v>
      </c>
      <c r="B5180" s="27" t="n">
        <v>58</v>
      </c>
      <c r="C5180" s="7" t="n">
        <v>0</v>
      </c>
      <c r="D5180" s="7" t="n">
        <v>300</v>
      </c>
      <c r="E5180" s="7" t="n">
        <v>0.300000011920929</v>
      </c>
    </row>
    <row r="5181" spans="1:17">
      <c r="A5181" t="s">
        <v>4</v>
      </c>
      <c r="B5181" s="4" t="s">
        <v>5</v>
      </c>
      <c r="C5181" s="4" t="s">
        <v>7</v>
      </c>
      <c r="D5181" s="4" t="s">
        <v>11</v>
      </c>
    </row>
    <row r="5182" spans="1:17">
      <c r="A5182" t="n">
        <v>41209</v>
      </c>
      <c r="B5182" s="27" t="n">
        <v>58</v>
      </c>
      <c r="C5182" s="7" t="n">
        <v>255</v>
      </c>
      <c r="D5182" s="7" t="n">
        <v>0</v>
      </c>
    </row>
    <row r="5183" spans="1:17">
      <c r="A5183" t="s">
        <v>4</v>
      </c>
      <c r="B5183" s="4" t="s">
        <v>5</v>
      </c>
      <c r="C5183" s="4" t="s">
        <v>7</v>
      </c>
      <c r="D5183" s="4" t="s">
        <v>11</v>
      </c>
      <c r="E5183" s="4" t="s">
        <v>13</v>
      </c>
      <c r="F5183" s="4" t="s">
        <v>11</v>
      </c>
      <c r="G5183" s="4" t="s">
        <v>14</v>
      </c>
      <c r="H5183" s="4" t="s">
        <v>14</v>
      </c>
      <c r="I5183" s="4" t="s">
        <v>11</v>
      </c>
      <c r="J5183" s="4" t="s">
        <v>11</v>
      </c>
      <c r="K5183" s="4" t="s">
        <v>14</v>
      </c>
      <c r="L5183" s="4" t="s">
        <v>14</v>
      </c>
      <c r="M5183" s="4" t="s">
        <v>14</v>
      </c>
      <c r="N5183" s="4" t="s">
        <v>14</v>
      </c>
      <c r="O5183" s="4" t="s">
        <v>8</v>
      </c>
    </row>
    <row r="5184" spans="1:17">
      <c r="A5184" t="n">
        <v>41213</v>
      </c>
      <c r="B5184" s="15" t="n">
        <v>50</v>
      </c>
      <c r="C5184" s="7" t="n">
        <v>0</v>
      </c>
      <c r="D5184" s="7" t="n">
        <v>12010</v>
      </c>
      <c r="E5184" s="7" t="n">
        <v>1</v>
      </c>
      <c r="F5184" s="7" t="n">
        <v>0</v>
      </c>
      <c r="G5184" s="7" t="n">
        <v>0</v>
      </c>
      <c r="H5184" s="7" t="n">
        <v>0</v>
      </c>
      <c r="I5184" s="7" t="n">
        <v>0</v>
      </c>
      <c r="J5184" s="7" t="n">
        <v>65533</v>
      </c>
      <c r="K5184" s="7" t="n">
        <v>0</v>
      </c>
      <c r="L5184" s="7" t="n">
        <v>0</v>
      </c>
      <c r="M5184" s="7" t="n">
        <v>0</v>
      </c>
      <c r="N5184" s="7" t="n">
        <v>0</v>
      </c>
      <c r="O5184" s="7" t="s">
        <v>17</v>
      </c>
    </row>
    <row r="5185" spans="1:15">
      <c r="A5185" t="s">
        <v>4</v>
      </c>
      <c r="B5185" s="4" t="s">
        <v>5</v>
      </c>
      <c r="C5185" s="4" t="s">
        <v>7</v>
      </c>
      <c r="D5185" s="4" t="s">
        <v>11</v>
      </c>
      <c r="E5185" s="4" t="s">
        <v>11</v>
      </c>
      <c r="F5185" s="4" t="s">
        <v>11</v>
      </c>
      <c r="G5185" s="4" t="s">
        <v>11</v>
      </c>
      <c r="H5185" s="4" t="s">
        <v>7</v>
      </c>
    </row>
    <row r="5186" spans="1:15">
      <c r="A5186" t="n">
        <v>41252</v>
      </c>
      <c r="B5186" s="32" t="n">
        <v>25</v>
      </c>
      <c r="C5186" s="7" t="n">
        <v>5</v>
      </c>
      <c r="D5186" s="7" t="n">
        <v>65535</v>
      </c>
      <c r="E5186" s="7" t="n">
        <v>65535</v>
      </c>
      <c r="F5186" s="7" t="n">
        <v>65535</v>
      </c>
      <c r="G5186" s="7" t="n">
        <v>65535</v>
      </c>
      <c r="H5186" s="7" t="n">
        <v>0</v>
      </c>
    </row>
    <row r="5187" spans="1:15">
      <c r="A5187" t="s">
        <v>4</v>
      </c>
      <c r="B5187" s="4" t="s">
        <v>5</v>
      </c>
      <c r="C5187" s="4" t="s">
        <v>11</v>
      </c>
      <c r="D5187" s="4" t="s">
        <v>64</v>
      </c>
      <c r="E5187" s="4" t="s">
        <v>7</v>
      </c>
      <c r="F5187" s="4" t="s">
        <v>7</v>
      </c>
      <c r="G5187" s="4" t="s">
        <v>11</v>
      </c>
      <c r="H5187" s="4" t="s">
        <v>7</v>
      </c>
      <c r="I5187" s="4" t="s">
        <v>64</v>
      </c>
      <c r="J5187" s="4" t="s">
        <v>7</v>
      </c>
      <c r="K5187" s="4" t="s">
        <v>7</v>
      </c>
      <c r="L5187" s="4" t="s">
        <v>7</v>
      </c>
    </row>
    <row r="5188" spans="1:15">
      <c r="A5188" t="n">
        <v>41263</v>
      </c>
      <c r="B5188" s="33" t="n">
        <v>24</v>
      </c>
      <c r="C5188" s="7" t="n">
        <v>65533</v>
      </c>
      <c r="D5188" s="7" t="s">
        <v>420</v>
      </c>
      <c r="E5188" s="7" t="n">
        <v>12</v>
      </c>
      <c r="F5188" s="7" t="n">
        <v>16</v>
      </c>
      <c r="G5188" s="7" t="n">
        <v>3043</v>
      </c>
      <c r="H5188" s="7" t="n">
        <v>7</v>
      </c>
      <c r="I5188" s="7" t="s">
        <v>421</v>
      </c>
      <c r="J5188" s="7" t="n">
        <v>6</v>
      </c>
      <c r="K5188" s="7" t="n">
        <v>2</v>
      </c>
      <c r="L5188" s="7" t="n">
        <v>0</v>
      </c>
    </row>
    <row r="5189" spans="1:15">
      <c r="A5189" t="s">
        <v>4</v>
      </c>
      <c r="B5189" s="4" t="s">
        <v>5</v>
      </c>
    </row>
    <row r="5190" spans="1:15">
      <c r="A5190" t="n">
        <v>41299</v>
      </c>
      <c r="B5190" s="34" t="n">
        <v>28</v>
      </c>
    </row>
    <row r="5191" spans="1:15">
      <c r="A5191" t="s">
        <v>4</v>
      </c>
      <c r="B5191" s="4" t="s">
        <v>5</v>
      </c>
      <c r="C5191" s="4" t="s">
        <v>7</v>
      </c>
    </row>
    <row r="5192" spans="1:15">
      <c r="A5192" t="n">
        <v>41300</v>
      </c>
      <c r="B5192" s="35" t="n">
        <v>27</v>
      </c>
      <c r="C5192" s="7" t="n">
        <v>0</v>
      </c>
    </row>
    <row r="5193" spans="1:15">
      <c r="A5193" t="s">
        <v>4</v>
      </c>
      <c r="B5193" s="4" t="s">
        <v>5</v>
      </c>
      <c r="C5193" s="4" t="s">
        <v>7</v>
      </c>
      <c r="D5193" s="4" t="s">
        <v>11</v>
      </c>
      <c r="E5193" s="4" t="s">
        <v>11</v>
      </c>
      <c r="F5193" s="4" t="s">
        <v>11</v>
      </c>
      <c r="G5193" s="4" t="s">
        <v>11</v>
      </c>
      <c r="H5193" s="4" t="s">
        <v>7</v>
      </c>
    </row>
    <row r="5194" spans="1:15">
      <c r="A5194" t="n">
        <v>41302</v>
      </c>
      <c r="B5194" s="32" t="n">
        <v>25</v>
      </c>
      <c r="C5194" s="7" t="n">
        <v>5</v>
      </c>
      <c r="D5194" s="7" t="n">
        <v>65535</v>
      </c>
      <c r="E5194" s="7" t="n">
        <v>65535</v>
      </c>
      <c r="F5194" s="7" t="n">
        <v>65535</v>
      </c>
      <c r="G5194" s="7" t="n">
        <v>65535</v>
      </c>
      <c r="H5194" s="7" t="n">
        <v>0</v>
      </c>
    </row>
    <row r="5195" spans="1:15">
      <c r="A5195" t="s">
        <v>4</v>
      </c>
      <c r="B5195" s="4" t="s">
        <v>5</v>
      </c>
      <c r="C5195" s="4" t="s">
        <v>11</v>
      </c>
    </row>
    <row r="5196" spans="1:15">
      <c r="A5196" t="n">
        <v>41313</v>
      </c>
      <c r="B5196" s="67" t="n">
        <v>141</v>
      </c>
      <c r="C5196" s="7" t="n">
        <v>21</v>
      </c>
    </row>
    <row r="5197" spans="1:15">
      <c r="A5197" t="s">
        <v>4</v>
      </c>
      <c r="B5197" s="4" t="s">
        <v>5</v>
      </c>
      <c r="C5197" s="4" t="s">
        <v>7</v>
      </c>
      <c r="D5197" s="4" t="s">
        <v>11</v>
      </c>
      <c r="E5197" s="4" t="s">
        <v>13</v>
      </c>
    </row>
    <row r="5198" spans="1:15">
      <c r="A5198" t="n">
        <v>41316</v>
      </c>
      <c r="B5198" s="27" t="n">
        <v>58</v>
      </c>
      <c r="C5198" s="7" t="n">
        <v>100</v>
      </c>
      <c r="D5198" s="7" t="n">
        <v>300</v>
      </c>
      <c r="E5198" s="7" t="n">
        <v>0.300000011920929</v>
      </c>
    </row>
    <row r="5199" spans="1:15">
      <c r="A5199" t="s">
        <v>4</v>
      </c>
      <c r="B5199" s="4" t="s">
        <v>5</v>
      </c>
      <c r="C5199" s="4" t="s">
        <v>7</v>
      </c>
      <c r="D5199" s="4" t="s">
        <v>11</v>
      </c>
    </row>
    <row r="5200" spans="1:15">
      <c r="A5200" t="n">
        <v>41324</v>
      </c>
      <c r="B5200" s="27" t="n">
        <v>58</v>
      </c>
      <c r="C5200" s="7" t="n">
        <v>255</v>
      </c>
      <c r="D5200" s="7" t="n">
        <v>0</v>
      </c>
    </row>
    <row r="5201" spans="1:12">
      <c r="A5201" t="s">
        <v>4</v>
      </c>
      <c r="B5201" s="4" t="s">
        <v>5</v>
      </c>
      <c r="C5201" s="4" t="s">
        <v>15</v>
      </c>
    </row>
    <row r="5202" spans="1:12">
      <c r="A5202" t="n">
        <v>41328</v>
      </c>
      <c r="B5202" s="16" t="n">
        <v>3</v>
      </c>
      <c r="C5202" s="13" t="n">
        <f t="normal" ca="1">A5342</f>
        <v>0</v>
      </c>
    </row>
    <row r="5203" spans="1:12">
      <c r="A5203" t="s">
        <v>4</v>
      </c>
      <c r="B5203" s="4" t="s">
        <v>5</v>
      </c>
      <c r="C5203" s="4" t="s">
        <v>7</v>
      </c>
      <c r="D5203" s="4" t="s">
        <v>11</v>
      </c>
      <c r="E5203" s="4" t="s">
        <v>7</v>
      </c>
      <c r="F5203" s="4" t="s">
        <v>15</v>
      </c>
    </row>
    <row r="5204" spans="1:12">
      <c r="A5204" t="n">
        <v>41333</v>
      </c>
      <c r="B5204" s="12" t="n">
        <v>5</v>
      </c>
      <c r="C5204" s="7" t="n">
        <v>30</v>
      </c>
      <c r="D5204" s="7" t="n">
        <v>10225</v>
      </c>
      <c r="E5204" s="7" t="n">
        <v>1</v>
      </c>
      <c r="F5204" s="13" t="n">
        <f t="normal" ca="1">A5236</f>
        <v>0</v>
      </c>
    </row>
    <row r="5205" spans="1:12">
      <c r="A5205" t="s">
        <v>4</v>
      </c>
      <c r="B5205" s="4" t="s">
        <v>5</v>
      </c>
      <c r="C5205" s="4" t="s">
        <v>11</v>
      </c>
      <c r="D5205" s="4" t="s">
        <v>7</v>
      </c>
      <c r="E5205" s="4" t="s">
        <v>7</v>
      </c>
      <c r="F5205" s="4" t="s">
        <v>8</v>
      </c>
    </row>
    <row r="5206" spans="1:12">
      <c r="A5206" t="n">
        <v>41342</v>
      </c>
      <c r="B5206" s="22" t="n">
        <v>20</v>
      </c>
      <c r="C5206" s="7" t="n">
        <v>65534</v>
      </c>
      <c r="D5206" s="7" t="n">
        <v>3</v>
      </c>
      <c r="E5206" s="7" t="n">
        <v>10</v>
      </c>
      <c r="F5206" s="7" t="s">
        <v>163</v>
      </c>
    </row>
    <row r="5207" spans="1:12">
      <c r="A5207" t="s">
        <v>4</v>
      </c>
      <c r="B5207" s="4" t="s">
        <v>5</v>
      </c>
      <c r="C5207" s="4" t="s">
        <v>11</v>
      </c>
    </row>
    <row r="5208" spans="1:12">
      <c r="A5208" t="n">
        <v>41363</v>
      </c>
      <c r="B5208" s="38" t="n">
        <v>16</v>
      </c>
      <c r="C5208" s="7" t="n">
        <v>0</v>
      </c>
    </row>
    <row r="5209" spans="1:12">
      <c r="A5209" t="s">
        <v>4</v>
      </c>
      <c r="B5209" s="4" t="s">
        <v>5</v>
      </c>
      <c r="C5209" s="4" t="s">
        <v>7</v>
      </c>
      <c r="D5209" s="4" t="s">
        <v>11</v>
      </c>
    </row>
    <row r="5210" spans="1:12">
      <c r="A5210" t="n">
        <v>41366</v>
      </c>
      <c r="B5210" s="28" t="n">
        <v>22</v>
      </c>
      <c r="C5210" s="7" t="n">
        <v>10</v>
      </c>
      <c r="D5210" s="7" t="n">
        <v>0</v>
      </c>
    </row>
    <row r="5211" spans="1:12">
      <c r="A5211" t="s">
        <v>4</v>
      </c>
      <c r="B5211" s="4" t="s">
        <v>5</v>
      </c>
      <c r="C5211" s="4" t="s">
        <v>7</v>
      </c>
      <c r="D5211" s="4" t="s">
        <v>11</v>
      </c>
      <c r="E5211" s="4" t="s">
        <v>7</v>
      </c>
      <c r="F5211" s="4" t="s">
        <v>7</v>
      </c>
      <c r="G5211" s="4" t="s">
        <v>15</v>
      </c>
    </row>
    <row r="5212" spans="1:12">
      <c r="A5212" t="n">
        <v>41370</v>
      </c>
      <c r="B5212" s="12" t="n">
        <v>5</v>
      </c>
      <c r="C5212" s="7" t="n">
        <v>30</v>
      </c>
      <c r="D5212" s="7" t="n">
        <v>11</v>
      </c>
      <c r="E5212" s="7" t="n">
        <v>8</v>
      </c>
      <c r="F5212" s="7" t="n">
        <v>1</v>
      </c>
      <c r="G5212" s="13" t="n">
        <f t="normal" ca="1">A5226</f>
        <v>0</v>
      </c>
    </row>
    <row r="5213" spans="1:12">
      <c r="A5213" t="s">
        <v>4</v>
      </c>
      <c r="B5213" s="4" t="s">
        <v>5</v>
      </c>
      <c r="C5213" s="4" t="s">
        <v>7</v>
      </c>
      <c r="D5213" s="4" t="s">
        <v>11</v>
      </c>
      <c r="E5213" s="4" t="s">
        <v>8</v>
      </c>
    </row>
    <row r="5214" spans="1:12">
      <c r="A5214" t="n">
        <v>41380</v>
      </c>
      <c r="B5214" s="37" t="n">
        <v>51</v>
      </c>
      <c r="C5214" s="7" t="n">
        <v>4</v>
      </c>
      <c r="D5214" s="7" t="n">
        <v>65534</v>
      </c>
      <c r="E5214" s="7" t="s">
        <v>72</v>
      </c>
    </row>
    <row r="5215" spans="1:12">
      <c r="A5215" t="s">
        <v>4</v>
      </c>
      <c r="B5215" s="4" t="s">
        <v>5</v>
      </c>
      <c r="C5215" s="4" t="s">
        <v>11</v>
      </c>
    </row>
    <row r="5216" spans="1:12">
      <c r="A5216" t="n">
        <v>41393</v>
      </c>
      <c r="B5216" s="38" t="n">
        <v>16</v>
      </c>
      <c r="C5216" s="7" t="n">
        <v>0</v>
      </c>
    </row>
    <row r="5217" spans="1:7">
      <c r="A5217" t="s">
        <v>4</v>
      </c>
      <c r="B5217" s="4" t="s">
        <v>5</v>
      </c>
      <c r="C5217" s="4" t="s">
        <v>11</v>
      </c>
      <c r="D5217" s="4" t="s">
        <v>64</v>
      </c>
      <c r="E5217" s="4" t="s">
        <v>7</v>
      </c>
      <c r="F5217" s="4" t="s">
        <v>7</v>
      </c>
      <c r="G5217" s="4" t="s">
        <v>64</v>
      </c>
      <c r="H5217" s="4" t="s">
        <v>7</v>
      </c>
      <c r="I5217" s="4" t="s">
        <v>7</v>
      </c>
      <c r="J5217" s="4" t="s">
        <v>64</v>
      </c>
      <c r="K5217" s="4" t="s">
        <v>7</v>
      </c>
      <c r="L5217" s="4" t="s">
        <v>7</v>
      </c>
    </row>
    <row r="5218" spans="1:7">
      <c r="A5218" t="n">
        <v>41396</v>
      </c>
      <c r="B5218" s="39" t="n">
        <v>26</v>
      </c>
      <c r="C5218" s="7" t="n">
        <v>65534</v>
      </c>
      <c r="D5218" s="7" t="s">
        <v>422</v>
      </c>
      <c r="E5218" s="7" t="n">
        <v>2</v>
      </c>
      <c r="F5218" s="7" t="n">
        <v>3</v>
      </c>
      <c r="G5218" s="7" t="s">
        <v>423</v>
      </c>
      <c r="H5218" s="7" t="n">
        <v>2</v>
      </c>
      <c r="I5218" s="7" t="n">
        <v>3</v>
      </c>
      <c r="J5218" s="7" t="s">
        <v>424</v>
      </c>
      <c r="K5218" s="7" t="n">
        <v>2</v>
      </c>
      <c r="L5218" s="7" t="n">
        <v>0</v>
      </c>
    </row>
    <row r="5219" spans="1:7">
      <c r="A5219" t="s">
        <v>4</v>
      </c>
      <c r="B5219" s="4" t="s">
        <v>5</v>
      </c>
    </row>
    <row r="5220" spans="1:7">
      <c r="A5220" t="n">
        <v>41571</v>
      </c>
      <c r="B5220" s="34" t="n">
        <v>28</v>
      </c>
    </row>
    <row r="5221" spans="1:7">
      <c r="A5221" t="s">
        <v>4</v>
      </c>
      <c r="B5221" s="4" t="s">
        <v>5</v>
      </c>
      <c r="C5221" s="4" t="s">
        <v>11</v>
      </c>
    </row>
    <row r="5222" spans="1:7">
      <c r="A5222" t="n">
        <v>41572</v>
      </c>
      <c r="B5222" s="42" t="n">
        <v>12</v>
      </c>
      <c r="C5222" s="7" t="n">
        <v>11</v>
      </c>
    </row>
    <row r="5223" spans="1:7">
      <c r="A5223" t="s">
        <v>4</v>
      </c>
      <c r="B5223" s="4" t="s">
        <v>5</v>
      </c>
      <c r="C5223" s="4" t="s">
        <v>15</v>
      </c>
    </row>
    <row r="5224" spans="1:7">
      <c r="A5224" t="n">
        <v>41575</v>
      </c>
      <c r="B5224" s="16" t="n">
        <v>3</v>
      </c>
      <c r="C5224" s="13" t="n">
        <f t="normal" ca="1">A5234</f>
        <v>0</v>
      </c>
    </row>
    <row r="5225" spans="1:7">
      <c r="A5225" t="s">
        <v>4</v>
      </c>
      <c r="B5225" s="4" t="s">
        <v>5</v>
      </c>
      <c r="C5225" s="4" t="s">
        <v>7</v>
      </c>
      <c r="D5225" s="4" t="s">
        <v>11</v>
      </c>
      <c r="E5225" s="4" t="s">
        <v>8</v>
      </c>
    </row>
    <row r="5226" spans="1:7">
      <c r="A5226" t="n">
        <v>41580</v>
      </c>
      <c r="B5226" s="37" t="n">
        <v>51</v>
      </c>
      <c r="C5226" s="7" t="n">
        <v>4</v>
      </c>
      <c r="D5226" s="7" t="n">
        <v>65534</v>
      </c>
      <c r="E5226" s="7" t="s">
        <v>72</v>
      </c>
    </row>
    <row r="5227" spans="1:7">
      <c r="A5227" t="s">
        <v>4</v>
      </c>
      <c r="B5227" s="4" t="s">
        <v>5</v>
      </c>
      <c r="C5227" s="4" t="s">
        <v>11</v>
      </c>
    </row>
    <row r="5228" spans="1:7">
      <c r="A5228" t="n">
        <v>41593</v>
      </c>
      <c r="B5228" s="38" t="n">
        <v>16</v>
      </c>
      <c r="C5228" s="7" t="n">
        <v>0</v>
      </c>
    </row>
    <row r="5229" spans="1:7">
      <c r="A5229" t="s">
        <v>4</v>
      </c>
      <c r="B5229" s="4" t="s">
        <v>5</v>
      </c>
      <c r="C5229" s="4" t="s">
        <v>11</v>
      </c>
      <c r="D5229" s="4" t="s">
        <v>64</v>
      </c>
      <c r="E5229" s="4" t="s">
        <v>7</v>
      </c>
      <c r="F5229" s="4" t="s">
        <v>7</v>
      </c>
      <c r="G5229" s="4" t="s">
        <v>64</v>
      </c>
      <c r="H5229" s="4" t="s">
        <v>7</v>
      </c>
      <c r="I5229" s="4" t="s">
        <v>7</v>
      </c>
    </row>
    <row r="5230" spans="1:7">
      <c r="A5230" t="n">
        <v>41596</v>
      </c>
      <c r="B5230" s="39" t="n">
        <v>26</v>
      </c>
      <c r="C5230" s="7" t="n">
        <v>65534</v>
      </c>
      <c r="D5230" s="7" t="s">
        <v>425</v>
      </c>
      <c r="E5230" s="7" t="n">
        <v>2</v>
      </c>
      <c r="F5230" s="7" t="n">
        <v>3</v>
      </c>
      <c r="G5230" s="7" t="s">
        <v>424</v>
      </c>
      <c r="H5230" s="7" t="n">
        <v>2</v>
      </c>
      <c r="I5230" s="7" t="n">
        <v>0</v>
      </c>
    </row>
    <row r="5231" spans="1:7">
      <c r="A5231" t="s">
        <v>4</v>
      </c>
      <c r="B5231" s="4" t="s">
        <v>5</v>
      </c>
    </row>
    <row r="5232" spans="1:7">
      <c r="A5232" t="n">
        <v>41689</v>
      </c>
      <c r="B5232" s="34" t="n">
        <v>28</v>
      </c>
    </row>
    <row r="5233" spans="1:12">
      <c r="A5233" t="s">
        <v>4</v>
      </c>
      <c r="B5233" s="4" t="s">
        <v>5</v>
      </c>
      <c r="C5233" s="4" t="s">
        <v>15</v>
      </c>
    </row>
    <row r="5234" spans="1:12">
      <c r="A5234" t="n">
        <v>41690</v>
      </c>
      <c r="B5234" s="16" t="n">
        <v>3</v>
      </c>
      <c r="C5234" s="13" t="n">
        <f t="normal" ca="1">A5342</f>
        <v>0</v>
      </c>
    </row>
    <row r="5235" spans="1:12">
      <c r="A5235" t="s">
        <v>4</v>
      </c>
      <c r="B5235" s="4" t="s">
        <v>5</v>
      </c>
      <c r="C5235" s="4" t="s">
        <v>7</v>
      </c>
      <c r="D5235" s="4" t="s">
        <v>11</v>
      </c>
      <c r="E5235" s="4" t="s">
        <v>7</v>
      </c>
      <c r="F5235" s="4" t="s">
        <v>15</v>
      </c>
    </row>
    <row r="5236" spans="1:12">
      <c r="A5236" t="n">
        <v>41695</v>
      </c>
      <c r="B5236" s="12" t="n">
        <v>5</v>
      </c>
      <c r="C5236" s="7" t="n">
        <v>30</v>
      </c>
      <c r="D5236" s="7" t="n">
        <v>10224</v>
      </c>
      <c r="E5236" s="7" t="n">
        <v>1</v>
      </c>
      <c r="F5236" s="13" t="n">
        <f t="normal" ca="1">A5268</f>
        <v>0</v>
      </c>
    </row>
    <row r="5237" spans="1:12">
      <c r="A5237" t="s">
        <v>4</v>
      </c>
      <c r="B5237" s="4" t="s">
        <v>5</v>
      </c>
      <c r="C5237" s="4" t="s">
        <v>11</v>
      </c>
      <c r="D5237" s="4" t="s">
        <v>7</v>
      </c>
      <c r="E5237" s="4" t="s">
        <v>7</v>
      </c>
      <c r="F5237" s="4" t="s">
        <v>8</v>
      </c>
    </row>
    <row r="5238" spans="1:12">
      <c r="A5238" t="n">
        <v>41704</v>
      </c>
      <c r="B5238" s="22" t="n">
        <v>20</v>
      </c>
      <c r="C5238" s="7" t="n">
        <v>65534</v>
      </c>
      <c r="D5238" s="7" t="n">
        <v>3</v>
      </c>
      <c r="E5238" s="7" t="n">
        <v>10</v>
      </c>
      <c r="F5238" s="7" t="s">
        <v>163</v>
      </c>
    </row>
    <row r="5239" spans="1:12">
      <c r="A5239" t="s">
        <v>4</v>
      </c>
      <c r="B5239" s="4" t="s">
        <v>5</v>
      </c>
      <c r="C5239" s="4" t="s">
        <v>11</v>
      </c>
    </row>
    <row r="5240" spans="1:12">
      <c r="A5240" t="n">
        <v>41725</v>
      </c>
      <c r="B5240" s="38" t="n">
        <v>16</v>
      </c>
      <c r="C5240" s="7" t="n">
        <v>0</v>
      </c>
    </row>
    <row r="5241" spans="1:12">
      <c r="A5241" t="s">
        <v>4</v>
      </c>
      <c r="B5241" s="4" t="s">
        <v>5</v>
      </c>
      <c r="C5241" s="4" t="s">
        <v>7</v>
      </c>
      <c r="D5241" s="4" t="s">
        <v>11</v>
      </c>
    </row>
    <row r="5242" spans="1:12">
      <c r="A5242" t="n">
        <v>41728</v>
      </c>
      <c r="B5242" s="28" t="n">
        <v>22</v>
      </c>
      <c r="C5242" s="7" t="n">
        <v>10</v>
      </c>
      <c r="D5242" s="7" t="n">
        <v>0</v>
      </c>
    </row>
    <row r="5243" spans="1:12">
      <c r="A5243" t="s">
        <v>4</v>
      </c>
      <c r="B5243" s="4" t="s">
        <v>5</v>
      </c>
      <c r="C5243" s="4" t="s">
        <v>7</v>
      </c>
      <c r="D5243" s="4" t="s">
        <v>11</v>
      </c>
      <c r="E5243" s="4" t="s">
        <v>7</v>
      </c>
      <c r="F5243" s="4" t="s">
        <v>7</v>
      </c>
      <c r="G5243" s="4" t="s">
        <v>15</v>
      </c>
    </row>
    <row r="5244" spans="1:12">
      <c r="A5244" t="n">
        <v>41732</v>
      </c>
      <c r="B5244" s="12" t="n">
        <v>5</v>
      </c>
      <c r="C5244" s="7" t="n">
        <v>30</v>
      </c>
      <c r="D5244" s="7" t="n">
        <v>11</v>
      </c>
      <c r="E5244" s="7" t="n">
        <v>8</v>
      </c>
      <c r="F5244" s="7" t="n">
        <v>1</v>
      </c>
      <c r="G5244" s="13" t="n">
        <f t="normal" ca="1">A5258</f>
        <v>0</v>
      </c>
    </row>
    <row r="5245" spans="1:12">
      <c r="A5245" t="s">
        <v>4</v>
      </c>
      <c r="B5245" s="4" t="s">
        <v>5</v>
      </c>
      <c r="C5245" s="4" t="s">
        <v>7</v>
      </c>
      <c r="D5245" s="4" t="s">
        <v>11</v>
      </c>
      <c r="E5245" s="4" t="s">
        <v>8</v>
      </c>
    </row>
    <row r="5246" spans="1:12">
      <c r="A5246" t="n">
        <v>41742</v>
      </c>
      <c r="B5246" s="37" t="n">
        <v>51</v>
      </c>
      <c r="C5246" s="7" t="n">
        <v>4</v>
      </c>
      <c r="D5246" s="7" t="n">
        <v>65534</v>
      </c>
      <c r="E5246" s="7" t="s">
        <v>72</v>
      </c>
    </row>
    <row r="5247" spans="1:12">
      <c r="A5247" t="s">
        <v>4</v>
      </c>
      <c r="B5247" s="4" t="s">
        <v>5</v>
      </c>
      <c r="C5247" s="4" t="s">
        <v>11</v>
      </c>
    </row>
    <row r="5248" spans="1:12">
      <c r="A5248" t="n">
        <v>41755</v>
      </c>
      <c r="B5248" s="38" t="n">
        <v>16</v>
      </c>
      <c r="C5248" s="7" t="n">
        <v>0</v>
      </c>
    </row>
    <row r="5249" spans="1:7">
      <c r="A5249" t="s">
        <v>4</v>
      </c>
      <c r="B5249" s="4" t="s">
        <v>5</v>
      </c>
      <c r="C5249" s="4" t="s">
        <v>11</v>
      </c>
      <c r="D5249" s="4" t="s">
        <v>64</v>
      </c>
      <c r="E5249" s="4" t="s">
        <v>7</v>
      </c>
      <c r="F5249" s="4" t="s">
        <v>7</v>
      </c>
      <c r="G5249" s="4" t="s">
        <v>64</v>
      </c>
      <c r="H5249" s="4" t="s">
        <v>7</v>
      </c>
      <c r="I5249" s="4" t="s">
        <v>7</v>
      </c>
    </row>
    <row r="5250" spans="1:7">
      <c r="A5250" t="n">
        <v>41758</v>
      </c>
      <c r="B5250" s="39" t="n">
        <v>26</v>
      </c>
      <c r="C5250" s="7" t="n">
        <v>65534</v>
      </c>
      <c r="D5250" s="7" t="s">
        <v>426</v>
      </c>
      <c r="E5250" s="7" t="n">
        <v>2</v>
      </c>
      <c r="F5250" s="7" t="n">
        <v>3</v>
      </c>
      <c r="G5250" s="7" t="s">
        <v>427</v>
      </c>
      <c r="H5250" s="7" t="n">
        <v>2</v>
      </c>
      <c r="I5250" s="7" t="n">
        <v>0</v>
      </c>
    </row>
    <row r="5251" spans="1:7">
      <c r="A5251" t="s">
        <v>4</v>
      </c>
      <c r="B5251" s="4" t="s">
        <v>5</v>
      </c>
    </row>
    <row r="5252" spans="1:7">
      <c r="A5252" t="n">
        <v>41893</v>
      </c>
      <c r="B5252" s="34" t="n">
        <v>28</v>
      </c>
    </row>
    <row r="5253" spans="1:7">
      <c r="A5253" t="s">
        <v>4</v>
      </c>
      <c r="B5253" s="4" t="s">
        <v>5</v>
      </c>
      <c r="C5253" s="4" t="s">
        <v>11</v>
      </c>
    </row>
    <row r="5254" spans="1:7">
      <c r="A5254" t="n">
        <v>41894</v>
      </c>
      <c r="B5254" s="42" t="n">
        <v>12</v>
      </c>
      <c r="C5254" s="7" t="n">
        <v>11</v>
      </c>
    </row>
    <row r="5255" spans="1:7">
      <c r="A5255" t="s">
        <v>4</v>
      </c>
      <c r="B5255" s="4" t="s">
        <v>5</v>
      </c>
      <c r="C5255" s="4" t="s">
        <v>15</v>
      </c>
    </row>
    <row r="5256" spans="1:7">
      <c r="A5256" t="n">
        <v>41897</v>
      </c>
      <c r="B5256" s="16" t="n">
        <v>3</v>
      </c>
      <c r="C5256" s="13" t="n">
        <f t="normal" ca="1">A5266</f>
        <v>0</v>
      </c>
    </row>
    <row r="5257" spans="1:7">
      <c r="A5257" t="s">
        <v>4</v>
      </c>
      <c r="B5257" s="4" t="s">
        <v>5</v>
      </c>
      <c r="C5257" s="4" t="s">
        <v>7</v>
      </c>
      <c r="D5257" s="4" t="s">
        <v>11</v>
      </c>
      <c r="E5257" s="4" t="s">
        <v>8</v>
      </c>
    </row>
    <row r="5258" spans="1:7">
      <c r="A5258" t="n">
        <v>41902</v>
      </c>
      <c r="B5258" s="37" t="n">
        <v>51</v>
      </c>
      <c r="C5258" s="7" t="n">
        <v>4</v>
      </c>
      <c r="D5258" s="7" t="n">
        <v>65534</v>
      </c>
      <c r="E5258" s="7" t="s">
        <v>72</v>
      </c>
    </row>
    <row r="5259" spans="1:7">
      <c r="A5259" t="s">
        <v>4</v>
      </c>
      <c r="B5259" s="4" t="s">
        <v>5</v>
      </c>
      <c r="C5259" s="4" t="s">
        <v>11</v>
      </c>
    </row>
    <row r="5260" spans="1:7">
      <c r="A5260" t="n">
        <v>41915</v>
      </c>
      <c r="B5260" s="38" t="n">
        <v>16</v>
      </c>
      <c r="C5260" s="7" t="n">
        <v>0</v>
      </c>
    </row>
    <row r="5261" spans="1:7">
      <c r="A5261" t="s">
        <v>4</v>
      </c>
      <c r="B5261" s="4" t="s">
        <v>5</v>
      </c>
      <c r="C5261" s="4" t="s">
        <v>11</v>
      </c>
      <c r="D5261" s="4" t="s">
        <v>64</v>
      </c>
      <c r="E5261" s="4" t="s">
        <v>7</v>
      </c>
      <c r="F5261" s="4" t="s">
        <v>7</v>
      </c>
    </row>
    <row r="5262" spans="1:7">
      <c r="A5262" t="n">
        <v>41918</v>
      </c>
      <c r="B5262" s="39" t="n">
        <v>26</v>
      </c>
      <c r="C5262" s="7" t="n">
        <v>65534</v>
      </c>
      <c r="D5262" s="7" t="s">
        <v>428</v>
      </c>
      <c r="E5262" s="7" t="n">
        <v>2</v>
      </c>
      <c r="F5262" s="7" t="n">
        <v>0</v>
      </c>
    </row>
    <row r="5263" spans="1:7">
      <c r="A5263" t="s">
        <v>4</v>
      </c>
      <c r="B5263" s="4" t="s">
        <v>5</v>
      </c>
    </row>
    <row r="5264" spans="1:7">
      <c r="A5264" t="n">
        <v>42032</v>
      </c>
      <c r="B5264" s="34" t="n">
        <v>28</v>
      </c>
    </row>
    <row r="5265" spans="1:9">
      <c r="A5265" t="s">
        <v>4</v>
      </c>
      <c r="B5265" s="4" t="s">
        <v>5</v>
      </c>
      <c r="C5265" s="4" t="s">
        <v>15</v>
      </c>
    </row>
    <row r="5266" spans="1:9">
      <c r="A5266" t="n">
        <v>42033</v>
      </c>
      <c r="B5266" s="16" t="n">
        <v>3</v>
      </c>
      <c r="C5266" s="13" t="n">
        <f t="normal" ca="1">A5342</f>
        <v>0</v>
      </c>
    </row>
    <row r="5267" spans="1:9">
      <c r="A5267" t="s">
        <v>4</v>
      </c>
      <c r="B5267" s="4" t="s">
        <v>5</v>
      </c>
      <c r="C5267" s="4" t="s">
        <v>7</v>
      </c>
      <c r="D5267" s="4" t="s">
        <v>11</v>
      </c>
      <c r="E5267" s="4" t="s">
        <v>7</v>
      </c>
      <c r="F5267" s="4" t="s">
        <v>15</v>
      </c>
    </row>
    <row r="5268" spans="1:9">
      <c r="A5268" t="n">
        <v>42038</v>
      </c>
      <c r="B5268" s="12" t="n">
        <v>5</v>
      </c>
      <c r="C5268" s="7" t="n">
        <v>30</v>
      </c>
      <c r="D5268" s="7" t="n">
        <v>9725</v>
      </c>
      <c r="E5268" s="7" t="n">
        <v>1</v>
      </c>
      <c r="F5268" s="13" t="n">
        <f t="normal" ca="1">A5342</f>
        <v>0</v>
      </c>
    </row>
    <row r="5269" spans="1:9">
      <c r="A5269" t="s">
        <v>4</v>
      </c>
      <c r="B5269" s="4" t="s">
        <v>5</v>
      </c>
      <c r="C5269" s="4" t="s">
        <v>11</v>
      </c>
      <c r="D5269" s="4" t="s">
        <v>7</v>
      </c>
      <c r="E5269" s="4" t="s">
        <v>7</v>
      </c>
      <c r="F5269" s="4" t="s">
        <v>8</v>
      </c>
    </row>
    <row r="5270" spans="1:9">
      <c r="A5270" t="n">
        <v>42047</v>
      </c>
      <c r="B5270" s="22" t="n">
        <v>20</v>
      </c>
      <c r="C5270" s="7" t="n">
        <v>65534</v>
      </c>
      <c r="D5270" s="7" t="n">
        <v>3</v>
      </c>
      <c r="E5270" s="7" t="n">
        <v>10</v>
      </c>
      <c r="F5270" s="7" t="s">
        <v>163</v>
      </c>
    </row>
    <row r="5271" spans="1:9">
      <c r="A5271" t="s">
        <v>4</v>
      </c>
      <c r="B5271" s="4" t="s">
        <v>5</v>
      </c>
      <c r="C5271" s="4" t="s">
        <v>11</v>
      </c>
    </row>
    <row r="5272" spans="1:9">
      <c r="A5272" t="n">
        <v>42068</v>
      </c>
      <c r="B5272" s="38" t="n">
        <v>16</v>
      </c>
      <c r="C5272" s="7" t="n">
        <v>0</v>
      </c>
    </row>
    <row r="5273" spans="1:9">
      <c r="A5273" t="s">
        <v>4</v>
      </c>
      <c r="B5273" s="4" t="s">
        <v>5</v>
      </c>
      <c r="C5273" s="4" t="s">
        <v>7</v>
      </c>
      <c r="D5273" s="4" t="s">
        <v>11</v>
      </c>
    </row>
    <row r="5274" spans="1:9">
      <c r="A5274" t="n">
        <v>42071</v>
      </c>
      <c r="B5274" s="28" t="n">
        <v>22</v>
      </c>
      <c r="C5274" s="7" t="n">
        <v>10</v>
      </c>
      <c r="D5274" s="7" t="n">
        <v>0</v>
      </c>
    </row>
    <row r="5275" spans="1:9">
      <c r="A5275" t="s">
        <v>4</v>
      </c>
      <c r="B5275" s="4" t="s">
        <v>5</v>
      </c>
      <c r="C5275" s="4" t="s">
        <v>7</v>
      </c>
      <c r="D5275" s="4" t="s">
        <v>11</v>
      </c>
      <c r="E5275" s="4" t="s">
        <v>7</v>
      </c>
      <c r="F5275" s="4" t="s">
        <v>7</v>
      </c>
      <c r="G5275" s="4" t="s">
        <v>15</v>
      </c>
    </row>
    <row r="5276" spans="1:9">
      <c r="A5276" t="n">
        <v>42075</v>
      </c>
      <c r="B5276" s="12" t="n">
        <v>5</v>
      </c>
      <c r="C5276" s="7" t="n">
        <v>30</v>
      </c>
      <c r="D5276" s="7" t="n">
        <v>9436</v>
      </c>
      <c r="E5276" s="7" t="n">
        <v>8</v>
      </c>
      <c r="F5276" s="7" t="n">
        <v>1</v>
      </c>
      <c r="G5276" s="13" t="n">
        <f t="normal" ca="1">A5334</f>
        <v>0</v>
      </c>
    </row>
    <row r="5277" spans="1:9">
      <c r="A5277" t="s">
        <v>4</v>
      </c>
      <c r="B5277" s="4" t="s">
        <v>5</v>
      </c>
      <c r="C5277" s="4" t="s">
        <v>11</v>
      </c>
      <c r="D5277" s="4" t="s">
        <v>7</v>
      </c>
      <c r="E5277" s="4" t="s">
        <v>13</v>
      </c>
      <c r="F5277" s="4" t="s">
        <v>11</v>
      </c>
    </row>
    <row r="5278" spans="1:9">
      <c r="A5278" t="n">
        <v>42085</v>
      </c>
      <c r="B5278" s="61" t="n">
        <v>59</v>
      </c>
      <c r="C5278" s="7" t="n">
        <v>125</v>
      </c>
      <c r="D5278" s="7" t="n">
        <v>1</v>
      </c>
      <c r="E5278" s="7" t="n">
        <v>0.150000005960464</v>
      </c>
      <c r="F5278" s="7" t="n">
        <v>0</v>
      </c>
    </row>
    <row r="5279" spans="1:9">
      <c r="A5279" t="s">
        <v>4</v>
      </c>
      <c r="B5279" s="4" t="s">
        <v>5</v>
      </c>
      <c r="C5279" s="4" t="s">
        <v>11</v>
      </c>
    </row>
    <row r="5280" spans="1:9">
      <c r="A5280" t="n">
        <v>42095</v>
      </c>
      <c r="B5280" s="38" t="n">
        <v>16</v>
      </c>
      <c r="C5280" s="7" t="n">
        <v>1300</v>
      </c>
    </row>
    <row r="5281" spans="1:7">
      <c r="A5281" t="s">
        <v>4</v>
      </c>
      <c r="B5281" s="4" t="s">
        <v>5</v>
      </c>
      <c r="C5281" s="4" t="s">
        <v>7</v>
      </c>
      <c r="D5281" s="4" t="s">
        <v>11</v>
      </c>
      <c r="E5281" s="4" t="s">
        <v>8</v>
      </c>
    </row>
    <row r="5282" spans="1:7">
      <c r="A5282" t="n">
        <v>42098</v>
      </c>
      <c r="B5282" s="37" t="n">
        <v>51</v>
      </c>
      <c r="C5282" s="7" t="n">
        <v>4</v>
      </c>
      <c r="D5282" s="7" t="n">
        <v>65534</v>
      </c>
      <c r="E5282" s="7" t="s">
        <v>72</v>
      </c>
    </row>
    <row r="5283" spans="1:7">
      <c r="A5283" t="s">
        <v>4</v>
      </c>
      <c r="B5283" s="4" t="s">
        <v>5</v>
      </c>
      <c r="C5283" s="4" t="s">
        <v>11</v>
      </c>
    </row>
    <row r="5284" spans="1:7">
      <c r="A5284" t="n">
        <v>42111</v>
      </c>
      <c r="B5284" s="38" t="n">
        <v>16</v>
      </c>
      <c r="C5284" s="7" t="n">
        <v>0</v>
      </c>
    </row>
    <row r="5285" spans="1:7">
      <c r="A5285" t="s">
        <v>4</v>
      </c>
      <c r="B5285" s="4" t="s">
        <v>5</v>
      </c>
      <c r="C5285" s="4" t="s">
        <v>11</v>
      </c>
      <c r="D5285" s="4" t="s">
        <v>64</v>
      </c>
      <c r="E5285" s="4" t="s">
        <v>7</v>
      </c>
      <c r="F5285" s="4" t="s">
        <v>7</v>
      </c>
      <c r="G5285" s="4" t="s">
        <v>64</v>
      </c>
      <c r="H5285" s="4" t="s">
        <v>7</v>
      </c>
      <c r="I5285" s="4" t="s">
        <v>7</v>
      </c>
    </row>
    <row r="5286" spans="1:7">
      <c r="A5286" t="n">
        <v>42114</v>
      </c>
      <c r="B5286" s="39" t="n">
        <v>26</v>
      </c>
      <c r="C5286" s="7" t="n">
        <v>65534</v>
      </c>
      <c r="D5286" s="7" t="s">
        <v>429</v>
      </c>
      <c r="E5286" s="7" t="n">
        <v>2</v>
      </c>
      <c r="F5286" s="7" t="n">
        <v>3</v>
      </c>
      <c r="G5286" s="7" t="s">
        <v>430</v>
      </c>
      <c r="H5286" s="7" t="n">
        <v>2</v>
      </c>
      <c r="I5286" s="7" t="n">
        <v>0</v>
      </c>
    </row>
    <row r="5287" spans="1:7">
      <c r="A5287" t="s">
        <v>4</v>
      </c>
      <c r="B5287" s="4" t="s">
        <v>5</v>
      </c>
    </row>
    <row r="5288" spans="1:7">
      <c r="A5288" t="n">
        <v>42162</v>
      </c>
      <c r="B5288" s="34" t="n">
        <v>28</v>
      </c>
    </row>
    <row r="5289" spans="1:7">
      <c r="A5289" t="s">
        <v>4</v>
      </c>
      <c r="B5289" s="4" t="s">
        <v>5</v>
      </c>
      <c r="C5289" s="4" t="s">
        <v>7</v>
      </c>
      <c r="D5289" s="4" t="s">
        <v>11</v>
      </c>
      <c r="E5289" s="4" t="s">
        <v>8</v>
      </c>
    </row>
    <row r="5290" spans="1:7">
      <c r="A5290" t="n">
        <v>42163</v>
      </c>
      <c r="B5290" s="37" t="n">
        <v>51</v>
      </c>
      <c r="C5290" s="7" t="n">
        <v>4</v>
      </c>
      <c r="D5290" s="7" t="n">
        <v>0</v>
      </c>
      <c r="E5290" s="7" t="s">
        <v>72</v>
      </c>
    </row>
    <row r="5291" spans="1:7">
      <c r="A5291" t="s">
        <v>4</v>
      </c>
      <c r="B5291" s="4" t="s">
        <v>5</v>
      </c>
      <c r="C5291" s="4" t="s">
        <v>11</v>
      </c>
    </row>
    <row r="5292" spans="1:7">
      <c r="A5292" t="n">
        <v>42176</v>
      </c>
      <c r="B5292" s="38" t="n">
        <v>16</v>
      </c>
      <c r="C5292" s="7" t="n">
        <v>0</v>
      </c>
    </row>
    <row r="5293" spans="1:7">
      <c r="A5293" t="s">
        <v>4</v>
      </c>
      <c r="B5293" s="4" t="s">
        <v>5</v>
      </c>
      <c r="C5293" s="4" t="s">
        <v>11</v>
      </c>
      <c r="D5293" s="4" t="s">
        <v>64</v>
      </c>
      <c r="E5293" s="4" t="s">
        <v>7</v>
      </c>
      <c r="F5293" s="4" t="s">
        <v>7</v>
      </c>
    </row>
    <row r="5294" spans="1:7">
      <c r="A5294" t="n">
        <v>42179</v>
      </c>
      <c r="B5294" s="39" t="n">
        <v>26</v>
      </c>
      <c r="C5294" s="7" t="n">
        <v>0</v>
      </c>
      <c r="D5294" s="7" t="s">
        <v>431</v>
      </c>
      <c r="E5294" s="7" t="n">
        <v>2</v>
      </c>
      <c r="F5294" s="7" t="n">
        <v>0</v>
      </c>
    </row>
    <row r="5295" spans="1:7">
      <c r="A5295" t="s">
        <v>4</v>
      </c>
      <c r="B5295" s="4" t="s">
        <v>5</v>
      </c>
    </row>
    <row r="5296" spans="1:7">
      <c r="A5296" t="n">
        <v>42248</v>
      </c>
      <c r="B5296" s="34" t="n">
        <v>28</v>
      </c>
    </row>
    <row r="5297" spans="1:9">
      <c r="A5297" t="s">
        <v>4</v>
      </c>
      <c r="B5297" s="4" t="s">
        <v>5</v>
      </c>
      <c r="C5297" s="4" t="s">
        <v>7</v>
      </c>
      <c r="D5297" s="4" t="s">
        <v>11</v>
      </c>
      <c r="E5297" s="4" t="s">
        <v>8</v>
      </c>
    </row>
    <row r="5298" spans="1:9">
      <c r="A5298" t="n">
        <v>42249</v>
      </c>
      <c r="B5298" s="37" t="n">
        <v>51</v>
      </c>
      <c r="C5298" s="7" t="n">
        <v>4</v>
      </c>
      <c r="D5298" s="7" t="n">
        <v>13</v>
      </c>
      <c r="E5298" s="7" t="s">
        <v>78</v>
      </c>
    </row>
    <row r="5299" spans="1:9">
      <c r="A5299" t="s">
        <v>4</v>
      </c>
      <c r="B5299" s="4" t="s">
        <v>5</v>
      </c>
      <c r="C5299" s="4" t="s">
        <v>11</v>
      </c>
    </row>
    <row r="5300" spans="1:9">
      <c r="A5300" t="n">
        <v>42262</v>
      </c>
      <c r="B5300" s="38" t="n">
        <v>16</v>
      </c>
      <c r="C5300" s="7" t="n">
        <v>0</v>
      </c>
    </row>
    <row r="5301" spans="1:9">
      <c r="A5301" t="s">
        <v>4</v>
      </c>
      <c r="B5301" s="4" t="s">
        <v>5</v>
      </c>
      <c r="C5301" s="4" t="s">
        <v>11</v>
      </c>
      <c r="D5301" s="4" t="s">
        <v>64</v>
      </c>
      <c r="E5301" s="4" t="s">
        <v>7</v>
      </c>
      <c r="F5301" s="4" t="s">
        <v>7</v>
      </c>
    </row>
    <row r="5302" spans="1:9">
      <c r="A5302" t="n">
        <v>42265</v>
      </c>
      <c r="B5302" s="39" t="n">
        <v>26</v>
      </c>
      <c r="C5302" s="7" t="n">
        <v>13</v>
      </c>
      <c r="D5302" s="7" t="s">
        <v>432</v>
      </c>
      <c r="E5302" s="7" t="n">
        <v>2</v>
      </c>
      <c r="F5302" s="7" t="n">
        <v>0</v>
      </c>
    </row>
    <row r="5303" spans="1:9">
      <c r="A5303" t="s">
        <v>4</v>
      </c>
      <c r="B5303" s="4" t="s">
        <v>5</v>
      </c>
    </row>
    <row r="5304" spans="1:9">
      <c r="A5304" t="n">
        <v>42365</v>
      </c>
      <c r="B5304" s="34" t="n">
        <v>28</v>
      </c>
    </row>
    <row r="5305" spans="1:9">
      <c r="A5305" t="s">
        <v>4</v>
      </c>
      <c r="B5305" s="4" t="s">
        <v>5</v>
      </c>
      <c r="C5305" s="4" t="s">
        <v>7</v>
      </c>
      <c r="D5305" s="4" t="s">
        <v>11</v>
      </c>
      <c r="E5305" s="4" t="s">
        <v>8</v>
      </c>
    </row>
    <row r="5306" spans="1:9">
      <c r="A5306" t="n">
        <v>42366</v>
      </c>
      <c r="B5306" s="37" t="n">
        <v>51</v>
      </c>
      <c r="C5306" s="7" t="n">
        <v>4</v>
      </c>
      <c r="D5306" s="7" t="n">
        <v>65534</v>
      </c>
      <c r="E5306" s="7" t="s">
        <v>72</v>
      </c>
    </row>
    <row r="5307" spans="1:9">
      <c r="A5307" t="s">
        <v>4</v>
      </c>
      <c r="B5307" s="4" t="s">
        <v>5</v>
      </c>
      <c r="C5307" s="4" t="s">
        <v>11</v>
      </c>
    </row>
    <row r="5308" spans="1:9">
      <c r="A5308" t="n">
        <v>42379</v>
      </c>
      <c r="B5308" s="38" t="n">
        <v>16</v>
      </c>
      <c r="C5308" s="7" t="n">
        <v>0</v>
      </c>
    </row>
    <row r="5309" spans="1:9">
      <c r="A5309" t="s">
        <v>4</v>
      </c>
      <c r="B5309" s="4" t="s">
        <v>5</v>
      </c>
      <c r="C5309" s="4" t="s">
        <v>11</v>
      </c>
      <c r="D5309" s="4" t="s">
        <v>64</v>
      </c>
      <c r="E5309" s="4" t="s">
        <v>7</v>
      </c>
      <c r="F5309" s="4" t="s">
        <v>7</v>
      </c>
      <c r="G5309" s="4" t="s">
        <v>64</v>
      </c>
      <c r="H5309" s="4" t="s">
        <v>7</v>
      </c>
      <c r="I5309" s="4" t="s">
        <v>7</v>
      </c>
    </row>
    <row r="5310" spans="1:9">
      <c r="A5310" t="n">
        <v>42382</v>
      </c>
      <c r="B5310" s="39" t="n">
        <v>26</v>
      </c>
      <c r="C5310" s="7" t="n">
        <v>65534</v>
      </c>
      <c r="D5310" s="7" t="s">
        <v>433</v>
      </c>
      <c r="E5310" s="7" t="n">
        <v>2</v>
      </c>
      <c r="F5310" s="7" t="n">
        <v>3</v>
      </c>
      <c r="G5310" s="7" t="s">
        <v>434</v>
      </c>
      <c r="H5310" s="7" t="n">
        <v>2</v>
      </c>
      <c r="I5310" s="7" t="n">
        <v>0</v>
      </c>
    </row>
    <row r="5311" spans="1:9">
      <c r="A5311" t="s">
        <v>4</v>
      </c>
      <c r="B5311" s="4" t="s">
        <v>5</v>
      </c>
    </row>
    <row r="5312" spans="1:9">
      <c r="A5312" t="n">
        <v>42436</v>
      </c>
      <c r="B5312" s="34" t="n">
        <v>28</v>
      </c>
    </row>
    <row r="5313" spans="1:9">
      <c r="A5313" t="s">
        <v>4</v>
      </c>
      <c r="B5313" s="4" t="s">
        <v>5</v>
      </c>
      <c r="C5313" s="4" t="s">
        <v>7</v>
      </c>
      <c r="D5313" s="4" t="s">
        <v>11</v>
      </c>
      <c r="E5313" s="4" t="s">
        <v>8</v>
      </c>
    </row>
    <row r="5314" spans="1:9">
      <c r="A5314" t="n">
        <v>42437</v>
      </c>
      <c r="B5314" s="37" t="n">
        <v>51</v>
      </c>
      <c r="C5314" s="7" t="n">
        <v>4</v>
      </c>
      <c r="D5314" s="7" t="n">
        <v>0</v>
      </c>
      <c r="E5314" s="7" t="s">
        <v>435</v>
      </c>
    </row>
    <row r="5315" spans="1:9">
      <c r="A5315" t="s">
        <v>4</v>
      </c>
      <c r="B5315" s="4" t="s">
        <v>5</v>
      </c>
      <c r="C5315" s="4" t="s">
        <v>11</v>
      </c>
    </row>
    <row r="5316" spans="1:9">
      <c r="A5316" t="n">
        <v>42450</v>
      </c>
      <c r="B5316" s="38" t="n">
        <v>16</v>
      </c>
      <c r="C5316" s="7" t="n">
        <v>0</v>
      </c>
    </row>
    <row r="5317" spans="1:9">
      <c r="A5317" t="s">
        <v>4</v>
      </c>
      <c r="B5317" s="4" t="s">
        <v>5</v>
      </c>
      <c r="C5317" s="4" t="s">
        <v>11</v>
      </c>
      <c r="D5317" s="4" t="s">
        <v>64</v>
      </c>
      <c r="E5317" s="4" t="s">
        <v>7</v>
      </c>
      <c r="F5317" s="4" t="s">
        <v>7</v>
      </c>
    </row>
    <row r="5318" spans="1:9">
      <c r="A5318" t="n">
        <v>42453</v>
      </c>
      <c r="B5318" s="39" t="n">
        <v>26</v>
      </c>
      <c r="C5318" s="7" t="n">
        <v>0</v>
      </c>
      <c r="D5318" s="7" t="s">
        <v>436</v>
      </c>
      <c r="E5318" s="7" t="n">
        <v>2</v>
      </c>
      <c r="F5318" s="7" t="n">
        <v>0</v>
      </c>
    </row>
    <row r="5319" spans="1:9">
      <c r="A5319" t="s">
        <v>4</v>
      </c>
      <c r="B5319" s="4" t="s">
        <v>5</v>
      </c>
    </row>
    <row r="5320" spans="1:9">
      <c r="A5320" t="n">
        <v>42481</v>
      </c>
      <c r="B5320" s="34" t="n">
        <v>28</v>
      </c>
    </row>
    <row r="5321" spans="1:9">
      <c r="A5321" t="s">
        <v>4</v>
      </c>
      <c r="B5321" s="4" t="s">
        <v>5</v>
      </c>
      <c r="C5321" s="4" t="s">
        <v>7</v>
      </c>
      <c r="D5321" s="4" t="s">
        <v>11</v>
      </c>
      <c r="E5321" s="4" t="s">
        <v>8</v>
      </c>
    </row>
    <row r="5322" spans="1:9">
      <c r="A5322" t="n">
        <v>42482</v>
      </c>
      <c r="B5322" s="37" t="n">
        <v>51</v>
      </c>
      <c r="C5322" s="7" t="n">
        <v>4</v>
      </c>
      <c r="D5322" s="7" t="n">
        <v>13</v>
      </c>
      <c r="E5322" s="7" t="s">
        <v>121</v>
      </c>
    </row>
    <row r="5323" spans="1:9">
      <c r="A5323" t="s">
        <v>4</v>
      </c>
      <c r="B5323" s="4" t="s">
        <v>5</v>
      </c>
      <c r="C5323" s="4" t="s">
        <v>11</v>
      </c>
    </row>
    <row r="5324" spans="1:9">
      <c r="A5324" t="n">
        <v>42496</v>
      </c>
      <c r="B5324" s="38" t="n">
        <v>16</v>
      </c>
      <c r="C5324" s="7" t="n">
        <v>0</v>
      </c>
    </row>
    <row r="5325" spans="1:9">
      <c r="A5325" t="s">
        <v>4</v>
      </c>
      <c r="B5325" s="4" t="s">
        <v>5</v>
      </c>
      <c r="C5325" s="4" t="s">
        <v>11</v>
      </c>
      <c r="D5325" s="4" t="s">
        <v>64</v>
      </c>
      <c r="E5325" s="4" t="s">
        <v>7</v>
      </c>
      <c r="F5325" s="4" t="s">
        <v>7</v>
      </c>
    </row>
    <row r="5326" spans="1:9">
      <c r="A5326" t="n">
        <v>42499</v>
      </c>
      <c r="B5326" s="39" t="n">
        <v>26</v>
      </c>
      <c r="C5326" s="7" t="n">
        <v>13</v>
      </c>
      <c r="D5326" s="7" t="s">
        <v>437</v>
      </c>
      <c r="E5326" s="7" t="n">
        <v>2</v>
      </c>
      <c r="F5326" s="7" t="n">
        <v>0</v>
      </c>
    </row>
    <row r="5327" spans="1:9">
      <c r="A5327" t="s">
        <v>4</v>
      </c>
      <c r="B5327" s="4" t="s">
        <v>5</v>
      </c>
    </row>
    <row r="5328" spans="1:9">
      <c r="A5328" t="n">
        <v>42525</v>
      </c>
      <c r="B5328" s="34" t="n">
        <v>28</v>
      </c>
    </row>
    <row r="5329" spans="1:6">
      <c r="A5329" t="s">
        <v>4</v>
      </c>
      <c r="B5329" s="4" t="s">
        <v>5</v>
      </c>
      <c r="C5329" s="4" t="s">
        <v>11</v>
      </c>
    </row>
    <row r="5330" spans="1:6">
      <c r="A5330" t="n">
        <v>42526</v>
      </c>
      <c r="B5330" s="42" t="n">
        <v>12</v>
      </c>
      <c r="C5330" s="7" t="n">
        <v>9436</v>
      </c>
    </row>
    <row r="5331" spans="1:6">
      <c r="A5331" t="s">
        <v>4</v>
      </c>
      <c r="B5331" s="4" t="s">
        <v>5</v>
      </c>
      <c r="C5331" s="4" t="s">
        <v>15</v>
      </c>
    </row>
    <row r="5332" spans="1:6">
      <c r="A5332" t="n">
        <v>42529</v>
      </c>
      <c r="B5332" s="16" t="n">
        <v>3</v>
      </c>
      <c r="C5332" s="13" t="n">
        <f t="normal" ca="1">A5342</f>
        <v>0</v>
      </c>
    </row>
    <row r="5333" spans="1:6">
      <c r="A5333" t="s">
        <v>4</v>
      </c>
      <c r="B5333" s="4" t="s">
        <v>5</v>
      </c>
      <c r="C5333" s="4" t="s">
        <v>7</v>
      </c>
      <c r="D5333" s="4" t="s">
        <v>11</v>
      </c>
      <c r="E5333" s="4" t="s">
        <v>8</v>
      </c>
    </row>
    <row r="5334" spans="1:6">
      <c r="A5334" t="n">
        <v>42534</v>
      </c>
      <c r="B5334" s="37" t="n">
        <v>51</v>
      </c>
      <c r="C5334" s="7" t="n">
        <v>4</v>
      </c>
      <c r="D5334" s="7" t="n">
        <v>65534</v>
      </c>
      <c r="E5334" s="7" t="s">
        <v>72</v>
      </c>
    </row>
    <row r="5335" spans="1:6">
      <c r="A5335" t="s">
        <v>4</v>
      </c>
      <c r="B5335" s="4" t="s">
        <v>5</v>
      </c>
      <c r="C5335" s="4" t="s">
        <v>11</v>
      </c>
    </row>
    <row r="5336" spans="1:6">
      <c r="A5336" t="n">
        <v>42547</v>
      </c>
      <c r="B5336" s="38" t="n">
        <v>16</v>
      </c>
      <c r="C5336" s="7" t="n">
        <v>0</v>
      </c>
    </row>
    <row r="5337" spans="1:6">
      <c r="A5337" t="s">
        <v>4</v>
      </c>
      <c r="B5337" s="4" t="s">
        <v>5</v>
      </c>
      <c r="C5337" s="4" t="s">
        <v>11</v>
      </c>
      <c r="D5337" s="4" t="s">
        <v>64</v>
      </c>
      <c r="E5337" s="4" t="s">
        <v>7</v>
      </c>
      <c r="F5337" s="4" t="s">
        <v>7</v>
      </c>
      <c r="G5337" s="4" t="s">
        <v>64</v>
      </c>
      <c r="H5337" s="4" t="s">
        <v>7</v>
      </c>
      <c r="I5337" s="4" t="s">
        <v>7</v>
      </c>
    </row>
    <row r="5338" spans="1:6">
      <c r="A5338" t="n">
        <v>42550</v>
      </c>
      <c r="B5338" s="39" t="n">
        <v>26</v>
      </c>
      <c r="C5338" s="7" t="n">
        <v>65534</v>
      </c>
      <c r="D5338" s="7" t="s">
        <v>438</v>
      </c>
      <c r="E5338" s="7" t="n">
        <v>2</v>
      </c>
      <c r="F5338" s="7" t="n">
        <v>3</v>
      </c>
      <c r="G5338" s="7" t="s">
        <v>439</v>
      </c>
      <c r="H5338" s="7" t="n">
        <v>2</v>
      </c>
      <c r="I5338" s="7" t="n">
        <v>0</v>
      </c>
    </row>
    <row r="5339" spans="1:6">
      <c r="A5339" t="s">
        <v>4</v>
      </c>
      <c r="B5339" s="4" t="s">
        <v>5</v>
      </c>
    </row>
    <row r="5340" spans="1:6">
      <c r="A5340" t="n">
        <v>42669</v>
      </c>
      <c r="B5340" s="34" t="n">
        <v>28</v>
      </c>
    </row>
    <row r="5341" spans="1:6">
      <c r="A5341" t="s">
        <v>4</v>
      </c>
      <c r="B5341" s="4" t="s">
        <v>5</v>
      </c>
      <c r="C5341" s="4" t="s">
        <v>7</v>
      </c>
    </row>
    <row r="5342" spans="1:6">
      <c r="A5342" t="n">
        <v>42670</v>
      </c>
      <c r="B5342" s="31" t="n">
        <v>23</v>
      </c>
      <c r="C5342" s="7" t="n">
        <v>10</v>
      </c>
    </row>
    <row r="5343" spans="1:6">
      <c r="A5343" t="s">
        <v>4</v>
      </c>
      <c r="B5343" s="4" t="s">
        <v>5</v>
      </c>
      <c r="C5343" s="4" t="s">
        <v>7</v>
      </c>
      <c r="D5343" s="4" t="s">
        <v>8</v>
      </c>
    </row>
    <row r="5344" spans="1:6">
      <c r="A5344" t="n">
        <v>42672</v>
      </c>
      <c r="B5344" s="6" t="n">
        <v>2</v>
      </c>
      <c r="C5344" s="7" t="n">
        <v>10</v>
      </c>
      <c r="D5344" s="7" t="s">
        <v>80</v>
      </c>
    </row>
    <row r="5345" spans="1:9">
      <c r="A5345" t="s">
        <v>4</v>
      </c>
      <c r="B5345" s="4" t="s">
        <v>5</v>
      </c>
      <c r="C5345" s="4" t="s">
        <v>7</v>
      </c>
    </row>
    <row r="5346" spans="1:9">
      <c r="A5346" t="n">
        <v>42695</v>
      </c>
      <c r="B5346" s="11" t="n">
        <v>74</v>
      </c>
      <c r="C5346" s="7" t="n">
        <v>46</v>
      </c>
    </row>
    <row r="5347" spans="1:9">
      <c r="A5347" t="s">
        <v>4</v>
      </c>
      <c r="B5347" s="4" t="s">
        <v>5</v>
      </c>
      <c r="C5347" s="4" t="s">
        <v>7</v>
      </c>
    </row>
    <row r="5348" spans="1:9">
      <c r="A5348" t="n">
        <v>42697</v>
      </c>
      <c r="B5348" s="11" t="n">
        <v>74</v>
      </c>
      <c r="C5348" s="7" t="n">
        <v>54</v>
      </c>
    </row>
    <row r="5349" spans="1:9">
      <c r="A5349" t="s">
        <v>4</v>
      </c>
      <c r="B5349" s="4" t="s">
        <v>5</v>
      </c>
    </row>
    <row r="5350" spans="1:9">
      <c r="A5350" t="n">
        <v>42699</v>
      </c>
      <c r="B5350" s="5" t="n">
        <v>1</v>
      </c>
    </row>
    <row r="5351" spans="1:9" s="3" customFormat="1" customHeight="0">
      <c r="A5351" s="3" t="s">
        <v>2</v>
      </c>
      <c r="B5351" s="3" t="s">
        <v>440</v>
      </c>
    </row>
    <row r="5352" spans="1:9">
      <c r="A5352" t="s">
        <v>4</v>
      </c>
      <c r="B5352" s="4" t="s">
        <v>5</v>
      </c>
      <c r="C5352" s="4" t="s">
        <v>7</v>
      </c>
      <c r="D5352" s="4" t="s">
        <v>7</v>
      </c>
      <c r="E5352" s="4" t="s">
        <v>7</v>
      </c>
      <c r="F5352" s="4" t="s">
        <v>7</v>
      </c>
    </row>
    <row r="5353" spans="1:9">
      <c r="A5353" t="n">
        <v>42700</v>
      </c>
      <c r="B5353" s="9" t="n">
        <v>14</v>
      </c>
      <c r="C5353" s="7" t="n">
        <v>2</v>
      </c>
      <c r="D5353" s="7" t="n">
        <v>0</v>
      </c>
      <c r="E5353" s="7" t="n">
        <v>0</v>
      </c>
      <c r="F5353" s="7" t="n">
        <v>0</v>
      </c>
    </row>
    <row r="5354" spans="1:9">
      <c r="A5354" t="s">
        <v>4</v>
      </c>
      <c r="B5354" s="4" t="s">
        <v>5</v>
      </c>
      <c r="C5354" s="4" t="s">
        <v>7</v>
      </c>
      <c r="D5354" s="44" t="s">
        <v>101</v>
      </c>
      <c r="E5354" s="4" t="s">
        <v>5</v>
      </c>
      <c r="F5354" s="4" t="s">
        <v>7</v>
      </c>
      <c r="G5354" s="4" t="s">
        <v>11</v>
      </c>
      <c r="H5354" s="44" t="s">
        <v>102</v>
      </c>
      <c r="I5354" s="4" t="s">
        <v>7</v>
      </c>
      <c r="J5354" s="4" t="s">
        <v>14</v>
      </c>
      <c r="K5354" s="4" t="s">
        <v>7</v>
      </c>
      <c r="L5354" s="4" t="s">
        <v>7</v>
      </c>
      <c r="M5354" s="44" t="s">
        <v>101</v>
      </c>
      <c r="N5354" s="4" t="s">
        <v>5</v>
      </c>
      <c r="O5354" s="4" t="s">
        <v>7</v>
      </c>
      <c r="P5354" s="4" t="s">
        <v>11</v>
      </c>
      <c r="Q5354" s="44" t="s">
        <v>102</v>
      </c>
      <c r="R5354" s="4" t="s">
        <v>7</v>
      </c>
      <c r="S5354" s="4" t="s">
        <v>14</v>
      </c>
      <c r="T5354" s="4" t="s">
        <v>7</v>
      </c>
      <c r="U5354" s="4" t="s">
        <v>7</v>
      </c>
      <c r="V5354" s="4" t="s">
        <v>7</v>
      </c>
      <c r="W5354" s="4" t="s">
        <v>15</v>
      </c>
    </row>
    <row r="5355" spans="1:9">
      <c r="A5355" t="n">
        <v>42705</v>
      </c>
      <c r="B5355" s="12" t="n">
        <v>5</v>
      </c>
      <c r="C5355" s="7" t="n">
        <v>28</v>
      </c>
      <c r="D5355" s="44" t="s">
        <v>3</v>
      </c>
      <c r="E5355" s="8" t="n">
        <v>162</v>
      </c>
      <c r="F5355" s="7" t="n">
        <v>3</v>
      </c>
      <c r="G5355" s="7" t="n">
        <v>12452</v>
      </c>
      <c r="H5355" s="44" t="s">
        <v>3</v>
      </c>
      <c r="I5355" s="7" t="n">
        <v>0</v>
      </c>
      <c r="J5355" s="7" t="n">
        <v>1</v>
      </c>
      <c r="K5355" s="7" t="n">
        <v>2</v>
      </c>
      <c r="L5355" s="7" t="n">
        <v>28</v>
      </c>
      <c r="M5355" s="44" t="s">
        <v>3</v>
      </c>
      <c r="N5355" s="8" t="n">
        <v>162</v>
      </c>
      <c r="O5355" s="7" t="n">
        <v>3</v>
      </c>
      <c r="P5355" s="7" t="n">
        <v>12452</v>
      </c>
      <c r="Q5355" s="44" t="s">
        <v>3</v>
      </c>
      <c r="R5355" s="7" t="n">
        <v>0</v>
      </c>
      <c r="S5355" s="7" t="n">
        <v>2</v>
      </c>
      <c r="T5355" s="7" t="n">
        <v>2</v>
      </c>
      <c r="U5355" s="7" t="n">
        <v>11</v>
      </c>
      <c r="V5355" s="7" t="n">
        <v>1</v>
      </c>
      <c r="W5355" s="13" t="n">
        <f t="normal" ca="1">A5359</f>
        <v>0</v>
      </c>
    </row>
    <row r="5356" spans="1:9">
      <c r="A5356" t="s">
        <v>4</v>
      </c>
      <c r="B5356" s="4" t="s">
        <v>5</v>
      </c>
      <c r="C5356" s="4" t="s">
        <v>7</v>
      </c>
      <c r="D5356" s="4" t="s">
        <v>11</v>
      </c>
      <c r="E5356" s="4" t="s">
        <v>13</v>
      </c>
    </row>
    <row r="5357" spans="1:9">
      <c r="A5357" t="n">
        <v>42734</v>
      </c>
      <c r="B5357" s="27" t="n">
        <v>58</v>
      </c>
      <c r="C5357" s="7" t="n">
        <v>0</v>
      </c>
      <c r="D5357" s="7" t="n">
        <v>0</v>
      </c>
      <c r="E5357" s="7" t="n">
        <v>1</v>
      </c>
    </row>
    <row r="5358" spans="1:9">
      <c r="A5358" t="s">
        <v>4</v>
      </c>
      <c r="B5358" s="4" t="s">
        <v>5</v>
      </c>
      <c r="C5358" s="4" t="s">
        <v>7</v>
      </c>
      <c r="D5358" s="44" t="s">
        <v>101</v>
      </c>
      <c r="E5358" s="4" t="s">
        <v>5</v>
      </c>
      <c r="F5358" s="4" t="s">
        <v>7</v>
      </c>
      <c r="G5358" s="4" t="s">
        <v>11</v>
      </c>
      <c r="H5358" s="44" t="s">
        <v>102</v>
      </c>
      <c r="I5358" s="4" t="s">
        <v>7</v>
      </c>
      <c r="J5358" s="4" t="s">
        <v>14</v>
      </c>
      <c r="K5358" s="4" t="s">
        <v>7</v>
      </c>
      <c r="L5358" s="4" t="s">
        <v>7</v>
      </c>
      <c r="M5358" s="44" t="s">
        <v>101</v>
      </c>
      <c r="N5358" s="4" t="s">
        <v>5</v>
      </c>
      <c r="O5358" s="4" t="s">
        <v>7</v>
      </c>
      <c r="P5358" s="4" t="s">
        <v>11</v>
      </c>
      <c r="Q5358" s="44" t="s">
        <v>102</v>
      </c>
      <c r="R5358" s="4" t="s">
        <v>7</v>
      </c>
      <c r="S5358" s="4" t="s">
        <v>14</v>
      </c>
      <c r="T5358" s="4" t="s">
        <v>7</v>
      </c>
      <c r="U5358" s="4" t="s">
        <v>7</v>
      </c>
      <c r="V5358" s="4" t="s">
        <v>7</v>
      </c>
      <c r="W5358" s="4" t="s">
        <v>15</v>
      </c>
    </row>
    <row r="5359" spans="1:9">
      <c r="A5359" t="n">
        <v>42742</v>
      </c>
      <c r="B5359" s="12" t="n">
        <v>5</v>
      </c>
      <c r="C5359" s="7" t="n">
        <v>28</v>
      </c>
      <c r="D5359" s="44" t="s">
        <v>3</v>
      </c>
      <c r="E5359" s="8" t="n">
        <v>162</v>
      </c>
      <c r="F5359" s="7" t="n">
        <v>3</v>
      </c>
      <c r="G5359" s="7" t="n">
        <v>12452</v>
      </c>
      <c r="H5359" s="44" t="s">
        <v>3</v>
      </c>
      <c r="I5359" s="7" t="n">
        <v>0</v>
      </c>
      <c r="J5359" s="7" t="n">
        <v>1</v>
      </c>
      <c r="K5359" s="7" t="n">
        <v>3</v>
      </c>
      <c r="L5359" s="7" t="n">
        <v>28</v>
      </c>
      <c r="M5359" s="44" t="s">
        <v>3</v>
      </c>
      <c r="N5359" s="8" t="n">
        <v>162</v>
      </c>
      <c r="O5359" s="7" t="n">
        <v>3</v>
      </c>
      <c r="P5359" s="7" t="n">
        <v>12452</v>
      </c>
      <c r="Q5359" s="44" t="s">
        <v>3</v>
      </c>
      <c r="R5359" s="7" t="n">
        <v>0</v>
      </c>
      <c r="S5359" s="7" t="n">
        <v>2</v>
      </c>
      <c r="T5359" s="7" t="n">
        <v>3</v>
      </c>
      <c r="U5359" s="7" t="n">
        <v>9</v>
      </c>
      <c r="V5359" s="7" t="n">
        <v>1</v>
      </c>
      <c r="W5359" s="13" t="n">
        <f t="normal" ca="1">A5369</f>
        <v>0</v>
      </c>
    </row>
    <row r="5360" spans="1:9">
      <c r="A5360" t="s">
        <v>4</v>
      </c>
      <c r="B5360" s="4" t="s">
        <v>5</v>
      </c>
      <c r="C5360" s="4" t="s">
        <v>7</v>
      </c>
      <c r="D5360" s="44" t="s">
        <v>101</v>
      </c>
      <c r="E5360" s="4" t="s">
        <v>5</v>
      </c>
      <c r="F5360" s="4" t="s">
        <v>11</v>
      </c>
      <c r="G5360" s="4" t="s">
        <v>7</v>
      </c>
      <c r="H5360" s="4" t="s">
        <v>7</v>
      </c>
      <c r="I5360" s="4" t="s">
        <v>8</v>
      </c>
      <c r="J5360" s="44" t="s">
        <v>102</v>
      </c>
      <c r="K5360" s="4" t="s">
        <v>7</v>
      </c>
      <c r="L5360" s="4" t="s">
        <v>7</v>
      </c>
      <c r="M5360" s="44" t="s">
        <v>101</v>
      </c>
      <c r="N5360" s="4" t="s">
        <v>5</v>
      </c>
      <c r="O5360" s="4" t="s">
        <v>7</v>
      </c>
      <c r="P5360" s="44" t="s">
        <v>102</v>
      </c>
      <c r="Q5360" s="4" t="s">
        <v>7</v>
      </c>
      <c r="R5360" s="4" t="s">
        <v>14</v>
      </c>
      <c r="S5360" s="4" t="s">
        <v>7</v>
      </c>
      <c r="T5360" s="4" t="s">
        <v>7</v>
      </c>
      <c r="U5360" s="4" t="s">
        <v>7</v>
      </c>
      <c r="V5360" s="44" t="s">
        <v>101</v>
      </c>
      <c r="W5360" s="4" t="s">
        <v>5</v>
      </c>
      <c r="X5360" s="4" t="s">
        <v>7</v>
      </c>
      <c r="Y5360" s="44" t="s">
        <v>102</v>
      </c>
      <c r="Z5360" s="4" t="s">
        <v>7</v>
      </c>
      <c r="AA5360" s="4" t="s">
        <v>14</v>
      </c>
      <c r="AB5360" s="4" t="s">
        <v>7</v>
      </c>
      <c r="AC5360" s="4" t="s">
        <v>7</v>
      </c>
      <c r="AD5360" s="4" t="s">
        <v>7</v>
      </c>
      <c r="AE5360" s="4" t="s">
        <v>15</v>
      </c>
    </row>
    <row r="5361" spans="1:31">
      <c r="A5361" t="n">
        <v>42771</v>
      </c>
      <c r="B5361" s="12" t="n">
        <v>5</v>
      </c>
      <c r="C5361" s="7" t="n">
        <v>28</v>
      </c>
      <c r="D5361" s="44" t="s">
        <v>3</v>
      </c>
      <c r="E5361" s="46" t="n">
        <v>47</v>
      </c>
      <c r="F5361" s="7" t="n">
        <v>61456</v>
      </c>
      <c r="G5361" s="7" t="n">
        <v>2</v>
      </c>
      <c r="H5361" s="7" t="n">
        <v>0</v>
      </c>
      <c r="I5361" s="7" t="s">
        <v>105</v>
      </c>
      <c r="J5361" s="44" t="s">
        <v>3</v>
      </c>
      <c r="K5361" s="7" t="n">
        <v>8</v>
      </c>
      <c r="L5361" s="7" t="n">
        <v>28</v>
      </c>
      <c r="M5361" s="44" t="s">
        <v>3</v>
      </c>
      <c r="N5361" s="11" t="n">
        <v>74</v>
      </c>
      <c r="O5361" s="7" t="n">
        <v>65</v>
      </c>
      <c r="P5361" s="44" t="s">
        <v>3</v>
      </c>
      <c r="Q5361" s="7" t="n">
        <v>0</v>
      </c>
      <c r="R5361" s="7" t="n">
        <v>1</v>
      </c>
      <c r="S5361" s="7" t="n">
        <v>3</v>
      </c>
      <c r="T5361" s="7" t="n">
        <v>9</v>
      </c>
      <c r="U5361" s="7" t="n">
        <v>28</v>
      </c>
      <c r="V5361" s="44" t="s">
        <v>3</v>
      </c>
      <c r="W5361" s="11" t="n">
        <v>74</v>
      </c>
      <c r="X5361" s="7" t="n">
        <v>65</v>
      </c>
      <c r="Y5361" s="44" t="s">
        <v>3</v>
      </c>
      <c r="Z5361" s="7" t="n">
        <v>0</v>
      </c>
      <c r="AA5361" s="7" t="n">
        <v>2</v>
      </c>
      <c r="AB5361" s="7" t="n">
        <v>3</v>
      </c>
      <c r="AC5361" s="7" t="n">
        <v>9</v>
      </c>
      <c r="AD5361" s="7" t="n">
        <v>1</v>
      </c>
      <c r="AE5361" s="13" t="n">
        <f t="normal" ca="1">A5365</f>
        <v>0</v>
      </c>
    </row>
    <row r="5362" spans="1:31">
      <c r="A5362" t="s">
        <v>4</v>
      </c>
      <c r="B5362" s="4" t="s">
        <v>5</v>
      </c>
      <c r="C5362" s="4" t="s">
        <v>11</v>
      </c>
      <c r="D5362" s="4" t="s">
        <v>7</v>
      </c>
      <c r="E5362" s="4" t="s">
        <v>7</v>
      </c>
      <c r="F5362" s="4" t="s">
        <v>8</v>
      </c>
    </row>
    <row r="5363" spans="1:31">
      <c r="A5363" t="n">
        <v>42819</v>
      </c>
      <c r="B5363" s="46" t="n">
        <v>47</v>
      </c>
      <c r="C5363" s="7" t="n">
        <v>61456</v>
      </c>
      <c r="D5363" s="7" t="n">
        <v>0</v>
      </c>
      <c r="E5363" s="7" t="n">
        <v>0</v>
      </c>
      <c r="F5363" s="7" t="s">
        <v>106</v>
      </c>
    </row>
    <row r="5364" spans="1:31">
      <c r="A5364" t="s">
        <v>4</v>
      </c>
      <c r="B5364" s="4" t="s">
        <v>5</v>
      </c>
      <c r="C5364" s="4" t="s">
        <v>7</v>
      </c>
      <c r="D5364" s="4" t="s">
        <v>11</v>
      </c>
      <c r="E5364" s="4" t="s">
        <v>13</v>
      </c>
    </row>
    <row r="5365" spans="1:31">
      <c r="A5365" t="n">
        <v>42832</v>
      </c>
      <c r="B5365" s="27" t="n">
        <v>58</v>
      </c>
      <c r="C5365" s="7" t="n">
        <v>0</v>
      </c>
      <c r="D5365" s="7" t="n">
        <v>300</v>
      </c>
      <c r="E5365" s="7" t="n">
        <v>1</v>
      </c>
    </row>
    <row r="5366" spans="1:31">
      <c r="A5366" t="s">
        <v>4</v>
      </c>
      <c r="B5366" s="4" t="s">
        <v>5</v>
      </c>
      <c r="C5366" s="4" t="s">
        <v>7</v>
      </c>
      <c r="D5366" s="4" t="s">
        <v>11</v>
      </c>
    </row>
    <row r="5367" spans="1:31">
      <c r="A5367" t="n">
        <v>42840</v>
      </c>
      <c r="B5367" s="27" t="n">
        <v>58</v>
      </c>
      <c r="C5367" s="7" t="n">
        <v>255</v>
      </c>
      <c r="D5367" s="7" t="n">
        <v>0</v>
      </c>
    </row>
    <row r="5368" spans="1:31">
      <c r="A5368" t="s">
        <v>4</v>
      </c>
      <c r="B5368" s="4" t="s">
        <v>5</v>
      </c>
      <c r="C5368" s="4" t="s">
        <v>7</v>
      </c>
      <c r="D5368" s="4" t="s">
        <v>7</v>
      </c>
      <c r="E5368" s="4" t="s">
        <v>7</v>
      </c>
      <c r="F5368" s="4" t="s">
        <v>7</v>
      </c>
    </row>
    <row r="5369" spans="1:31">
      <c r="A5369" t="n">
        <v>42844</v>
      </c>
      <c r="B5369" s="9" t="n">
        <v>14</v>
      </c>
      <c r="C5369" s="7" t="n">
        <v>0</v>
      </c>
      <c r="D5369" s="7" t="n">
        <v>0</v>
      </c>
      <c r="E5369" s="7" t="n">
        <v>0</v>
      </c>
      <c r="F5369" s="7" t="n">
        <v>64</v>
      </c>
    </row>
    <row r="5370" spans="1:31">
      <c r="A5370" t="s">
        <v>4</v>
      </c>
      <c r="B5370" s="4" t="s">
        <v>5</v>
      </c>
      <c r="C5370" s="4" t="s">
        <v>7</v>
      </c>
      <c r="D5370" s="4" t="s">
        <v>11</v>
      </c>
    </row>
    <row r="5371" spans="1:31">
      <c r="A5371" t="n">
        <v>42849</v>
      </c>
      <c r="B5371" s="28" t="n">
        <v>22</v>
      </c>
      <c r="C5371" s="7" t="n">
        <v>0</v>
      </c>
      <c r="D5371" s="7" t="n">
        <v>12452</v>
      </c>
    </row>
    <row r="5372" spans="1:31">
      <c r="A5372" t="s">
        <v>4</v>
      </c>
      <c r="B5372" s="4" t="s">
        <v>5</v>
      </c>
      <c r="C5372" s="4" t="s">
        <v>7</v>
      </c>
      <c r="D5372" s="4" t="s">
        <v>11</v>
      </c>
    </row>
    <row r="5373" spans="1:31">
      <c r="A5373" t="n">
        <v>42853</v>
      </c>
      <c r="B5373" s="27" t="n">
        <v>58</v>
      </c>
      <c r="C5373" s="7" t="n">
        <v>5</v>
      </c>
      <c r="D5373" s="7" t="n">
        <v>300</v>
      </c>
    </row>
    <row r="5374" spans="1:31">
      <c r="A5374" t="s">
        <v>4</v>
      </c>
      <c r="B5374" s="4" t="s">
        <v>5</v>
      </c>
      <c r="C5374" s="4" t="s">
        <v>13</v>
      </c>
      <c r="D5374" s="4" t="s">
        <v>11</v>
      </c>
    </row>
    <row r="5375" spans="1:31">
      <c r="A5375" t="n">
        <v>42857</v>
      </c>
      <c r="B5375" s="36" t="n">
        <v>103</v>
      </c>
      <c r="C5375" s="7" t="n">
        <v>0</v>
      </c>
      <c r="D5375" s="7" t="n">
        <v>300</v>
      </c>
    </row>
    <row r="5376" spans="1:31">
      <c r="A5376" t="s">
        <v>4</v>
      </c>
      <c r="B5376" s="4" t="s">
        <v>5</v>
      </c>
      <c r="C5376" s="4" t="s">
        <v>7</v>
      </c>
    </row>
    <row r="5377" spans="1:31">
      <c r="A5377" t="n">
        <v>42864</v>
      </c>
      <c r="B5377" s="47" t="n">
        <v>64</v>
      </c>
      <c r="C5377" s="7" t="n">
        <v>7</v>
      </c>
    </row>
    <row r="5378" spans="1:31">
      <c r="A5378" t="s">
        <v>4</v>
      </c>
      <c r="B5378" s="4" t="s">
        <v>5</v>
      </c>
      <c r="C5378" s="4" t="s">
        <v>7</v>
      </c>
      <c r="D5378" s="4" t="s">
        <v>11</v>
      </c>
    </row>
    <row r="5379" spans="1:31">
      <c r="A5379" t="n">
        <v>42866</v>
      </c>
      <c r="B5379" s="48" t="n">
        <v>72</v>
      </c>
      <c r="C5379" s="7" t="n">
        <v>5</v>
      </c>
      <c r="D5379" s="7" t="n">
        <v>0</v>
      </c>
    </row>
    <row r="5380" spans="1:31">
      <c r="A5380" t="s">
        <v>4</v>
      </c>
      <c r="B5380" s="4" t="s">
        <v>5</v>
      </c>
      <c r="C5380" s="4" t="s">
        <v>7</v>
      </c>
      <c r="D5380" s="44" t="s">
        <v>101</v>
      </c>
      <c r="E5380" s="4" t="s">
        <v>5</v>
      </c>
      <c r="F5380" s="4" t="s">
        <v>7</v>
      </c>
      <c r="G5380" s="4" t="s">
        <v>11</v>
      </c>
      <c r="H5380" s="44" t="s">
        <v>102</v>
      </c>
      <c r="I5380" s="4" t="s">
        <v>7</v>
      </c>
      <c r="J5380" s="4" t="s">
        <v>14</v>
      </c>
      <c r="K5380" s="4" t="s">
        <v>7</v>
      </c>
      <c r="L5380" s="4" t="s">
        <v>7</v>
      </c>
      <c r="M5380" s="4" t="s">
        <v>15</v>
      </c>
    </row>
    <row r="5381" spans="1:31">
      <c r="A5381" t="n">
        <v>42870</v>
      </c>
      <c r="B5381" s="12" t="n">
        <v>5</v>
      </c>
      <c r="C5381" s="7" t="n">
        <v>28</v>
      </c>
      <c r="D5381" s="44" t="s">
        <v>3</v>
      </c>
      <c r="E5381" s="8" t="n">
        <v>162</v>
      </c>
      <c r="F5381" s="7" t="n">
        <v>4</v>
      </c>
      <c r="G5381" s="7" t="n">
        <v>12452</v>
      </c>
      <c r="H5381" s="44" t="s">
        <v>3</v>
      </c>
      <c r="I5381" s="7" t="n">
        <v>0</v>
      </c>
      <c r="J5381" s="7" t="n">
        <v>1</v>
      </c>
      <c r="K5381" s="7" t="n">
        <v>2</v>
      </c>
      <c r="L5381" s="7" t="n">
        <v>1</v>
      </c>
      <c r="M5381" s="13" t="n">
        <f t="normal" ca="1">A5387</f>
        <v>0</v>
      </c>
    </row>
    <row r="5382" spans="1:31">
      <c r="A5382" t="s">
        <v>4</v>
      </c>
      <c r="B5382" s="4" t="s">
        <v>5</v>
      </c>
      <c r="C5382" s="4" t="s">
        <v>7</v>
      </c>
      <c r="D5382" s="4" t="s">
        <v>8</v>
      </c>
    </row>
    <row r="5383" spans="1:31">
      <c r="A5383" t="n">
        <v>42887</v>
      </c>
      <c r="B5383" s="6" t="n">
        <v>2</v>
      </c>
      <c r="C5383" s="7" t="n">
        <v>10</v>
      </c>
      <c r="D5383" s="7" t="s">
        <v>107</v>
      </c>
    </row>
    <row r="5384" spans="1:31">
      <c r="A5384" t="s">
        <v>4</v>
      </c>
      <c r="B5384" s="4" t="s">
        <v>5</v>
      </c>
      <c r="C5384" s="4" t="s">
        <v>11</v>
      </c>
    </row>
    <row r="5385" spans="1:31">
      <c r="A5385" t="n">
        <v>42904</v>
      </c>
      <c r="B5385" s="38" t="n">
        <v>16</v>
      </c>
      <c r="C5385" s="7" t="n">
        <v>0</v>
      </c>
    </row>
    <row r="5386" spans="1:31">
      <c r="A5386" t="s">
        <v>4</v>
      </c>
      <c r="B5386" s="4" t="s">
        <v>5</v>
      </c>
      <c r="C5386" s="4" t="s">
        <v>11</v>
      </c>
      <c r="D5386" s="4" t="s">
        <v>8</v>
      </c>
      <c r="E5386" s="4" t="s">
        <v>8</v>
      </c>
      <c r="F5386" s="4" t="s">
        <v>8</v>
      </c>
      <c r="G5386" s="4" t="s">
        <v>7</v>
      </c>
      <c r="H5386" s="4" t="s">
        <v>14</v>
      </c>
      <c r="I5386" s="4" t="s">
        <v>13</v>
      </c>
      <c r="J5386" s="4" t="s">
        <v>13</v>
      </c>
      <c r="K5386" s="4" t="s">
        <v>13</v>
      </c>
      <c r="L5386" s="4" t="s">
        <v>13</v>
      </c>
      <c r="M5386" s="4" t="s">
        <v>13</v>
      </c>
      <c r="N5386" s="4" t="s">
        <v>13</v>
      </c>
      <c r="O5386" s="4" t="s">
        <v>13</v>
      </c>
      <c r="P5386" s="4" t="s">
        <v>8</v>
      </c>
      <c r="Q5386" s="4" t="s">
        <v>8</v>
      </c>
      <c r="R5386" s="4" t="s">
        <v>14</v>
      </c>
      <c r="S5386" s="4" t="s">
        <v>7</v>
      </c>
      <c r="T5386" s="4" t="s">
        <v>14</v>
      </c>
      <c r="U5386" s="4" t="s">
        <v>14</v>
      </c>
      <c r="V5386" s="4" t="s">
        <v>11</v>
      </c>
    </row>
    <row r="5387" spans="1:31">
      <c r="A5387" t="n">
        <v>42907</v>
      </c>
      <c r="B5387" s="68" t="n">
        <v>19</v>
      </c>
      <c r="C5387" s="7" t="n">
        <v>5006</v>
      </c>
      <c r="D5387" s="7" t="s">
        <v>441</v>
      </c>
      <c r="E5387" s="7" t="s">
        <v>442</v>
      </c>
      <c r="F5387" s="7" t="s">
        <v>17</v>
      </c>
      <c r="G5387" s="7" t="n">
        <v>0</v>
      </c>
      <c r="H5387" s="7" t="n">
        <v>1</v>
      </c>
      <c r="I5387" s="7" t="n">
        <v>0</v>
      </c>
      <c r="J5387" s="7" t="n">
        <v>0</v>
      </c>
      <c r="K5387" s="7" t="n">
        <v>0</v>
      </c>
      <c r="L5387" s="7" t="n">
        <v>0</v>
      </c>
      <c r="M5387" s="7" t="n">
        <v>1</v>
      </c>
      <c r="N5387" s="7" t="n">
        <v>1.60000002384186</v>
      </c>
      <c r="O5387" s="7" t="n">
        <v>0.0900000035762787</v>
      </c>
      <c r="P5387" s="7" t="s">
        <v>17</v>
      </c>
      <c r="Q5387" s="7" t="s">
        <v>17</v>
      </c>
      <c r="R5387" s="7" t="n">
        <v>-1</v>
      </c>
      <c r="S5387" s="7" t="n">
        <v>0</v>
      </c>
      <c r="T5387" s="7" t="n">
        <v>0</v>
      </c>
      <c r="U5387" s="7" t="n">
        <v>0</v>
      </c>
      <c r="V5387" s="7" t="n">
        <v>0</v>
      </c>
    </row>
    <row r="5388" spans="1:31">
      <c r="A5388" t="s">
        <v>4</v>
      </c>
      <c r="B5388" s="4" t="s">
        <v>5</v>
      </c>
      <c r="C5388" s="4" t="s">
        <v>11</v>
      </c>
      <c r="D5388" s="4" t="s">
        <v>8</v>
      </c>
      <c r="E5388" s="4" t="s">
        <v>8</v>
      </c>
      <c r="F5388" s="4" t="s">
        <v>8</v>
      </c>
      <c r="G5388" s="4" t="s">
        <v>7</v>
      </c>
      <c r="H5388" s="4" t="s">
        <v>14</v>
      </c>
      <c r="I5388" s="4" t="s">
        <v>13</v>
      </c>
      <c r="J5388" s="4" t="s">
        <v>13</v>
      </c>
      <c r="K5388" s="4" t="s">
        <v>13</v>
      </c>
      <c r="L5388" s="4" t="s">
        <v>13</v>
      </c>
      <c r="M5388" s="4" t="s">
        <v>13</v>
      </c>
      <c r="N5388" s="4" t="s">
        <v>13</v>
      </c>
      <c r="O5388" s="4" t="s">
        <v>13</v>
      </c>
      <c r="P5388" s="4" t="s">
        <v>8</v>
      </c>
      <c r="Q5388" s="4" t="s">
        <v>8</v>
      </c>
      <c r="R5388" s="4" t="s">
        <v>14</v>
      </c>
      <c r="S5388" s="4" t="s">
        <v>7</v>
      </c>
      <c r="T5388" s="4" t="s">
        <v>14</v>
      </c>
      <c r="U5388" s="4" t="s">
        <v>14</v>
      </c>
      <c r="V5388" s="4" t="s">
        <v>11</v>
      </c>
    </row>
    <row r="5389" spans="1:31">
      <c r="A5389" t="n">
        <v>42975</v>
      </c>
      <c r="B5389" s="68" t="n">
        <v>19</v>
      </c>
      <c r="C5389" s="7" t="n">
        <v>5007</v>
      </c>
      <c r="D5389" s="7" t="s">
        <v>443</v>
      </c>
      <c r="E5389" s="7" t="s">
        <v>444</v>
      </c>
      <c r="F5389" s="7" t="s">
        <v>17</v>
      </c>
      <c r="G5389" s="7" t="n">
        <v>0</v>
      </c>
      <c r="H5389" s="7" t="n">
        <v>1</v>
      </c>
      <c r="I5389" s="7" t="n">
        <v>0</v>
      </c>
      <c r="J5389" s="7" t="n">
        <v>0</v>
      </c>
      <c r="K5389" s="7" t="n">
        <v>0</v>
      </c>
      <c r="L5389" s="7" t="n">
        <v>0</v>
      </c>
      <c r="M5389" s="7" t="n">
        <v>1</v>
      </c>
      <c r="N5389" s="7" t="n">
        <v>1.60000002384186</v>
      </c>
      <c r="O5389" s="7" t="n">
        <v>0.0900000035762787</v>
      </c>
      <c r="P5389" s="7" t="s">
        <v>17</v>
      </c>
      <c r="Q5389" s="7" t="s">
        <v>17</v>
      </c>
      <c r="R5389" s="7" t="n">
        <v>-1</v>
      </c>
      <c r="S5389" s="7" t="n">
        <v>0</v>
      </c>
      <c r="T5389" s="7" t="n">
        <v>0</v>
      </c>
      <c r="U5389" s="7" t="n">
        <v>0</v>
      </c>
      <c r="V5389" s="7" t="n">
        <v>0</v>
      </c>
    </row>
    <row r="5390" spans="1:31">
      <c r="A5390" t="s">
        <v>4</v>
      </c>
      <c r="B5390" s="4" t="s">
        <v>5</v>
      </c>
      <c r="C5390" s="4" t="s">
        <v>11</v>
      </c>
      <c r="D5390" s="4" t="s">
        <v>8</v>
      </c>
      <c r="E5390" s="4" t="s">
        <v>8</v>
      </c>
      <c r="F5390" s="4" t="s">
        <v>8</v>
      </c>
      <c r="G5390" s="4" t="s">
        <v>7</v>
      </c>
      <c r="H5390" s="4" t="s">
        <v>14</v>
      </c>
      <c r="I5390" s="4" t="s">
        <v>13</v>
      </c>
      <c r="J5390" s="4" t="s">
        <v>13</v>
      </c>
      <c r="K5390" s="4" t="s">
        <v>13</v>
      </c>
      <c r="L5390" s="4" t="s">
        <v>13</v>
      </c>
      <c r="M5390" s="4" t="s">
        <v>13</v>
      </c>
      <c r="N5390" s="4" t="s">
        <v>13</v>
      </c>
      <c r="O5390" s="4" t="s">
        <v>13</v>
      </c>
      <c r="P5390" s="4" t="s">
        <v>8</v>
      </c>
      <c r="Q5390" s="4" t="s">
        <v>8</v>
      </c>
      <c r="R5390" s="4" t="s">
        <v>14</v>
      </c>
      <c r="S5390" s="4" t="s">
        <v>7</v>
      </c>
      <c r="T5390" s="4" t="s">
        <v>14</v>
      </c>
      <c r="U5390" s="4" t="s">
        <v>14</v>
      </c>
      <c r="V5390" s="4" t="s">
        <v>11</v>
      </c>
    </row>
    <row r="5391" spans="1:31">
      <c r="A5391" t="n">
        <v>43043</v>
      </c>
      <c r="B5391" s="68" t="n">
        <v>19</v>
      </c>
      <c r="C5391" s="7" t="n">
        <v>5013</v>
      </c>
      <c r="D5391" s="7" t="s">
        <v>445</v>
      </c>
      <c r="E5391" s="7" t="s">
        <v>446</v>
      </c>
      <c r="F5391" s="7" t="s">
        <v>17</v>
      </c>
      <c r="G5391" s="7" t="n">
        <v>0</v>
      </c>
      <c r="H5391" s="7" t="n">
        <v>1</v>
      </c>
      <c r="I5391" s="7" t="n">
        <v>0</v>
      </c>
      <c r="J5391" s="7" t="n">
        <v>0</v>
      </c>
      <c r="K5391" s="7" t="n">
        <v>0</v>
      </c>
      <c r="L5391" s="7" t="n">
        <v>0</v>
      </c>
      <c r="M5391" s="7" t="n">
        <v>1</v>
      </c>
      <c r="N5391" s="7" t="n">
        <v>1.60000002384186</v>
      </c>
      <c r="O5391" s="7" t="n">
        <v>0.0900000035762787</v>
      </c>
      <c r="P5391" s="7" t="s">
        <v>17</v>
      </c>
      <c r="Q5391" s="7" t="s">
        <v>17</v>
      </c>
      <c r="R5391" s="7" t="n">
        <v>-1</v>
      </c>
      <c r="S5391" s="7" t="n">
        <v>0</v>
      </c>
      <c r="T5391" s="7" t="n">
        <v>0</v>
      </c>
      <c r="U5391" s="7" t="n">
        <v>0</v>
      </c>
      <c r="V5391" s="7" t="n">
        <v>0</v>
      </c>
    </row>
    <row r="5392" spans="1:31">
      <c r="A5392" t="s">
        <v>4</v>
      </c>
      <c r="B5392" s="4" t="s">
        <v>5</v>
      </c>
      <c r="C5392" s="4" t="s">
        <v>11</v>
      </c>
      <c r="D5392" s="4" t="s">
        <v>8</v>
      </c>
      <c r="E5392" s="4" t="s">
        <v>8</v>
      </c>
      <c r="F5392" s="4" t="s">
        <v>8</v>
      </c>
      <c r="G5392" s="4" t="s">
        <v>7</v>
      </c>
      <c r="H5392" s="4" t="s">
        <v>14</v>
      </c>
      <c r="I5392" s="4" t="s">
        <v>13</v>
      </c>
      <c r="J5392" s="4" t="s">
        <v>13</v>
      </c>
      <c r="K5392" s="4" t="s">
        <v>13</v>
      </c>
      <c r="L5392" s="4" t="s">
        <v>13</v>
      </c>
      <c r="M5392" s="4" t="s">
        <v>13</v>
      </c>
      <c r="N5392" s="4" t="s">
        <v>13</v>
      </c>
      <c r="O5392" s="4" t="s">
        <v>13</v>
      </c>
      <c r="P5392" s="4" t="s">
        <v>8</v>
      </c>
      <c r="Q5392" s="4" t="s">
        <v>8</v>
      </c>
      <c r="R5392" s="4" t="s">
        <v>14</v>
      </c>
      <c r="S5392" s="4" t="s">
        <v>7</v>
      </c>
      <c r="T5392" s="4" t="s">
        <v>14</v>
      </c>
      <c r="U5392" s="4" t="s">
        <v>14</v>
      </c>
      <c r="V5392" s="4" t="s">
        <v>11</v>
      </c>
    </row>
    <row r="5393" spans="1:22">
      <c r="A5393" t="n">
        <v>43114</v>
      </c>
      <c r="B5393" s="68" t="n">
        <v>19</v>
      </c>
      <c r="C5393" s="7" t="n">
        <v>5010</v>
      </c>
      <c r="D5393" s="7" t="s">
        <v>447</v>
      </c>
      <c r="E5393" s="7" t="s">
        <v>448</v>
      </c>
      <c r="F5393" s="7" t="s">
        <v>17</v>
      </c>
      <c r="G5393" s="7" t="n">
        <v>0</v>
      </c>
      <c r="H5393" s="7" t="n">
        <v>1</v>
      </c>
      <c r="I5393" s="7" t="n">
        <v>0</v>
      </c>
      <c r="J5393" s="7" t="n">
        <v>0</v>
      </c>
      <c r="K5393" s="7" t="n">
        <v>0</v>
      </c>
      <c r="L5393" s="7" t="n">
        <v>0</v>
      </c>
      <c r="M5393" s="7" t="n">
        <v>1</v>
      </c>
      <c r="N5393" s="7" t="n">
        <v>1.60000002384186</v>
      </c>
      <c r="O5393" s="7" t="n">
        <v>0.0900000035762787</v>
      </c>
      <c r="P5393" s="7" t="s">
        <v>17</v>
      </c>
      <c r="Q5393" s="7" t="s">
        <v>17</v>
      </c>
      <c r="R5393" s="7" t="n">
        <v>-1</v>
      </c>
      <c r="S5393" s="7" t="n">
        <v>0</v>
      </c>
      <c r="T5393" s="7" t="n">
        <v>0</v>
      </c>
      <c r="U5393" s="7" t="n">
        <v>0</v>
      </c>
      <c r="V5393" s="7" t="n">
        <v>0</v>
      </c>
    </row>
    <row r="5394" spans="1:22">
      <c r="A5394" t="s">
        <v>4</v>
      </c>
      <c r="B5394" s="4" t="s">
        <v>5</v>
      </c>
      <c r="C5394" s="4" t="s">
        <v>11</v>
      </c>
      <c r="D5394" s="4" t="s">
        <v>8</v>
      </c>
      <c r="E5394" s="4" t="s">
        <v>8</v>
      </c>
      <c r="F5394" s="4" t="s">
        <v>8</v>
      </c>
      <c r="G5394" s="4" t="s">
        <v>7</v>
      </c>
      <c r="H5394" s="4" t="s">
        <v>14</v>
      </c>
      <c r="I5394" s="4" t="s">
        <v>13</v>
      </c>
      <c r="J5394" s="4" t="s">
        <v>13</v>
      </c>
      <c r="K5394" s="4" t="s">
        <v>13</v>
      </c>
      <c r="L5394" s="4" t="s">
        <v>13</v>
      </c>
      <c r="M5394" s="4" t="s">
        <v>13</v>
      </c>
      <c r="N5394" s="4" t="s">
        <v>13</v>
      </c>
      <c r="O5394" s="4" t="s">
        <v>13</v>
      </c>
      <c r="P5394" s="4" t="s">
        <v>8</v>
      </c>
      <c r="Q5394" s="4" t="s">
        <v>8</v>
      </c>
      <c r="R5394" s="4" t="s">
        <v>14</v>
      </c>
      <c r="S5394" s="4" t="s">
        <v>7</v>
      </c>
      <c r="T5394" s="4" t="s">
        <v>14</v>
      </c>
      <c r="U5394" s="4" t="s">
        <v>14</v>
      </c>
      <c r="V5394" s="4" t="s">
        <v>11</v>
      </c>
    </row>
    <row r="5395" spans="1:22">
      <c r="A5395" t="n">
        <v>43188</v>
      </c>
      <c r="B5395" s="68" t="n">
        <v>19</v>
      </c>
      <c r="C5395" s="7" t="n">
        <v>5004</v>
      </c>
      <c r="D5395" s="7" t="s">
        <v>449</v>
      </c>
      <c r="E5395" s="7" t="s">
        <v>450</v>
      </c>
      <c r="F5395" s="7" t="s">
        <v>17</v>
      </c>
      <c r="G5395" s="7" t="n">
        <v>0</v>
      </c>
      <c r="H5395" s="7" t="n">
        <v>1</v>
      </c>
      <c r="I5395" s="7" t="n">
        <v>0</v>
      </c>
      <c r="J5395" s="7" t="n">
        <v>0</v>
      </c>
      <c r="K5395" s="7" t="n">
        <v>0</v>
      </c>
      <c r="L5395" s="7" t="n">
        <v>0</v>
      </c>
      <c r="M5395" s="7" t="n">
        <v>1</v>
      </c>
      <c r="N5395" s="7" t="n">
        <v>1.60000002384186</v>
      </c>
      <c r="O5395" s="7" t="n">
        <v>0.0900000035762787</v>
      </c>
      <c r="P5395" s="7" t="s">
        <v>17</v>
      </c>
      <c r="Q5395" s="7" t="s">
        <v>17</v>
      </c>
      <c r="R5395" s="7" t="n">
        <v>-1</v>
      </c>
      <c r="S5395" s="7" t="n">
        <v>0</v>
      </c>
      <c r="T5395" s="7" t="n">
        <v>0</v>
      </c>
      <c r="U5395" s="7" t="n">
        <v>0</v>
      </c>
      <c r="V5395" s="7" t="n">
        <v>0</v>
      </c>
    </row>
    <row r="5396" spans="1:22">
      <c r="A5396" t="s">
        <v>4</v>
      </c>
      <c r="B5396" s="4" t="s">
        <v>5</v>
      </c>
      <c r="C5396" s="4" t="s">
        <v>11</v>
      </c>
      <c r="D5396" s="4" t="s">
        <v>8</v>
      </c>
      <c r="E5396" s="4" t="s">
        <v>8</v>
      </c>
      <c r="F5396" s="4" t="s">
        <v>8</v>
      </c>
      <c r="G5396" s="4" t="s">
        <v>7</v>
      </c>
      <c r="H5396" s="4" t="s">
        <v>14</v>
      </c>
      <c r="I5396" s="4" t="s">
        <v>13</v>
      </c>
      <c r="J5396" s="4" t="s">
        <v>13</v>
      </c>
      <c r="K5396" s="4" t="s">
        <v>13</v>
      </c>
      <c r="L5396" s="4" t="s">
        <v>13</v>
      </c>
      <c r="M5396" s="4" t="s">
        <v>13</v>
      </c>
      <c r="N5396" s="4" t="s">
        <v>13</v>
      </c>
      <c r="O5396" s="4" t="s">
        <v>13</v>
      </c>
      <c r="P5396" s="4" t="s">
        <v>8</v>
      </c>
      <c r="Q5396" s="4" t="s">
        <v>8</v>
      </c>
      <c r="R5396" s="4" t="s">
        <v>14</v>
      </c>
      <c r="S5396" s="4" t="s">
        <v>7</v>
      </c>
      <c r="T5396" s="4" t="s">
        <v>14</v>
      </c>
      <c r="U5396" s="4" t="s">
        <v>14</v>
      </c>
      <c r="V5396" s="4" t="s">
        <v>11</v>
      </c>
    </row>
    <row r="5397" spans="1:22">
      <c r="A5397" t="n">
        <v>43259</v>
      </c>
      <c r="B5397" s="68" t="n">
        <v>19</v>
      </c>
      <c r="C5397" s="7" t="n">
        <v>5005</v>
      </c>
      <c r="D5397" s="7" t="s">
        <v>451</v>
      </c>
      <c r="E5397" s="7" t="s">
        <v>452</v>
      </c>
      <c r="F5397" s="7" t="s">
        <v>17</v>
      </c>
      <c r="G5397" s="7" t="n">
        <v>0</v>
      </c>
      <c r="H5397" s="7" t="n">
        <v>1</v>
      </c>
      <c r="I5397" s="7" t="n">
        <v>0</v>
      </c>
      <c r="J5397" s="7" t="n">
        <v>0</v>
      </c>
      <c r="K5397" s="7" t="n">
        <v>0</v>
      </c>
      <c r="L5397" s="7" t="n">
        <v>0</v>
      </c>
      <c r="M5397" s="7" t="n">
        <v>1</v>
      </c>
      <c r="N5397" s="7" t="n">
        <v>1.60000002384186</v>
      </c>
      <c r="O5397" s="7" t="n">
        <v>0.0900000035762787</v>
      </c>
      <c r="P5397" s="7" t="s">
        <v>17</v>
      </c>
      <c r="Q5397" s="7" t="s">
        <v>17</v>
      </c>
      <c r="R5397" s="7" t="n">
        <v>-1</v>
      </c>
      <c r="S5397" s="7" t="n">
        <v>0</v>
      </c>
      <c r="T5397" s="7" t="n">
        <v>0</v>
      </c>
      <c r="U5397" s="7" t="n">
        <v>0</v>
      </c>
      <c r="V5397" s="7" t="n">
        <v>0</v>
      </c>
    </row>
    <row r="5398" spans="1:22">
      <c r="A5398" t="s">
        <v>4</v>
      </c>
      <c r="B5398" s="4" t="s">
        <v>5</v>
      </c>
      <c r="C5398" s="4" t="s">
        <v>11</v>
      </c>
      <c r="D5398" s="4" t="s">
        <v>8</v>
      </c>
      <c r="E5398" s="4" t="s">
        <v>8</v>
      </c>
      <c r="F5398" s="4" t="s">
        <v>8</v>
      </c>
      <c r="G5398" s="4" t="s">
        <v>7</v>
      </c>
      <c r="H5398" s="4" t="s">
        <v>14</v>
      </c>
      <c r="I5398" s="4" t="s">
        <v>13</v>
      </c>
      <c r="J5398" s="4" t="s">
        <v>13</v>
      </c>
      <c r="K5398" s="4" t="s">
        <v>13</v>
      </c>
      <c r="L5398" s="4" t="s">
        <v>13</v>
      </c>
      <c r="M5398" s="4" t="s">
        <v>13</v>
      </c>
      <c r="N5398" s="4" t="s">
        <v>13</v>
      </c>
      <c r="O5398" s="4" t="s">
        <v>13</v>
      </c>
      <c r="P5398" s="4" t="s">
        <v>8</v>
      </c>
      <c r="Q5398" s="4" t="s">
        <v>8</v>
      </c>
      <c r="R5398" s="4" t="s">
        <v>14</v>
      </c>
      <c r="S5398" s="4" t="s">
        <v>7</v>
      </c>
      <c r="T5398" s="4" t="s">
        <v>14</v>
      </c>
      <c r="U5398" s="4" t="s">
        <v>14</v>
      </c>
      <c r="V5398" s="4" t="s">
        <v>11</v>
      </c>
    </row>
    <row r="5399" spans="1:22">
      <c r="A5399" t="n">
        <v>43332</v>
      </c>
      <c r="B5399" s="68" t="n">
        <v>19</v>
      </c>
      <c r="C5399" s="7" t="n">
        <v>5014</v>
      </c>
      <c r="D5399" s="7" t="s">
        <v>453</v>
      </c>
      <c r="E5399" s="7" t="s">
        <v>454</v>
      </c>
      <c r="F5399" s="7" t="s">
        <v>17</v>
      </c>
      <c r="G5399" s="7" t="n">
        <v>0</v>
      </c>
      <c r="H5399" s="7" t="n">
        <v>1</v>
      </c>
      <c r="I5399" s="7" t="n">
        <v>0</v>
      </c>
      <c r="J5399" s="7" t="n">
        <v>0</v>
      </c>
      <c r="K5399" s="7" t="n">
        <v>0</v>
      </c>
      <c r="L5399" s="7" t="n">
        <v>0</v>
      </c>
      <c r="M5399" s="7" t="n">
        <v>1</v>
      </c>
      <c r="N5399" s="7" t="n">
        <v>1.60000002384186</v>
      </c>
      <c r="O5399" s="7" t="n">
        <v>0.0900000035762787</v>
      </c>
      <c r="P5399" s="7" t="s">
        <v>17</v>
      </c>
      <c r="Q5399" s="7" t="s">
        <v>17</v>
      </c>
      <c r="R5399" s="7" t="n">
        <v>-1</v>
      </c>
      <c r="S5399" s="7" t="n">
        <v>0</v>
      </c>
      <c r="T5399" s="7" t="n">
        <v>0</v>
      </c>
      <c r="U5399" s="7" t="n">
        <v>0</v>
      </c>
      <c r="V5399" s="7" t="n">
        <v>0</v>
      </c>
    </row>
    <row r="5400" spans="1:22">
      <c r="A5400" t="s">
        <v>4</v>
      </c>
      <c r="B5400" s="4" t="s">
        <v>5</v>
      </c>
      <c r="C5400" s="4" t="s">
        <v>11</v>
      </c>
      <c r="D5400" s="4" t="s">
        <v>8</v>
      </c>
      <c r="E5400" s="4" t="s">
        <v>8</v>
      </c>
      <c r="F5400" s="4" t="s">
        <v>8</v>
      </c>
      <c r="G5400" s="4" t="s">
        <v>7</v>
      </c>
      <c r="H5400" s="4" t="s">
        <v>14</v>
      </c>
      <c r="I5400" s="4" t="s">
        <v>13</v>
      </c>
      <c r="J5400" s="4" t="s">
        <v>13</v>
      </c>
      <c r="K5400" s="4" t="s">
        <v>13</v>
      </c>
      <c r="L5400" s="4" t="s">
        <v>13</v>
      </c>
      <c r="M5400" s="4" t="s">
        <v>13</v>
      </c>
      <c r="N5400" s="4" t="s">
        <v>13</v>
      </c>
      <c r="O5400" s="4" t="s">
        <v>13</v>
      </c>
      <c r="P5400" s="4" t="s">
        <v>8</v>
      </c>
      <c r="Q5400" s="4" t="s">
        <v>8</v>
      </c>
      <c r="R5400" s="4" t="s">
        <v>14</v>
      </c>
      <c r="S5400" s="4" t="s">
        <v>7</v>
      </c>
      <c r="T5400" s="4" t="s">
        <v>14</v>
      </c>
      <c r="U5400" s="4" t="s">
        <v>14</v>
      </c>
      <c r="V5400" s="4" t="s">
        <v>11</v>
      </c>
    </row>
    <row r="5401" spans="1:22">
      <c r="A5401" t="n">
        <v>43401</v>
      </c>
      <c r="B5401" s="68" t="n">
        <v>19</v>
      </c>
      <c r="C5401" s="7" t="n">
        <v>5015</v>
      </c>
      <c r="D5401" s="7" t="s">
        <v>455</v>
      </c>
      <c r="E5401" s="7" t="s">
        <v>456</v>
      </c>
      <c r="F5401" s="7" t="s">
        <v>17</v>
      </c>
      <c r="G5401" s="7" t="n">
        <v>0</v>
      </c>
      <c r="H5401" s="7" t="n">
        <v>1</v>
      </c>
      <c r="I5401" s="7" t="n">
        <v>0</v>
      </c>
      <c r="J5401" s="7" t="n">
        <v>0</v>
      </c>
      <c r="K5401" s="7" t="n">
        <v>0</v>
      </c>
      <c r="L5401" s="7" t="n">
        <v>0</v>
      </c>
      <c r="M5401" s="7" t="n">
        <v>1</v>
      </c>
      <c r="N5401" s="7" t="n">
        <v>1.60000002384186</v>
      </c>
      <c r="O5401" s="7" t="n">
        <v>0.0900000035762787</v>
      </c>
      <c r="P5401" s="7" t="s">
        <v>17</v>
      </c>
      <c r="Q5401" s="7" t="s">
        <v>17</v>
      </c>
      <c r="R5401" s="7" t="n">
        <v>-1</v>
      </c>
      <c r="S5401" s="7" t="n">
        <v>0</v>
      </c>
      <c r="T5401" s="7" t="n">
        <v>0</v>
      </c>
      <c r="U5401" s="7" t="n">
        <v>0</v>
      </c>
      <c r="V5401" s="7" t="n">
        <v>0</v>
      </c>
    </row>
    <row r="5402" spans="1:22">
      <c r="A5402" t="s">
        <v>4</v>
      </c>
      <c r="B5402" s="4" t="s">
        <v>5</v>
      </c>
      <c r="C5402" s="4" t="s">
        <v>11</v>
      </c>
      <c r="D5402" s="4" t="s">
        <v>8</v>
      </c>
      <c r="E5402" s="4" t="s">
        <v>8</v>
      </c>
      <c r="F5402" s="4" t="s">
        <v>8</v>
      </c>
      <c r="G5402" s="4" t="s">
        <v>7</v>
      </c>
      <c r="H5402" s="4" t="s">
        <v>14</v>
      </c>
      <c r="I5402" s="4" t="s">
        <v>13</v>
      </c>
      <c r="J5402" s="4" t="s">
        <v>13</v>
      </c>
      <c r="K5402" s="4" t="s">
        <v>13</v>
      </c>
      <c r="L5402" s="4" t="s">
        <v>13</v>
      </c>
      <c r="M5402" s="4" t="s">
        <v>13</v>
      </c>
      <c r="N5402" s="4" t="s">
        <v>13</v>
      </c>
      <c r="O5402" s="4" t="s">
        <v>13</v>
      </c>
      <c r="P5402" s="4" t="s">
        <v>8</v>
      </c>
      <c r="Q5402" s="4" t="s">
        <v>8</v>
      </c>
      <c r="R5402" s="4" t="s">
        <v>14</v>
      </c>
      <c r="S5402" s="4" t="s">
        <v>7</v>
      </c>
      <c r="T5402" s="4" t="s">
        <v>14</v>
      </c>
      <c r="U5402" s="4" t="s">
        <v>14</v>
      </c>
      <c r="V5402" s="4" t="s">
        <v>11</v>
      </c>
    </row>
    <row r="5403" spans="1:22">
      <c r="A5403" t="n">
        <v>43470</v>
      </c>
      <c r="B5403" s="68" t="n">
        <v>19</v>
      </c>
      <c r="C5403" s="7" t="n">
        <v>5017</v>
      </c>
      <c r="D5403" s="7" t="s">
        <v>457</v>
      </c>
      <c r="E5403" s="7" t="s">
        <v>458</v>
      </c>
      <c r="F5403" s="7" t="s">
        <v>17</v>
      </c>
      <c r="G5403" s="7" t="n">
        <v>0</v>
      </c>
      <c r="H5403" s="7" t="n">
        <v>1</v>
      </c>
      <c r="I5403" s="7" t="n">
        <v>0</v>
      </c>
      <c r="J5403" s="7" t="n">
        <v>0</v>
      </c>
      <c r="K5403" s="7" t="n">
        <v>0</v>
      </c>
      <c r="L5403" s="7" t="n">
        <v>0</v>
      </c>
      <c r="M5403" s="7" t="n">
        <v>1</v>
      </c>
      <c r="N5403" s="7" t="n">
        <v>1.60000002384186</v>
      </c>
      <c r="O5403" s="7" t="n">
        <v>0.0900000035762787</v>
      </c>
      <c r="P5403" s="7" t="s">
        <v>17</v>
      </c>
      <c r="Q5403" s="7" t="s">
        <v>17</v>
      </c>
      <c r="R5403" s="7" t="n">
        <v>-1</v>
      </c>
      <c r="S5403" s="7" t="n">
        <v>0</v>
      </c>
      <c r="T5403" s="7" t="n">
        <v>0</v>
      </c>
      <c r="U5403" s="7" t="n">
        <v>0</v>
      </c>
      <c r="V5403" s="7" t="n">
        <v>0</v>
      </c>
    </row>
    <row r="5404" spans="1:22">
      <c r="A5404" t="s">
        <v>4</v>
      </c>
      <c r="B5404" s="4" t="s">
        <v>5</v>
      </c>
      <c r="C5404" s="4" t="s">
        <v>11</v>
      </c>
      <c r="D5404" s="4" t="s">
        <v>8</v>
      </c>
      <c r="E5404" s="4" t="s">
        <v>8</v>
      </c>
      <c r="F5404" s="4" t="s">
        <v>8</v>
      </c>
      <c r="G5404" s="4" t="s">
        <v>7</v>
      </c>
      <c r="H5404" s="4" t="s">
        <v>14</v>
      </c>
      <c r="I5404" s="4" t="s">
        <v>13</v>
      </c>
      <c r="J5404" s="4" t="s">
        <v>13</v>
      </c>
      <c r="K5404" s="4" t="s">
        <v>13</v>
      </c>
      <c r="L5404" s="4" t="s">
        <v>13</v>
      </c>
      <c r="M5404" s="4" t="s">
        <v>13</v>
      </c>
      <c r="N5404" s="4" t="s">
        <v>13</v>
      </c>
      <c r="O5404" s="4" t="s">
        <v>13</v>
      </c>
      <c r="P5404" s="4" t="s">
        <v>8</v>
      </c>
      <c r="Q5404" s="4" t="s">
        <v>8</v>
      </c>
      <c r="R5404" s="4" t="s">
        <v>14</v>
      </c>
      <c r="S5404" s="4" t="s">
        <v>7</v>
      </c>
      <c r="T5404" s="4" t="s">
        <v>14</v>
      </c>
      <c r="U5404" s="4" t="s">
        <v>14</v>
      </c>
      <c r="V5404" s="4" t="s">
        <v>11</v>
      </c>
    </row>
    <row r="5405" spans="1:22">
      <c r="A5405" t="n">
        <v>43539</v>
      </c>
      <c r="B5405" s="68" t="n">
        <v>19</v>
      </c>
      <c r="C5405" s="7" t="n">
        <v>1600</v>
      </c>
      <c r="D5405" s="7" t="s">
        <v>459</v>
      </c>
      <c r="E5405" s="7" t="s">
        <v>460</v>
      </c>
      <c r="F5405" s="7" t="s">
        <v>17</v>
      </c>
      <c r="G5405" s="7" t="n">
        <v>0</v>
      </c>
      <c r="H5405" s="7" t="n">
        <v>1</v>
      </c>
      <c r="I5405" s="7" t="n">
        <v>0</v>
      </c>
      <c r="J5405" s="7" t="n">
        <v>0</v>
      </c>
      <c r="K5405" s="7" t="n">
        <v>0</v>
      </c>
      <c r="L5405" s="7" t="n">
        <v>0</v>
      </c>
      <c r="M5405" s="7" t="n">
        <v>1</v>
      </c>
      <c r="N5405" s="7" t="n">
        <v>1.60000002384186</v>
      </c>
      <c r="O5405" s="7" t="n">
        <v>0.0900000035762787</v>
      </c>
      <c r="P5405" s="7" t="s">
        <v>461</v>
      </c>
      <c r="Q5405" s="7" t="s">
        <v>17</v>
      </c>
      <c r="R5405" s="7" t="n">
        <v>-1</v>
      </c>
      <c r="S5405" s="7" t="n">
        <v>0</v>
      </c>
      <c r="T5405" s="7" t="n">
        <v>0</v>
      </c>
      <c r="U5405" s="7" t="n">
        <v>0</v>
      </c>
      <c r="V5405" s="7" t="n">
        <v>0</v>
      </c>
    </row>
    <row r="5406" spans="1:22">
      <c r="A5406" t="s">
        <v>4</v>
      </c>
      <c r="B5406" s="4" t="s">
        <v>5</v>
      </c>
      <c r="C5406" s="4" t="s">
        <v>11</v>
      </c>
      <c r="D5406" s="4" t="s">
        <v>7</v>
      </c>
      <c r="E5406" s="4" t="s">
        <v>7</v>
      </c>
      <c r="F5406" s="4" t="s">
        <v>8</v>
      </c>
    </row>
    <row r="5407" spans="1:22">
      <c r="A5407" t="n">
        <v>43614</v>
      </c>
      <c r="B5407" s="22" t="n">
        <v>20</v>
      </c>
      <c r="C5407" s="7" t="n">
        <v>61440</v>
      </c>
      <c r="D5407" s="7" t="n">
        <v>3</v>
      </c>
      <c r="E5407" s="7" t="n">
        <v>10</v>
      </c>
      <c r="F5407" s="7" t="s">
        <v>108</v>
      </c>
    </row>
    <row r="5408" spans="1:22">
      <c r="A5408" t="s">
        <v>4</v>
      </c>
      <c r="B5408" s="4" t="s">
        <v>5</v>
      </c>
      <c r="C5408" s="4" t="s">
        <v>11</v>
      </c>
    </row>
    <row r="5409" spans="1:22">
      <c r="A5409" t="n">
        <v>43632</v>
      </c>
      <c r="B5409" s="38" t="n">
        <v>16</v>
      </c>
      <c r="C5409" s="7" t="n">
        <v>0</v>
      </c>
    </row>
    <row r="5410" spans="1:22">
      <c r="A5410" t="s">
        <v>4</v>
      </c>
      <c r="B5410" s="4" t="s">
        <v>5</v>
      </c>
      <c r="C5410" s="4" t="s">
        <v>11</v>
      </c>
      <c r="D5410" s="4" t="s">
        <v>7</v>
      </c>
      <c r="E5410" s="4" t="s">
        <v>7</v>
      </c>
      <c r="F5410" s="4" t="s">
        <v>8</v>
      </c>
    </row>
    <row r="5411" spans="1:22">
      <c r="A5411" t="n">
        <v>43635</v>
      </c>
      <c r="B5411" s="22" t="n">
        <v>20</v>
      </c>
      <c r="C5411" s="7" t="n">
        <v>61441</v>
      </c>
      <c r="D5411" s="7" t="n">
        <v>3</v>
      </c>
      <c r="E5411" s="7" t="n">
        <v>10</v>
      </c>
      <c r="F5411" s="7" t="s">
        <v>108</v>
      </c>
    </row>
    <row r="5412" spans="1:22">
      <c r="A5412" t="s">
        <v>4</v>
      </c>
      <c r="B5412" s="4" t="s">
        <v>5</v>
      </c>
      <c r="C5412" s="4" t="s">
        <v>11</v>
      </c>
    </row>
    <row r="5413" spans="1:22">
      <c r="A5413" t="n">
        <v>43653</v>
      </c>
      <c r="B5413" s="38" t="n">
        <v>16</v>
      </c>
      <c r="C5413" s="7" t="n">
        <v>0</v>
      </c>
    </row>
    <row r="5414" spans="1:22">
      <c r="A5414" t="s">
        <v>4</v>
      </c>
      <c r="B5414" s="4" t="s">
        <v>5</v>
      </c>
      <c r="C5414" s="4" t="s">
        <v>11</v>
      </c>
      <c r="D5414" s="4" t="s">
        <v>7</v>
      </c>
      <c r="E5414" s="4" t="s">
        <v>7</v>
      </c>
      <c r="F5414" s="4" t="s">
        <v>8</v>
      </c>
    </row>
    <row r="5415" spans="1:22">
      <c r="A5415" t="n">
        <v>43656</v>
      </c>
      <c r="B5415" s="22" t="n">
        <v>20</v>
      </c>
      <c r="C5415" s="7" t="n">
        <v>61442</v>
      </c>
      <c r="D5415" s="7" t="n">
        <v>3</v>
      </c>
      <c r="E5415" s="7" t="n">
        <v>10</v>
      </c>
      <c r="F5415" s="7" t="s">
        <v>108</v>
      </c>
    </row>
    <row r="5416" spans="1:22">
      <c r="A5416" t="s">
        <v>4</v>
      </c>
      <c r="B5416" s="4" t="s">
        <v>5</v>
      </c>
      <c r="C5416" s="4" t="s">
        <v>11</v>
      </c>
    </row>
    <row r="5417" spans="1:22">
      <c r="A5417" t="n">
        <v>43674</v>
      </c>
      <c r="B5417" s="38" t="n">
        <v>16</v>
      </c>
      <c r="C5417" s="7" t="n">
        <v>0</v>
      </c>
    </row>
    <row r="5418" spans="1:22">
      <c r="A5418" t="s">
        <v>4</v>
      </c>
      <c r="B5418" s="4" t="s">
        <v>5</v>
      </c>
      <c r="C5418" s="4" t="s">
        <v>11</v>
      </c>
      <c r="D5418" s="4" t="s">
        <v>7</v>
      </c>
      <c r="E5418" s="4" t="s">
        <v>7</v>
      </c>
      <c r="F5418" s="4" t="s">
        <v>8</v>
      </c>
    </row>
    <row r="5419" spans="1:22">
      <c r="A5419" t="n">
        <v>43677</v>
      </c>
      <c r="B5419" s="22" t="n">
        <v>20</v>
      </c>
      <c r="C5419" s="7" t="n">
        <v>61443</v>
      </c>
      <c r="D5419" s="7" t="n">
        <v>3</v>
      </c>
      <c r="E5419" s="7" t="n">
        <v>10</v>
      </c>
      <c r="F5419" s="7" t="s">
        <v>108</v>
      </c>
    </row>
    <row r="5420" spans="1:22">
      <c r="A5420" t="s">
        <v>4</v>
      </c>
      <c r="B5420" s="4" t="s">
        <v>5</v>
      </c>
      <c r="C5420" s="4" t="s">
        <v>11</v>
      </c>
    </row>
    <row r="5421" spans="1:22">
      <c r="A5421" t="n">
        <v>43695</v>
      </c>
      <c r="B5421" s="38" t="n">
        <v>16</v>
      </c>
      <c r="C5421" s="7" t="n">
        <v>0</v>
      </c>
    </row>
    <row r="5422" spans="1:22">
      <c r="A5422" t="s">
        <v>4</v>
      </c>
      <c r="B5422" s="4" t="s">
        <v>5</v>
      </c>
      <c r="C5422" s="4" t="s">
        <v>11</v>
      </c>
      <c r="D5422" s="4" t="s">
        <v>7</v>
      </c>
      <c r="E5422" s="4" t="s">
        <v>7</v>
      </c>
      <c r="F5422" s="4" t="s">
        <v>8</v>
      </c>
    </row>
    <row r="5423" spans="1:22">
      <c r="A5423" t="n">
        <v>43698</v>
      </c>
      <c r="B5423" s="22" t="n">
        <v>20</v>
      </c>
      <c r="C5423" s="7" t="n">
        <v>61444</v>
      </c>
      <c r="D5423" s="7" t="n">
        <v>3</v>
      </c>
      <c r="E5423" s="7" t="n">
        <v>10</v>
      </c>
      <c r="F5423" s="7" t="s">
        <v>108</v>
      </c>
    </row>
    <row r="5424" spans="1:22">
      <c r="A5424" t="s">
        <v>4</v>
      </c>
      <c r="B5424" s="4" t="s">
        <v>5</v>
      </c>
      <c r="C5424" s="4" t="s">
        <v>11</v>
      </c>
    </row>
    <row r="5425" spans="1:6">
      <c r="A5425" t="n">
        <v>43716</v>
      </c>
      <c r="B5425" s="38" t="n">
        <v>16</v>
      </c>
      <c r="C5425" s="7" t="n">
        <v>0</v>
      </c>
    </row>
    <row r="5426" spans="1:6">
      <c r="A5426" t="s">
        <v>4</v>
      </c>
      <c r="B5426" s="4" t="s">
        <v>5</v>
      </c>
      <c r="C5426" s="4" t="s">
        <v>11</v>
      </c>
      <c r="D5426" s="4" t="s">
        <v>7</v>
      </c>
      <c r="E5426" s="4" t="s">
        <v>7</v>
      </c>
      <c r="F5426" s="4" t="s">
        <v>8</v>
      </c>
    </row>
    <row r="5427" spans="1:6">
      <c r="A5427" t="n">
        <v>43719</v>
      </c>
      <c r="B5427" s="22" t="n">
        <v>20</v>
      </c>
      <c r="C5427" s="7" t="n">
        <v>61445</v>
      </c>
      <c r="D5427" s="7" t="n">
        <v>3</v>
      </c>
      <c r="E5427" s="7" t="n">
        <v>10</v>
      </c>
      <c r="F5427" s="7" t="s">
        <v>108</v>
      </c>
    </row>
    <row r="5428" spans="1:6">
      <c r="A5428" t="s">
        <v>4</v>
      </c>
      <c r="B5428" s="4" t="s">
        <v>5</v>
      </c>
      <c r="C5428" s="4" t="s">
        <v>11</v>
      </c>
    </row>
    <row r="5429" spans="1:6">
      <c r="A5429" t="n">
        <v>43737</v>
      </c>
      <c r="B5429" s="38" t="n">
        <v>16</v>
      </c>
      <c r="C5429" s="7" t="n">
        <v>0</v>
      </c>
    </row>
    <row r="5430" spans="1:6">
      <c r="A5430" t="s">
        <v>4</v>
      </c>
      <c r="B5430" s="4" t="s">
        <v>5</v>
      </c>
      <c r="C5430" s="4" t="s">
        <v>11</v>
      </c>
      <c r="D5430" s="4" t="s">
        <v>7</v>
      </c>
      <c r="E5430" s="4" t="s">
        <v>7</v>
      </c>
      <c r="F5430" s="4" t="s">
        <v>8</v>
      </c>
    </row>
    <row r="5431" spans="1:6">
      <c r="A5431" t="n">
        <v>43740</v>
      </c>
      <c r="B5431" s="22" t="n">
        <v>20</v>
      </c>
      <c r="C5431" s="7" t="n">
        <v>5006</v>
      </c>
      <c r="D5431" s="7" t="n">
        <v>3</v>
      </c>
      <c r="E5431" s="7" t="n">
        <v>10</v>
      </c>
      <c r="F5431" s="7" t="s">
        <v>108</v>
      </c>
    </row>
    <row r="5432" spans="1:6">
      <c r="A5432" t="s">
        <v>4</v>
      </c>
      <c r="B5432" s="4" t="s">
        <v>5</v>
      </c>
      <c r="C5432" s="4" t="s">
        <v>11</v>
      </c>
    </row>
    <row r="5433" spans="1:6">
      <c r="A5433" t="n">
        <v>43758</v>
      </c>
      <c r="B5433" s="38" t="n">
        <v>16</v>
      </c>
      <c r="C5433" s="7" t="n">
        <v>0</v>
      </c>
    </row>
    <row r="5434" spans="1:6">
      <c r="A5434" t="s">
        <v>4</v>
      </c>
      <c r="B5434" s="4" t="s">
        <v>5</v>
      </c>
      <c r="C5434" s="4" t="s">
        <v>11</v>
      </c>
      <c r="D5434" s="4" t="s">
        <v>7</v>
      </c>
      <c r="E5434" s="4" t="s">
        <v>7</v>
      </c>
      <c r="F5434" s="4" t="s">
        <v>8</v>
      </c>
    </row>
    <row r="5435" spans="1:6">
      <c r="A5435" t="n">
        <v>43761</v>
      </c>
      <c r="B5435" s="22" t="n">
        <v>20</v>
      </c>
      <c r="C5435" s="7" t="n">
        <v>5007</v>
      </c>
      <c r="D5435" s="7" t="n">
        <v>3</v>
      </c>
      <c r="E5435" s="7" t="n">
        <v>10</v>
      </c>
      <c r="F5435" s="7" t="s">
        <v>108</v>
      </c>
    </row>
    <row r="5436" spans="1:6">
      <c r="A5436" t="s">
        <v>4</v>
      </c>
      <c r="B5436" s="4" t="s">
        <v>5</v>
      </c>
      <c r="C5436" s="4" t="s">
        <v>11</v>
      </c>
    </row>
    <row r="5437" spans="1:6">
      <c r="A5437" t="n">
        <v>43779</v>
      </c>
      <c r="B5437" s="38" t="n">
        <v>16</v>
      </c>
      <c r="C5437" s="7" t="n">
        <v>0</v>
      </c>
    </row>
    <row r="5438" spans="1:6">
      <c r="A5438" t="s">
        <v>4</v>
      </c>
      <c r="B5438" s="4" t="s">
        <v>5</v>
      </c>
      <c r="C5438" s="4" t="s">
        <v>11</v>
      </c>
      <c r="D5438" s="4" t="s">
        <v>7</v>
      </c>
      <c r="E5438" s="4" t="s">
        <v>7</v>
      </c>
      <c r="F5438" s="4" t="s">
        <v>8</v>
      </c>
    </row>
    <row r="5439" spans="1:6">
      <c r="A5439" t="n">
        <v>43782</v>
      </c>
      <c r="B5439" s="22" t="n">
        <v>20</v>
      </c>
      <c r="C5439" s="7" t="n">
        <v>5013</v>
      </c>
      <c r="D5439" s="7" t="n">
        <v>3</v>
      </c>
      <c r="E5439" s="7" t="n">
        <v>10</v>
      </c>
      <c r="F5439" s="7" t="s">
        <v>108</v>
      </c>
    </row>
    <row r="5440" spans="1:6">
      <c r="A5440" t="s">
        <v>4</v>
      </c>
      <c r="B5440" s="4" t="s">
        <v>5</v>
      </c>
      <c r="C5440" s="4" t="s">
        <v>11</v>
      </c>
    </row>
    <row r="5441" spans="1:6">
      <c r="A5441" t="n">
        <v>43800</v>
      </c>
      <c r="B5441" s="38" t="n">
        <v>16</v>
      </c>
      <c r="C5441" s="7" t="n">
        <v>0</v>
      </c>
    </row>
    <row r="5442" spans="1:6">
      <c r="A5442" t="s">
        <v>4</v>
      </c>
      <c r="B5442" s="4" t="s">
        <v>5</v>
      </c>
      <c r="C5442" s="4" t="s">
        <v>11</v>
      </c>
      <c r="D5442" s="4" t="s">
        <v>7</v>
      </c>
      <c r="E5442" s="4" t="s">
        <v>7</v>
      </c>
      <c r="F5442" s="4" t="s">
        <v>8</v>
      </c>
    </row>
    <row r="5443" spans="1:6">
      <c r="A5443" t="n">
        <v>43803</v>
      </c>
      <c r="B5443" s="22" t="n">
        <v>20</v>
      </c>
      <c r="C5443" s="7" t="n">
        <v>5010</v>
      </c>
      <c r="D5443" s="7" t="n">
        <v>3</v>
      </c>
      <c r="E5443" s="7" t="n">
        <v>10</v>
      </c>
      <c r="F5443" s="7" t="s">
        <v>108</v>
      </c>
    </row>
    <row r="5444" spans="1:6">
      <c r="A5444" t="s">
        <v>4</v>
      </c>
      <c r="B5444" s="4" t="s">
        <v>5</v>
      </c>
      <c r="C5444" s="4" t="s">
        <v>11</v>
      </c>
    </row>
    <row r="5445" spans="1:6">
      <c r="A5445" t="n">
        <v>43821</v>
      </c>
      <c r="B5445" s="38" t="n">
        <v>16</v>
      </c>
      <c r="C5445" s="7" t="n">
        <v>0</v>
      </c>
    </row>
    <row r="5446" spans="1:6">
      <c r="A5446" t="s">
        <v>4</v>
      </c>
      <c r="B5446" s="4" t="s">
        <v>5</v>
      </c>
      <c r="C5446" s="4" t="s">
        <v>11</v>
      </c>
      <c r="D5446" s="4" t="s">
        <v>7</v>
      </c>
      <c r="E5446" s="4" t="s">
        <v>7</v>
      </c>
      <c r="F5446" s="4" t="s">
        <v>8</v>
      </c>
    </row>
    <row r="5447" spans="1:6">
      <c r="A5447" t="n">
        <v>43824</v>
      </c>
      <c r="B5447" s="22" t="n">
        <v>20</v>
      </c>
      <c r="C5447" s="7" t="n">
        <v>5004</v>
      </c>
      <c r="D5447" s="7" t="n">
        <v>3</v>
      </c>
      <c r="E5447" s="7" t="n">
        <v>10</v>
      </c>
      <c r="F5447" s="7" t="s">
        <v>108</v>
      </c>
    </row>
    <row r="5448" spans="1:6">
      <c r="A5448" t="s">
        <v>4</v>
      </c>
      <c r="B5448" s="4" t="s">
        <v>5</v>
      </c>
      <c r="C5448" s="4" t="s">
        <v>11</v>
      </c>
    </row>
    <row r="5449" spans="1:6">
      <c r="A5449" t="n">
        <v>43842</v>
      </c>
      <c r="B5449" s="38" t="n">
        <v>16</v>
      </c>
      <c r="C5449" s="7" t="n">
        <v>0</v>
      </c>
    </row>
    <row r="5450" spans="1:6">
      <c r="A5450" t="s">
        <v>4</v>
      </c>
      <c r="B5450" s="4" t="s">
        <v>5</v>
      </c>
      <c r="C5450" s="4" t="s">
        <v>11</v>
      </c>
      <c r="D5450" s="4" t="s">
        <v>7</v>
      </c>
      <c r="E5450" s="4" t="s">
        <v>7</v>
      </c>
      <c r="F5450" s="4" t="s">
        <v>8</v>
      </c>
    </row>
    <row r="5451" spans="1:6">
      <c r="A5451" t="n">
        <v>43845</v>
      </c>
      <c r="B5451" s="22" t="n">
        <v>20</v>
      </c>
      <c r="C5451" s="7" t="n">
        <v>5005</v>
      </c>
      <c r="D5451" s="7" t="n">
        <v>3</v>
      </c>
      <c r="E5451" s="7" t="n">
        <v>10</v>
      </c>
      <c r="F5451" s="7" t="s">
        <v>108</v>
      </c>
    </row>
    <row r="5452" spans="1:6">
      <c r="A5452" t="s">
        <v>4</v>
      </c>
      <c r="B5452" s="4" t="s">
        <v>5</v>
      </c>
      <c r="C5452" s="4" t="s">
        <v>11</v>
      </c>
    </row>
    <row r="5453" spans="1:6">
      <c r="A5453" t="n">
        <v>43863</v>
      </c>
      <c r="B5453" s="38" t="n">
        <v>16</v>
      </c>
      <c r="C5453" s="7" t="n">
        <v>0</v>
      </c>
    </row>
    <row r="5454" spans="1:6">
      <c r="A5454" t="s">
        <v>4</v>
      </c>
      <c r="B5454" s="4" t="s">
        <v>5</v>
      </c>
      <c r="C5454" s="4" t="s">
        <v>11</v>
      </c>
      <c r="D5454" s="4" t="s">
        <v>7</v>
      </c>
      <c r="E5454" s="4" t="s">
        <v>7</v>
      </c>
      <c r="F5454" s="4" t="s">
        <v>8</v>
      </c>
    </row>
    <row r="5455" spans="1:6">
      <c r="A5455" t="n">
        <v>43866</v>
      </c>
      <c r="B5455" s="22" t="n">
        <v>20</v>
      </c>
      <c r="C5455" s="7" t="n">
        <v>5014</v>
      </c>
      <c r="D5455" s="7" t="n">
        <v>3</v>
      </c>
      <c r="E5455" s="7" t="n">
        <v>10</v>
      </c>
      <c r="F5455" s="7" t="s">
        <v>108</v>
      </c>
    </row>
    <row r="5456" spans="1:6">
      <c r="A5456" t="s">
        <v>4</v>
      </c>
      <c r="B5456" s="4" t="s">
        <v>5</v>
      </c>
      <c r="C5456" s="4" t="s">
        <v>11</v>
      </c>
    </row>
    <row r="5457" spans="1:6">
      <c r="A5457" t="n">
        <v>43884</v>
      </c>
      <c r="B5457" s="38" t="n">
        <v>16</v>
      </c>
      <c r="C5457" s="7" t="n">
        <v>0</v>
      </c>
    </row>
    <row r="5458" spans="1:6">
      <c r="A5458" t="s">
        <v>4</v>
      </c>
      <c r="B5458" s="4" t="s">
        <v>5</v>
      </c>
      <c r="C5458" s="4" t="s">
        <v>11</v>
      </c>
      <c r="D5458" s="4" t="s">
        <v>7</v>
      </c>
      <c r="E5458" s="4" t="s">
        <v>7</v>
      </c>
      <c r="F5458" s="4" t="s">
        <v>8</v>
      </c>
    </row>
    <row r="5459" spans="1:6">
      <c r="A5459" t="n">
        <v>43887</v>
      </c>
      <c r="B5459" s="22" t="n">
        <v>20</v>
      </c>
      <c r="C5459" s="7" t="n">
        <v>5015</v>
      </c>
      <c r="D5459" s="7" t="n">
        <v>3</v>
      </c>
      <c r="E5459" s="7" t="n">
        <v>10</v>
      </c>
      <c r="F5459" s="7" t="s">
        <v>108</v>
      </c>
    </row>
    <row r="5460" spans="1:6">
      <c r="A5460" t="s">
        <v>4</v>
      </c>
      <c r="B5460" s="4" t="s">
        <v>5</v>
      </c>
      <c r="C5460" s="4" t="s">
        <v>11</v>
      </c>
    </row>
    <row r="5461" spans="1:6">
      <c r="A5461" t="n">
        <v>43905</v>
      </c>
      <c r="B5461" s="38" t="n">
        <v>16</v>
      </c>
      <c r="C5461" s="7" t="n">
        <v>0</v>
      </c>
    </row>
    <row r="5462" spans="1:6">
      <c r="A5462" t="s">
        <v>4</v>
      </c>
      <c r="B5462" s="4" t="s">
        <v>5</v>
      </c>
      <c r="C5462" s="4" t="s">
        <v>11</v>
      </c>
      <c r="D5462" s="4" t="s">
        <v>7</v>
      </c>
      <c r="E5462" s="4" t="s">
        <v>7</v>
      </c>
      <c r="F5462" s="4" t="s">
        <v>8</v>
      </c>
    </row>
    <row r="5463" spans="1:6">
      <c r="A5463" t="n">
        <v>43908</v>
      </c>
      <c r="B5463" s="22" t="n">
        <v>20</v>
      </c>
      <c r="C5463" s="7" t="n">
        <v>5017</v>
      </c>
      <c r="D5463" s="7" t="n">
        <v>3</v>
      </c>
      <c r="E5463" s="7" t="n">
        <v>10</v>
      </c>
      <c r="F5463" s="7" t="s">
        <v>108</v>
      </c>
    </row>
    <row r="5464" spans="1:6">
      <c r="A5464" t="s">
        <v>4</v>
      </c>
      <c r="B5464" s="4" t="s">
        <v>5</v>
      </c>
      <c r="C5464" s="4" t="s">
        <v>11</v>
      </c>
    </row>
    <row r="5465" spans="1:6">
      <c r="A5465" t="n">
        <v>43926</v>
      </c>
      <c r="B5465" s="38" t="n">
        <v>16</v>
      </c>
      <c r="C5465" s="7" t="n">
        <v>0</v>
      </c>
    </row>
    <row r="5466" spans="1:6">
      <c r="A5466" t="s">
        <v>4</v>
      </c>
      <c r="B5466" s="4" t="s">
        <v>5</v>
      </c>
      <c r="C5466" s="4" t="s">
        <v>11</v>
      </c>
      <c r="D5466" s="4" t="s">
        <v>7</v>
      </c>
      <c r="E5466" s="4" t="s">
        <v>7</v>
      </c>
      <c r="F5466" s="4" t="s">
        <v>8</v>
      </c>
    </row>
    <row r="5467" spans="1:6">
      <c r="A5467" t="n">
        <v>43929</v>
      </c>
      <c r="B5467" s="22" t="n">
        <v>20</v>
      </c>
      <c r="C5467" s="7" t="n">
        <v>1600</v>
      </c>
      <c r="D5467" s="7" t="n">
        <v>3</v>
      </c>
      <c r="E5467" s="7" t="n">
        <v>10</v>
      </c>
      <c r="F5467" s="7" t="s">
        <v>108</v>
      </c>
    </row>
    <row r="5468" spans="1:6">
      <c r="A5468" t="s">
        <v>4</v>
      </c>
      <c r="B5468" s="4" t="s">
        <v>5</v>
      </c>
      <c r="C5468" s="4" t="s">
        <v>11</v>
      </c>
    </row>
    <row r="5469" spans="1:6">
      <c r="A5469" t="n">
        <v>43947</v>
      </c>
      <c r="B5469" s="38" t="n">
        <v>16</v>
      </c>
      <c r="C5469" s="7" t="n">
        <v>0</v>
      </c>
    </row>
    <row r="5470" spans="1:6">
      <c r="A5470" t="s">
        <v>4</v>
      </c>
      <c r="B5470" s="4" t="s">
        <v>5</v>
      </c>
      <c r="C5470" s="4" t="s">
        <v>11</v>
      </c>
      <c r="D5470" s="4" t="s">
        <v>14</v>
      </c>
    </row>
    <row r="5471" spans="1:6">
      <c r="A5471" t="n">
        <v>43950</v>
      </c>
      <c r="B5471" s="54" t="n">
        <v>43</v>
      </c>
      <c r="C5471" s="7" t="n">
        <v>1600</v>
      </c>
      <c r="D5471" s="7" t="n">
        <v>512</v>
      </c>
    </row>
    <row r="5472" spans="1:6">
      <c r="A5472" t="s">
        <v>4</v>
      </c>
      <c r="B5472" s="4" t="s">
        <v>5</v>
      </c>
      <c r="C5472" s="4" t="s">
        <v>7</v>
      </c>
      <c r="D5472" s="44" t="s">
        <v>101</v>
      </c>
      <c r="E5472" s="4" t="s">
        <v>5</v>
      </c>
      <c r="F5472" s="4" t="s">
        <v>7</v>
      </c>
      <c r="G5472" s="4" t="s">
        <v>11</v>
      </c>
      <c r="H5472" s="44" t="s">
        <v>102</v>
      </c>
      <c r="I5472" s="4" t="s">
        <v>7</v>
      </c>
      <c r="J5472" s="4" t="s">
        <v>15</v>
      </c>
    </row>
    <row r="5473" spans="1:10">
      <c r="A5473" t="n">
        <v>43957</v>
      </c>
      <c r="B5473" s="12" t="n">
        <v>5</v>
      </c>
      <c r="C5473" s="7" t="n">
        <v>28</v>
      </c>
      <c r="D5473" s="44" t="s">
        <v>3</v>
      </c>
      <c r="E5473" s="47" t="n">
        <v>64</v>
      </c>
      <c r="F5473" s="7" t="n">
        <v>5</v>
      </c>
      <c r="G5473" s="7" t="n">
        <v>5</v>
      </c>
      <c r="H5473" s="44" t="s">
        <v>3</v>
      </c>
      <c r="I5473" s="7" t="n">
        <v>1</v>
      </c>
      <c r="J5473" s="13" t="n">
        <f t="normal" ca="1">A5481</f>
        <v>0</v>
      </c>
    </row>
    <row r="5474" spans="1:10">
      <c r="A5474" t="s">
        <v>4</v>
      </c>
      <c r="B5474" s="4" t="s">
        <v>5</v>
      </c>
      <c r="C5474" s="4" t="s">
        <v>11</v>
      </c>
      <c r="D5474" s="4" t="s">
        <v>8</v>
      </c>
      <c r="E5474" s="4" t="s">
        <v>8</v>
      </c>
      <c r="F5474" s="4" t="s">
        <v>8</v>
      </c>
      <c r="G5474" s="4" t="s">
        <v>7</v>
      </c>
      <c r="H5474" s="4" t="s">
        <v>14</v>
      </c>
      <c r="I5474" s="4" t="s">
        <v>13</v>
      </c>
      <c r="J5474" s="4" t="s">
        <v>13</v>
      </c>
      <c r="K5474" s="4" t="s">
        <v>13</v>
      </c>
      <c r="L5474" s="4" t="s">
        <v>13</v>
      </c>
      <c r="M5474" s="4" t="s">
        <v>13</v>
      </c>
      <c r="N5474" s="4" t="s">
        <v>13</v>
      </c>
      <c r="O5474" s="4" t="s">
        <v>13</v>
      </c>
      <c r="P5474" s="4" t="s">
        <v>8</v>
      </c>
      <c r="Q5474" s="4" t="s">
        <v>8</v>
      </c>
      <c r="R5474" s="4" t="s">
        <v>14</v>
      </c>
      <c r="S5474" s="4" t="s">
        <v>7</v>
      </c>
      <c r="T5474" s="4" t="s">
        <v>14</v>
      </c>
      <c r="U5474" s="4" t="s">
        <v>14</v>
      </c>
      <c r="V5474" s="4" t="s">
        <v>11</v>
      </c>
    </row>
    <row r="5475" spans="1:10">
      <c r="A5475" t="n">
        <v>43968</v>
      </c>
      <c r="B5475" s="68" t="n">
        <v>19</v>
      </c>
      <c r="C5475" s="7" t="n">
        <v>7032</v>
      </c>
      <c r="D5475" s="7" t="s">
        <v>462</v>
      </c>
      <c r="E5475" s="7" t="s">
        <v>463</v>
      </c>
      <c r="F5475" s="7" t="s">
        <v>17</v>
      </c>
      <c r="G5475" s="7" t="n">
        <v>0</v>
      </c>
      <c r="H5475" s="7" t="n">
        <v>1</v>
      </c>
      <c r="I5475" s="7" t="n">
        <v>0</v>
      </c>
      <c r="J5475" s="7" t="n">
        <v>0</v>
      </c>
      <c r="K5475" s="7" t="n">
        <v>0</v>
      </c>
      <c r="L5475" s="7" t="n">
        <v>0</v>
      </c>
      <c r="M5475" s="7" t="n">
        <v>1</v>
      </c>
      <c r="N5475" s="7" t="n">
        <v>1.60000002384186</v>
      </c>
      <c r="O5475" s="7" t="n">
        <v>0.0900000035762787</v>
      </c>
      <c r="P5475" s="7" t="s">
        <v>17</v>
      </c>
      <c r="Q5475" s="7" t="s">
        <v>17</v>
      </c>
      <c r="R5475" s="7" t="n">
        <v>-1</v>
      </c>
      <c r="S5475" s="7" t="n">
        <v>0</v>
      </c>
      <c r="T5475" s="7" t="n">
        <v>0</v>
      </c>
      <c r="U5475" s="7" t="n">
        <v>0</v>
      </c>
      <c r="V5475" s="7" t="n">
        <v>0</v>
      </c>
    </row>
    <row r="5476" spans="1:10">
      <c r="A5476" t="s">
        <v>4</v>
      </c>
      <c r="B5476" s="4" t="s">
        <v>5</v>
      </c>
      <c r="C5476" s="4" t="s">
        <v>11</v>
      </c>
      <c r="D5476" s="4" t="s">
        <v>7</v>
      </c>
      <c r="E5476" s="4" t="s">
        <v>7</v>
      </c>
      <c r="F5476" s="4" t="s">
        <v>8</v>
      </c>
    </row>
    <row r="5477" spans="1:10">
      <c r="A5477" t="n">
        <v>44038</v>
      </c>
      <c r="B5477" s="22" t="n">
        <v>20</v>
      </c>
      <c r="C5477" s="7" t="n">
        <v>7032</v>
      </c>
      <c r="D5477" s="7" t="n">
        <v>3</v>
      </c>
      <c r="E5477" s="7" t="n">
        <v>10</v>
      </c>
      <c r="F5477" s="7" t="s">
        <v>108</v>
      </c>
    </row>
    <row r="5478" spans="1:10">
      <c r="A5478" t="s">
        <v>4</v>
      </c>
      <c r="B5478" s="4" t="s">
        <v>5</v>
      </c>
      <c r="C5478" s="4" t="s">
        <v>11</v>
      </c>
    </row>
    <row r="5479" spans="1:10">
      <c r="A5479" t="n">
        <v>44056</v>
      </c>
      <c r="B5479" s="38" t="n">
        <v>16</v>
      </c>
      <c r="C5479" s="7" t="n">
        <v>0</v>
      </c>
    </row>
    <row r="5480" spans="1:10">
      <c r="A5480" t="s">
        <v>4</v>
      </c>
      <c r="B5480" s="4" t="s">
        <v>5</v>
      </c>
      <c r="C5480" s="4" t="s">
        <v>11</v>
      </c>
      <c r="D5480" s="4" t="s">
        <v>14</v>
      </c>
    </row>
    <row r="5481" spans="1:10">
      <c r="A5481" t="n">
        <v>44059</v>
      </c>
      <c r="B5481" s="54" t="n">
        <v>43</v>
      </c>
      <c r="C5481" s="7" t="n">
        <v>5006</v>
      </c>
      <c r="D5481" s="7" t="n">
        <v>128</v>
      </c>
    </row>
    <row r="5482" spans="1:10">
      <c r="A5482" t="s">
        <v>4</v>
      </c>
      <c r="B5482" s="4" t="s">
        <v>5</v>
      </c>
      <c r="C5482" s="4" t="s">
        <v>11</v>
      </c>
      <c r="D5482" s="4" t="s">
        <v>14</v>
      </c>
    </row>
    <row r="5483" spans="1:10">
      <c r="A5483" t="n">
        <v>44066</v>
      </c>
      <c r="B5483" s="54" t="n">
        <v>43</v>
      </c>
      <c r="C5483" s="7" t="n">
        <v>5006</v>
      </c>
      <c r="D5483" s="7" t="n">
        <v>32</v>
      </c>
    </row>
    <row r="5484" spans="1:10">
      <c r="A5484" t="s">
        <v>4</v>
      </c>
      <c r="B5484" s="4" t="s">
        <v>5</v>
      </c>
      <c r="C5484" s="4" t="s">
        <v>11</v>
      </c>
      <c r="D5484" s="4" t="s">
        <v>14</v>
      </c>
    </row>
    <row r="5485" spans="1:10">
      <c r="A5485" t="n">
        <v>44073</v>
      </c>
      <c r="B5485" s="54" t="n">
        <v>43</v>
      </c>
      <c r="C5485" s="7" t="n">
        <v>5007</v>
      </c>
      <c r="D5485" s="7" t="n">
        <v>128</v>
      </c>
    </row>
    <row r="5486" spans="1:10">
      <c r="A5486" t="s">
        <v>4</v>
      </c>
      <c r="B5486" s="4" t="s">
        <v>5</v>
      </c>
      <c r="C5486" s="4" t="s">
        <v>11</v>
      </c>
      <c r="D5486" s="4" t="s">
        <v>14</v>
      </c>
    </row>
    <row r="5487" spans="1:10">
      <c r="A5487" t="n">
        <v>44080</v>
      </c>
      <c r="B5487" s="54" t="n">
        <v>43</v>
      </c>
      <c r="C5487" s="7" t="n">
        <v>5007</v>
      </c>
      <c r="D5487" s="7" t="n">
        <v>32</v>
      </c>
    </row>
    <row r="5488" spans="1:10">
      <c r="A5488" t="s">
        <v>4</v>
      </c>
      <c r="B5488" s="4" t="s">
        <v>5</v>
      </c>
      <c r="C5488" s="4" t="s">
        <v>11</v>
      </c>
      <c r="D5488" s="4" t="s">
        <v>14</v>
      </c>
    </row>
    <row r="5489" spans="1:22">
      <c r="A5489" t="n">
        <v>44087</v>
      </c>
      <c r="B5489" s="54" t="n">
        <v>43</v>
      </c>
      <c r="C5489" s="7" t="n">
        <v>5013</v>
      </c>
      <c r="D5489" s="7" t="n">
        <v>128</v>
      </c>
    </row>
    <row r="5490" spans="1:22">
      <c r="A5490" t="s">
        <v>4</v>
      </c>
      <c r="B5490" s="4" t="s">
        <v>5</v>
      </c>
      <c r="C5490" s="4" t="s">
        <v>11</v>
      </c>
      <c r="D5490" s="4" t="s">
        <v>14</v>
      </c>
    </row>
    <row r="5491" spans="1:22">
      <c r="A5491" t="n">
        <v>44094</v>
      </c>
      <c r="B5491" s="54" t="n">
        <v>43</v>
      </c>
      <c r="C5491" s="7" t="n">
        <v>5013</v>
      </c>
      <c r="D5491" s="7" t="n">
        <v>32</v>
      </c>
    </row>
    <row r="5492" spans="1:22">
      <c r="A5492" t="s">
        <v>4</v>
      </c>
      <c r="B5492" s="4" t="s">
        <v>5</v>
      </c>
      <c r="C5492" s="4" t="s">
        <v>11</v>
      </c>
      <c r="D5492" s="4" t="s">
        <v>14</v>
      </c>
    </row>
    <row r="5493" spans="1:22">
      <c r="A5493" t="n">
        <v>44101</v>
      </c>
      <c r="B5493" s="54" t="n">
        <v>43</v>
      </c>
      <c r="C5493" s="7" t="n">
        <v>5010</v>
      </c>
      <c r="D5493" s="7" t="n">
        <v>128</v>
      </c>
    </row>
    <row r="5494" spans="1:22">
      <c r="A5494" t="s">
        <v>4</v>
      </c>
      <c r="B5494" s="4" t="s">
        <v>5</v>
      </c>
      <c r="C5494" s="4" t="s">
        <v>11</v>
      </c>
      <c r="D5494" s="4" t="s">
        <v>14</v>
      </c>
    </row>
    <row r="5495" spans="1:22">
      <c r="A5495" t="n">
        <v>44108</v>
      </c>
      <c r="B5495" s="54" t="n">
        <v>43</v>
      </c>
      <c r="C5495" s="7" t="n">
        <v>5010</v>
      </c>
      <c r="D5495" s="7" t="n">
        <v>32</v>
      </c>
    </row>
    <row r="5496" spans="1:22">
      <c r="A5496" t="s">
        <v>4</v>
      </c>
      <c r="B5496" s="4" t="s">
        <v>5</v>
      </c>
      <c r="C5496" s="4" t="s">
        <v>11</v>
      </c>
      <c r="D5496" s="4" t="s">
        <v>14</v>
      </c>
    </row>
    <row r="5497" spans="1:22">
      <c r="A5497" t="n">
        <v>44115</v>
      </c>
      <c r="B5497" s="54" t="n">
        <v>43</v>
      </c>
      <c r="C5497" s="7" t="n">
        <v>5004</v>
      </c>
      <c r="D5497" s="7" t="n">
        <v>128</v>
      </c>
    </row>
    <row r="5498" spans="1:22">
      <c r="A5498" t="s">
        <v>4</v>
      </c>
      <c r="B5498" s="4" t="s">
        <v>5</v>
      </c>
      <c r="C5498" s="4" t="s">
        <v>11</v>
      </c>
      <c r="D5498" s="4" t="s">
        <v>14</v>
      </c>
    </row>
    <row r="5499" spans="1:22">
      <c r="A5499" t="n">
        <v>44122</v>
      </c>
      <c r="B5499" s="54" t="n">
        <v>43</v>
      </c>
      <c r="C5499" s="7" t="n">
        <v>5004</v>
      </c>
      <c r="D5499" s="7" t="n">
        <v>32</v>
      </c>
    </row>
    <row r="5500" spans="1:22">
      <c r="A5500" t="s">
        <v>4</v>
      </c>
      <c r="B5500" s="4" t="s">
        <v>5</v>
      </c>
      <c r="C5500" s="4" t="s">
        <v>11</v>
      </c>
      <c r="D5500" s="4" t="s">
        <v>14</v>
      </c>
    </row>
    <row r="5501" spans="1:22">
      <c r="A5501" t="n">
        <v>44129</v>
      </c>
      <c r="B5501" s="54" t="n">
        <v>43</v>
      </c>
      <c r="C5501" s="7" t="n">
        <v>5005</v>
      </c>
      <c r="D5501" s="7" t="n">
        <v>128</v>
      </c>
    </row>
    <row r="5502" spans="1:22">
      <c r="A5502" t="s">
        <v>4</v>
      </c>
      <c r="B5502" s="4" t="s">
        <v>5</v>
      </c>
      <c r="C5502" s="4" t="s">
        <v>11</v>
      </c>
      <c r="D5502" s="4" t="s">
        <v>14</v>
      </c>
    </row>
    <row r="5503" spans="1:22">
      <c r="A5503" t="n">
        <v>44136</v>
      </c>
      <c r="B5503" s="54" t="n">
        <v>43</v>
      </c>
      <c r="C5503" s="7" t="n">
        <v>5005</v>
      </c>
      <c r="D5503" s="7" t="n">
        <v>32</v>
      </c>
    </row>
    <row r="5504" spans="1:22">
      <c r="A5504" t="s">
        <v>4</v>
      </c>
      <c r="B5504" s="4" t="s">
        <v>5</v>
      </c>
      <c r="C5504" s="4" t="s">
        <v>11</v>
      </c>
      <c r="D5504" s="4" t="s">
        <v>14</v>
      </c>
    </row>
    <row r="5505" spans="1:4">
      <c r="A5505" t="n">
        <v>44143</v>
      </c>
      <c r="B5505" s="54" t="n">
        <v>43</v>
      </c>
      <c r="C5505" s="7" t="n">
        <v>5014</v>
      </c>
      <c r="D5505" s="7" t="n">
        <v>128</v>
      </c>
    </row>
    <row r="5506" spans="1:4">
      <c r="A5506" t="s">
        <v>4</v>
      </c>
      <c r="B5506" s="4" t="s">
        <v>5</v>
      </c>
      <c r="C5506" s="4" t="s">
        <v>11</v>
      </c>
      <c r="D5506" s="4" t="s">
        <v>14</v>
      </c>
    </row>
    <row r="5507" spans="1:4">
      <c r="A5507" t="n">
        <v>44150</v>
      </c>
      <c r="B5507" s="54" t="n">
        <v>43</v>
      </c>
      <c r="C5507" s="7" t="n">
        <v>5014</v>
      </c>
      <c r="D5507" s="7" t="n">
        <v>32</v>
      </c>
    </row>
    <row r="5508" spans="1:4">
      <c r="A5508" t="s">
        <v>4</v>
      </c>
      <c r="B5508" s="4" t="s">
        <v>5</v>
      </c>
      <c r="C5508" s="4" t="s">
        <v>11</v>
      </c>
      <c r="D5508" s="4" t="s">
        <v>14</v>
      </c>
    </row>
    <row r="5509" spans="1:4">
      <c r="A5509" t="n">
        <v>44157</v>
      </c>
      <c r="B5509" s="54" t="n">
        <v>43</v>
      </c>
      <c r="C5509" s="7" t="n">
        <v>5015</v>
      </c>
      <c r="D5509" s="7" t="n">
        <v>128</v>
      </c>
    </row>
    <row r="5510" spans="1:4">
      <c r="A5510" t="s">
        <v>4</v>
      </c>
      <c r="B5510" s="4" t="s">
        <v>5</v>
      </c>
      <c r="C5510" s="4" t="s">
        <v>11</v>
      </c>
      <c r="D5510" s="4" t="s">
        <v>14</v>
      </c>
    </row>
    <row r="5511" spans="1:4">
      <c r="A5511" t="n">
        <v>44164</v>
      </c>
      <c r="B5511" s="54" t="n">
        <v>43</v>
      </c>
      <c r="C5511" s="7" t="n">
        <v>5015</v>
      </c>
      <c r="D5511" s="7" t="n">
        <v>32</v>
      </c>
    </row>
    <row r="5512" spans="1:4">
      <c r="A5512" t="s">
        <v>4</v>
      </c>
      <c r="B5512" s="4" t="s">
        <v>5</v>
      </c>
      <c r="C5512" s="4" t="s">
        <v>11</v>
      </c>
      <c r="D5512" s="4" t="s">
        <v>14</v>
      </c>
    </row>
    <row r="5513" spans="1:4">
      <c r="A5513" t="n">
        <v>44171</v>
      </c>
      <c r="B5513" s="54" t="n">
        <v>43</v>
      </c>
      <c r="C5513" s="7" t="n">
        <v>5017</v>
      </c>
      <c r="D5513" s="7" t="n">
        <v>128</v>
      </c>
    </row>
    <row r="5514" spans="1:4">
      <c r="A5514" t="s">
        <v>4</v>
      </c>
      <c r="B5514" s="4" t="s">
        <v>5</v>
      </c>
      <c r="C5514" s="4" t="s">
        <v>11</v>
      </c>
      <c r="D5514" s="4" t="s">
        <v>14</v>
      </c>
    </row>
    <row r="5515" spans="1:4">
      <c r="A5515" t="n">
        <v>44178</v>
      </c>
      <c r="B5515" s="54" t="n">
        <v>43</v>
      </c>
      <c r="C5515" s="7" t="n">
        <v>5017</v>
      </c>
      <c r="D5515" s="7" t="n">
        <v>32</v>
      </c>
    </row>
    <row r="5516" spans="1:4">
      <c r="A5516" t="s">
        <v>4</v>
      </c>
      <c r="B5516" s="4" t="s">
        <v>5</v>
      </c>
      <c r="C5516" s="4" t="s">
        <v>11</v>
      </c>
      <c r="D5516" s="4" t="s">
        <v>14</v>
      </c>
    </row>
    <row r="5517" spans="1:4">
      <c r="A5517" t="n">
        <v>44185</v>
      </c>
      <c r="B5517" s="54" t="n">
        <v>43</v>
      </c>
      <c r="C5517" s="7" t="n">
        <v>1600</v>
      </c>
      <c r="D5517" s="7" t="n">
        <v>128</v>
      </c>
    </row>
    <row r="5518" spans="1:4">
      <c r="A5518" t="s">
        <v>4</v>
      </c>
      <c r="B5518" s="4" t="s">
        <v>5</v>
      </c>
      <c r="C5518" s="4" t="s">
        <v>11</v>
      </c>
      <c r="D5518" s="4" t="s">
        <v>14</v>
      </c>
    </row>
    <row r="5519" spans="1:4">
      <c r="A5519" t="n">
        <v>44192</v>
      </c>
      <c r="B5519" s="54" t="n">
        <v>43</v>
      </c>
      <c r="C5519" s="7" t="n">
        <v>1600</v>
      </c>
      <c r="D5519" s="7" t="n">
        <v>32</v>
      </c>
    </row>
    <row r="5520" spans="1:4">
      <c r="A5520" t="s">
        <v>4</v>
      </c>
      <c r="B5520" s="4" t="s">
        <v>5</v>
      </c>
      <c r="C5520" s="4" t="s">
        <v>7</v>
      </c>
      <c r="D5520" s="4" t="s">
        <v>11</v>
      </c>
      <c r="E5520" s="4" t="s">
        <v>7</v>
      </c>
      <c r="F5520" s="4" t="s">
        <v>8</v>
      </c>
      <c r="G5520" s="4" t="s">
        <v>8</v>
      </c>
      <c r="H5520" s="4" t="s">
        <v>8</v>
      </c>
      <c r="I5520" s="4" t="s">
        <v>8</v>
      </c>
      <c r="J5520" s="4" t="s">
        <v>8</v>
      </c>
      <c r="K5520" s="4" t="s">
        <v>8</v>
      </c>
      <c r="L5520" s="4" t="s">
        <v>8</v>
      </c>
      <c r="M5520" s="4" t="s">
        <v>8</v>
      </c>
      <c r="N5520" s="4" t="s">
        <v>8</v>
      </c>
      <c r="O5520" s="4" t="s">
        <v>8</v>
      </c>
      <c r="P5520" s="4" t="s">
        <v>8</v>
      </c>
      <c r="Q5520" s="4" t="s">
        <v>8</v>
      </c>
      <c r="R5520" s="4" t="s">
        <v>8</v>
      </c>
      <c r="S5520" s="4" t="s">
        <v>8</v>
      </c>
      <c r="T5520" s="4" t="s">
        <v>8</v>
      </c>
      <c r="U5520" s="4" t="s">
        <v>8</v>
      </c>
    </row>
    <row r="5521" spans="1:21">
      <c r="A5521" t="n">
        <v>44199</v>
      </c>
      <c r="B5521" s="58" t="n">
        <v>36</v>
      </c>
      <c r="C5521" s="7" t="n">
        <v>8</v>
      </c>
      <c r="D5521" s="7" t="n">
        <v>5014</v>
      </c>
      <c r="E5521" s="7" t="n">
        <v>0</v>
      </c>
      <c r="F5521" s="7" t="s">
        <v>464</v>
      </c>
      <c r="G5521" s="7" t="s">
        <v>17</v>
      </c>
      <c r="H5521" s="7" t="s">
        <v>17</v>
      </c>
      <c r="I5521" s="7" t="s">
        <v>17</v>
      </c>
      <c r="J5521" s="7" t="s">
        <v>17</v>
      </c>
      <c r="K5521" s="7" t="s">
        <v>17</v>
      </c>
      <c r="L5521" s="7" t="s">
        <v>17</v>
      </c>
      <c r="M5521" s="7" t="s">
        <v>17</v>
      </c>
      <c r="N5521" s="7" t="s">
        <v>17</v>
      </c>
      <c r="O5521" s="7" t="s">
        <v>17</v>
      </c>
      <c r="P5521" s="7" t="s">
        <v>17</v>
      </c>
      <c r="Q5521" s="7" t="s">
        <v>17</v>
      </c>
      <c r="R5521" s="7" t="s">
        <v>17</v>
      </c>
      <c r="S5521" s="7" t="s">
        <v>17</v>
      </c>
      <c r="T5521" s="7" t="s">
        <v>17</v>
      </c>
      <c r="U5521" s="7" t="s">
        <v>17</v>
      </c>
    </row>
    <row r="5522" spans="1:21">
      <c r="A5522" t="s">
        <v>4</v>
      </c>
      <c r="B5522" s="4" t="s">
        <v>5</v>
      </c>
      <c r="C5522" s="4" t="s">
        <v>7</v>
      </c>
      <c r="D5522" s="4" t="s">
        <v>11</v>
      </c>
      <c r="E5522" s="4" t="s">
        <v>7</v>
      </c>
      <c r="F5522" s="4" t="s">
        <v>8</v>
      </c>
      <c r="G5522" s="4" t="s">
        <v>8</v>
      </c>
      <c r="H5522" s="4" t="s">
        <v>8</v>
      </c>
      <c r="I5522" s="4" t="s">
        <v>8</v>
      </c>
      <c r="J5522" s="4" t="s">
        <v>8</v>
      </c>
      <c r="K5522" s="4" t="s">
        <v>8</v>
      </c>
      <c r="L5522" s="4" t="s">
        <v>8</v>
      </c>
      <c r="M5522" s="4" t="s">
        <v>8</v>
      </c>
      <c r="N5522" s="4" t="s">
        <v>8</v>
      </c>
      <c r="O5522" s="4" t="s">
        <v>8</v>
      </c>
      <c r="P5522" s="4" t="s">
        <v>8</v>
      </c>
      <c r="Q5522" s="4" t="s">
        <v>8</v>
      </c>
      <c r="R5522" s="4" t="s">
        <v>8</v>
      </c>
      <c r="S5522" s="4" t="s">
        <v>8</v>
      </c>
      <c r="T5522" s="4" t="s">
        <v>8</v>
      </c>
      <c r="U5522" s="4" t="s">
        <v>8</v>
      </c>
    </row>
    <row r="5523" spans="1:21">
      <c r="A5523" t="n">
        <v>44234</v>
      </c>
      <c r="B5523" s="58" t="n">
        <v>36</v>
      </c>
      <c r="C5523" s="7" t="n">
        <v>8</v>
      </c>
      <c r="D5523" s="7" t="n">
        <v>5013</v>
      </c>
      <c r="E5523" s="7" t="n">
        <v>0</v>
      </c>
      <c r="F5523" s="7" t="s">
        <v>464</v>
      </c>
      <c r="G5523" s="7" t="s">
        <v>17</v>
      </c>
      <c r="H5523" s="7" t="s">
        <v>17</v>
      </c>
      <c r="I5523" s="7" t="s">
        <v>17</v>
      </c>
      <c r="J5523" s="7" t="s">
        <v>17</v>
      </c>
      <c r="K5523" s="7" t="s">
        <v>17</v>
      </c>
      <c r="L5523" s="7" t="s">
        <v>17</v>
      </c>
      <c r="M5523" s="7" t="s">
        <v>17</v>
      </c>
      <c r="N5523" s="7" t="s">
        <v>17</v>
      </c>
      <c r="O5523" s="7" t="s">
        <v>17</v>
      </c>
      <c r="P5523" s="7" t="s">
        <v>17</v>
      </c>
      <c r="Q5523" s="7" t="s">
        <v>17</v>
      </c>
      <c r="R5523" s="7" t="s">
        <v>17</v>
      </c>
      <c r="S5523" s="7" t="s">
        <v>17</v>
      </c>
      <c r="T5523" s="7" t="s">
        <v>17</v>
      </c>
      <c r="U5523" s="7" t="s">
        <v>17</v>
      </c>
    </row>
    <row r="5524" spans="1:21">
      <c r="A5524" t="s">
        <v>4</v>
      </c>
      <c r="B5524" s="4" t="s">
        <v>5</v>
      </c>
      <c r="C5524" s="4" t="s">
        <v>7</v>
      </c>
      <c r="D5524" s="4" t="s">
        <v>11</v>
      </c>
      <c r="E5524" s="4" t="s">
        <v>7</v>
      </c>
      <c r="F5524" s="4" t="s">
        <v>8</v>
      </c>
      <c r="G5524" s="4" t="s">
        <v>8</v>
      </c>
      <c r="H5524" s="4" t="s">
        <v>8</v>
      </c>
      <c r="I5524" s="4" t="s">
        <v>8</v>
      </c>
      <c r="J5524" s="4" t="s">
        <v>8</v>
      </c>
      <c r="K5524" s="4" t="s">
        <v>8</v>
      </c>
      <c r="L5524" s="4" t="s">
        <v>8</v>
      </c>
      <c r="M5524" s="4" t="s">
        <v>8</v>
      </c>
      <c r="N5524" s="4" t="s">
        <v>8</v>
      </c>
      <c r="O5524" s="4" t="s">
        <v>8</v>
      </c>
      <c r="P5524" s="4" t="s">
        <v>8</v>
      </c>
      <c r="Q5524" s="4" t="s">
        <v>8</v>
      </c>
      <c r="R5524" s="4" t="s">
        <v>8</v>
      </c>
      <c r="S5524" s="4" t="s">
        <v>8</v>
      </c>
      <c r="T5524" s="4" t="s">
        <v>8</v>
      </c>
      <c r="U5524" s="4" t="s">
        <v>8</v>
      </c>
    </row>
    <row r="5525" spans="1:21">
      <c r="A5525" t="n">
        <v>44269</v>
      </c>
      <c r="B5525" s="58" t="n">
        <v>36</v>
      </c>
      <c r="C5525" s="7" t="n">
        <v>8</v>
      </c>
      <c r="D5525" s="7" t="n">
        <v>5017</v>
      </c>
      <c r="E5525" s="7" t="n">
        <v>0</v>
      </c>
      <c r="F5525" s="7" t="s">
        <v>143</v>
      </c>
      <c r="G5525" s="7" t="s">
        <v>17</v>
      </c>
      <c r="H5525" s="7" t="s">
        <v>17</v>
      </c>
      <c r="I5525" s="7" t="s">
        <v>17</v>
      </c>
      <c r="J5525" s="7" t="s">
        <v>17</v>
      </c>
      <c r="K5525" s="7" t="s">
        <v>17</v>
      </c>
      <c r="L5525" s="7" t="s">
        <v>17</v>
      </c>
      <c r="M5525" s="7" t="s">
        <v>17</v>
      </c>
      <c r="N5525" s="7" t="s">
        <v>17</v>
      </c>
      <c r="O5525" s="7" t="s">
        <v>17</v>
      </c>
      <c r="P5525" s="7" t="s">
        <v>17</v>
      </c>
      <c r="Q5525" s="7" t="s">
        <v>17</v>
      </c>
      <c r="R5525" s="7" t="s">
        <v>17</v>
      </c>
      <c r="S5525" s="7" t="s">
        <v>17</v>
      </c>
      <c r="T5525" s="7" t="s">
        <v>17</v>
      </c>
      <c r="U5525" s="7" t="s">
        <v>17</v>
      </c>
    </row>
    <row r="5526" spans="1:21">
      <c r="A5526" t="s">
        <v>4</v>
      </c>
      <c r="B5526" s="4" t="s">
        <v>5</v>
      </c>
      <c r="C5526" s="4" t="s">
        <v>7</v>
      </c>
      <c r="D5526" s="4" t="s">
        <v>11</v>
      </c>
      <c r="E5526" s="4" t="s">
        <v>7</v>
      </c>
      <c r="F5526" s="4" t="s">
        <v>8</v>
      </c>
      <c r="G5526" s="4" t="s">
        <v>8</v>
      </c>
      <c r="H5526" s="4" t="s">
        <v>8</v>
      </c>
      <c r="I5526" s="4" t="s">
        <v>8</v>
      </c>
      <c r="J5526" s="4" t="s">
        <v>8</v>
      </c>
      <c r="K5526" s="4" t="s">
        <v>8</v>
      </c>
      <c r="L5526" s="4" t="s">
        <v>8</v>
      </c>
      <c r="M5526" s="4" t="s">
        <v>8</v>
      </c>
      <c r="N5526" s="4" t="s">
        <v>8</v>
      </c>
      <c r="O5526" s="4" t="s">
        <v>8</v>
      </c>
      <c r="P5526" s="4" t="s">
        <v>8</v>
      </c>
      <c r="Q5526" s="4" t="s">
        <v>8</v>
      </c>
      <c r="R5526" s="4" t="s">
        <v>8</v>
      </c>
      <c r="S5526" s="4" t="s">
        <v>8</v>
      </c>
      <c r="T5526" s="4" t="s">
        <v>8</v>
      </c>
      <c r="U5526" s="4" t="s">
        <v>8</v>
      </c>
    </row>
    <row r="5527" spans="1:21">
      <c r="A5527" t="n">
        <v>44302</v>
      </c>
      <c r="B5527" s="58" t="n">
        <v>36</v>
      </c>
      <c r="C5527" s="7" t="n">
        <v>8</v>
      </c>
      <c r="D5527" s="7" t="n">
        <v>5007</v>
      </c>
      <c r="E5527" s="7" t="n">
        <v>0</v>
      </c>
      <c r="F5527" s="7" t="s">
        <v>465</v>
      </c>
      <c r="G5527" s="7" t="s">
        <v>17</v>
      </c>
      <c r="H5527" s="7" t="s">
        <v>17</v>
      </c>
      <c r="I5527" s="7" t="s">
        <v>17</v>
      </c>
      <c r="J5527" s="7" t="s">
        <v>17</v>
      </c>
      <c r="K5527" s="7" t="s">
        <v>17</v>
      </c>
      <c r="L5527" s="7" t="s">
        <v>17</v>
      </c>
      <c r="M5527" s="7" t="s">
        <v>17</v>
      </c>
      <c r="N5527" s="7" t="s">
        <v>17</v>
      </c>
      <c r="O5527" s="7" t="s">
        <v>17</v>
      </c>
      <c r="P5527" s="7" t="s">
        <v>17</v>
      </c>
      <c r="Q5527" s="7" t="s">
        <v>17</v>
      </c>
      <c r="R5527" s="7" t="s">
        <v>17</v>
      </c>
      <c r="S5527" s="7" t="s">
        <v>17</v>
      </c>
      <c r="T5527" s="7" t="s">
        <v>17</v>
      </c>
      <c r="U5527" s="7" t="s">
        <v>17</v>
      </c>
    </row>
    <row r="5528" spans="1:21">
      <c r="A5528" t="s">
        <v>4</v>
      </c>
      <c r="B5528" s="4" t="s">
        <v>5</v>
      </c>
      <c r="C5528" s="4" t="s">
        <v>7</v>
      </c>
      <c r="D5528" s="4" t="s">
        <v>11</v>
      </c>
      <c r="E5528" s="4" t="s">
        <v>7</v>
      </c>
      <c r="F5528" s="4" t="s">
        <v>8</v>
      </c>
      <c r="G5528" s="4" t="s">
        <v>8</v>
      </c>
      <c r="H5528" s="4" t="s">
        <v>8</v>
      </c>
      <c r="I5528" s="4" t="s">
        <v>8</v>
      </c>
      <c r="J5528" s="4" t="s">
        <v>8</v>
      </c>
      <c r="K5528" s="4" t="s">
        <v>8</v>
      </c>
      <c r="L5528" s="4" t="s">
        <v>8</v>
      </c>
      <c r="M5528" s="4" t="s">
        <v>8</v>
      </c>
      <c r="N5528" s="4" t="s">
        <v>8</v>
      </c>
      <c r="O5528" s="4" t="s">
        <v>8</v>
      </c>
      <c r="P5528" s="4" t="s">
        <v>8</v>
      </c>
      <c r="Q5528" s="4" t="s">
        <v>8</v>
      </c>
      <c r="R5528" s="4" t="s">
        <v>8</v>
      </c>
      <c r="S5528" s="4" t="s">
        <v>8</v>
      </c>
      <c r="T5528" s="4" t="s">
        <v>8</v>
      </c>
      <c r="U5528" s="4" t="s">
        <v>8</v>
      </c>
    </row>
    <row r="5529" spans="1:21">
      <c r="A5529" t="n">
        <v>44334</v>
      </c>
      <c r="B5529" s="58" t="n">
        <v>36</v>
      </c>
      <c r="C5529" s="7" t="n">
        <v>8</v>
      </c>
      <c r="D5529" s="7" t="n">
        <v>5010</v>
      </c>
      <c r="E5529" s="7" t="n">
        <v>0</v>
      </c>
      <c r="F5529" s="7" t="s">
        <v>465</v>
      </c>
      <c r="G5529" s="7" t="s">
        <v>17</v>
      </c>
      <c r="H5529" s="7" t="s">
        <v>17</v>
      </c>
      <c r="I5529" s="7" t="s">
        <v>17</v>
      </c>
      <c r="J5529" s="7" t="s">
        <v>17</v>
      </c>
      <c r="K5529" s="7" t="s">
        <v>17</v>
      </c>
      <c r="L5529" s="7" t="s">
        <v>17</v>
      </c>
      <c r="M5529" s="7" t="s">
        <v>17</v>
      </c>
      <c r="N5529" s="7" t="s">
        <v>17</v>
      </c>
      <c r="O5529" s="7" t="s">
        <v>17</v>
      </c>
      <c r="P5529" s="7" t="s">
        <v>17</v>
      </c>
      <c r="Q5529" s="7" t="s">
        <v>17</v>
      </c>
      <c r="R5529" s="7" t="s">
        <v>17</v>
      </c>
      <c r="S5529" s="7" t="s">
        <v>17</v>
      </c>
      <c r="T5529" s="7" t="s">
        <v>17</v>
      </c>
      <c r="U5529" s="7" t="s">
        <v>17</v>
      </c>
    </row>
    <row r="5530" spans="1:21">
      <c r="A5530" t="s">
        <v>4</v>
      </c>
      <c r="B5530" s="4" t="s">
        <v>5</v>
      </c>
      <c r="C5530" s="4" t="s">
        <v>7</v>
      </c>
    </row>
    <row r="5531" spans="1:21">
      <c r="A5531" t="n">
        <v>44366</v>
      </c>
      <c r="B5531" s="69" t="n">
        <v>116</v>
      </c>
      <c r="C5531" s="7" t="n">
        <v>0</v>
      </c>
    </row>
    <row r="5532" spans="1:21">
      <c r="A5532" t="s">
        <v>4</v>
      </c>
      <c r="B5532" s="4" t="s">
        <v>5</v>
      </c>
      <c r="C5532" s="4" t="s">
        <v>7</v>
      </c>
      <c r="D5532" s="4" t="s">
        <v>11</v>
      </c>
    </row>
    <row r="5533" spans="1:21">
      <c r="A5533" t="n">
        <v>44368</v>
      </c>
      <c r="B5533" s="69" t="n">
        <v>116</v>
      </c>
      <c r="C5533" s="7" t="n">
        <v>2</v>
      </c>
      <c r="D5533" s="7" t="n">
        <v>1</v>
      </c>
    </row>
    <row r="5534" spans="1:21">
      <c r="A5534" t="s">
        <v>4</v>
      </c>
      <c r="B5534" s="4" t="s">
        <v>5</v>
      </c>
      <c r="C5534" s="4" t="s">
        <v>7</v>
      </c>
      <c r="D5534" s="4" t="s">
        <v>14</v>
      </c>
    </row>
    <row r="5535" spans="1:21">
      <c r="A5535" t="n">
        <v>44372</v>
      </c>
      <c r="B5535" s="69" t="n">
        <v>116</v>
      </c>
      <c r="C5535" s="7" t="n">
        <v>5</v>
      </c>
      <c r="D5535" s="7" t="n">
        <v>1125515264</v>
      </c>
    </row>
    <row r="5536" spans="1:21">
      <c r="A5536" t="s">
        <v>4</v>
      </c>
      <c r="B5536" s="4" t="s">
        <v>5</v>
      </c>
      <c r="C5536" s="4" t="s">
        <v>7</v>
      </c>
      <c r="D5536" s="4" t="s">
        <v>11</v>
      </c>
    </row>
    <row r="5537" spans="1:21">
      <c r="A5537" t="n">
        <v>44378</v>
      </c>
      <c r="B5537" s="69" t="n">
        <v>116</v>
      </c>
      <c r="C5537" s="7" t="n">
        <v>6</v>
      </c>
      <c r="D5537" s="7" t="n">
        <v>1</v>
      </c>
    </row>
    <row r="5538" spans="1:21">
      <c r="A5538" t="s">
        <v>4</v>
      </c>
      <c r="B5538" s="4" t="s">
        <v>5</v>
      </c>
      <c r="C5538" s="4" t="s">
        <v>7</v>
      </c>
      <c r="D5538" s="4" t="s">
        <v>7</v>
      </c>
      <c r="E5538" s="4" t="s">
        <v>7</v>
      </c>
      <c r="F5538" s="4" t="s">
        <v>7</v>
      </c>
    </row>
    <row r="5539" spans="1:21">
      <c r="A5539" t="n">
        <v>44382</v>
      </c>
      <c r="B5539" s="9" t="n">
        <v>14</v>
      </c>
      <c r="C5539" s="7" t="n">
        <v>0</v>
      </c>
      <c r="D5539" s="7" t="n">
        <v>0</v>
      </c>
      <c r="E5539" s="7" t="n">
        <v>32</v>
      </c>
      <c r="F5539" s="7" t="n">
        <v>0</v>
      </c>
    </row>
    <row r="5540" spans="1:21">
      <c r="A5540" t="s">
        <v>4</v>
      </c>
      <c r="B5540" s="4" t="s">
        <v>5</v>
      </c>
      <c r="C5540" s="4" t="s">
        <v>7</v>
      </c>
      <c r="D5540" s="4" t="s">
        <v>11</v>
      </c>
    </row>
    <row r="5541" spans="1:21">
      <c r="A5541" t="n">
        <v>44387</v>
      </c>
      <c r="B5541" s="15" t="n">
        <v>50</v>
      </c>
      <c r="C5541" s="7" t="n">
        <v>55</v>
      </c>
      <c r="D5541" s="7" t="n">
        <v>11950</v>
      </c>
    </row>
    <row r="5542" spans="1:21">
      <c r="A5542" t="s">
        <v>4</v>
      </c>
      <c r="B5542" s="4" t="s">
        <v>5</v>
      </c>
      <c r="C5542" s="4" t="s">
        <v>7</v>
      </c>
      <c r="D5542" s="44" t="s">
        <v>101</v>
      </c>
      <c r="E5542" s="4" t="s">
        <v>5</v>
      </c>
      <c r="F5542" s="4" t="s">
        <v>7</v>
      </c>
      <c r="G5542" s="4" t="s">
        <v>11</v>
      </c>
      <c r="H5542" s="44" t="s">
        <v>102</v>
      </c>
      <c r="I5542" s="4" t="s">
        <v>7</v>
      </c>
      <c r="J5542" s="4" t="s">
        <v>15</v>
      </c>
    </row>
    <row r="5543" spans="1:21">
      <c r="A5543" t="n">
        <v>44391</v>
      </c>
      <c r="B5543" s="12" t="n">
        <v>5</v>
      </c>
      <c r="C5543" s="7" t="n">
        <v>28</v>
      </c>
      <c r="D5543" s="44" t="s">
        <v>3</v>
      </c>
      <c r="E5543" s="47" t="n">
        <v>64</v>
      </c>
      <c r="F5543" s="7" t="n">
        <v>5</v>
      </c>
      <c r="G5543" s="7" t="n">
        <v>1</v>
      </c>
      <c r="H5543" s="44" t="s">
        <v>3</v>
      </c>
      <c r="I5543" s="7" t="n">
        <v>1</v>
      </c>
      <c r="J5543" s="13" t="n">
        <f t="normal" ca="1">A5547</f>
        <v>0</v>
      </c>
    </row>
    <row r="5544" spans="1:21">
      <c r="A5544" t="s">
        <v>4</v>
      </c>
      <c r="B5544" s="4" t="s">
        <v>5</v>
      </c>
      <c r="C5544" s="4" t="s">
        <v>7</v>
      </c>
      <c r="D5544" s="4" t="s">
        <v>11</v>
      </c>
    </row>
    <row r="5545" spans="1:21">
      <c r="A5545" t="n">
        <v>44402</v>
      </c>
      <c r="B5545" s="15" t="n">
        <v>50</v>
      </c>
      <c r="C5545" s="7" t="n">
        <v>55</v>
      </c>
      <c r="D5545" s="7" t="n">
        <v>1951</v>
      </c>
    </row>
    <row r="5546" spans="1:21">
      <c r="A5546" t="s">
        <v>4</v>
      </c>
      <c r="B5546" s="4" t="s">
        <v>5</v>
      </c>
      <c r="C5546" s="4" t="s">
        <v>7</v>
      </c>
      <c r="D5546" s="44" t="s">
        <v>101</v>
      </c>
      <c r="E5546" s="4" t="s">
        <v>5</v>
      </c>
      <c r="F5546" s="4" t="s">
        <v>7</v>
      </c>
      <c r="G5546" s="4" t="s">
        <v>11</v>
      </c>
      <c r="H5546" s="44" t="s">
        <v>102</v>
      </c>
      <c r="I5546" s="4" t="s">
        <v>7</v>
      </c>
      <c r="J5546" s="4" t="s">
        <v>15</v>
      </c>
    </row>
    <row r="5547" spans="1:21">
      <c r="A5547" t="n">
        <v>44406</v>
      </c>
      <c r="B5547" s="12" t="n">
        <v>5</v>
      </c>
      <c r="C5547" s="7" t="n">
        <v>28</v>
      </c>
      <c r="D5547" s="44" t="s">
        <v>3</v>
      </c>
      <c r="E5547" s="47" t="n">
        <v>64</v>
      </c>
      <c r="F5547" s="7" t="n">
        <v>5</v>
      </c>
      <c r="G5547" s="7" t="n">
        <v>3</v>
      </c>
      <c r="H5547" s="44" t="s">
        <v>3</v>
      </c>
      <c r="I5547" s="7" t="n">
        <v>1</v>
      </c>
      <c r="J5547" s="13" t="n">
        <f t="normal" ca="1">A5551</f>
        <v>0</v>
      </c>
    </row>
    <row r="5548" spans="1:21">
      <c r="A5548" t="s">
        <v>4</v>
      </c>
      <c r="B5548" s="4" t="s">
        <v>5</v>
      </c>
      <c r="C5548" s="4" t="s">
        <v>7</v>
      </c>
      <c r="D5548" s="4" t="s">
        <v>11</v>
      </c>
    </row>
    <row r="5549" spans="1:21">
      <c r="A5549" t="n">
        <v>44417</v>
      </c>
      <c r="B5549" s="15" t="n">
        <v>50</v>
      </c>
      <c r="C5549" s="7" t="n">
        <v>55</v>
      </c>
      <c r="D5549" s="7" t="n">
        <v>2950</v>
      </c>
    </row>
    <row r="5550" spans="1:21">
      <c r="A5550" t="s">
        <v>4</v>
      </c>
      <c r="B5550" s="4" t="s">
        <v>5</v>
      </c>
      <c r="C5550" s="4" t="s">
        <v>7</v>
      </c>
      <c r="D5550" s="44" t="s">
        <v>101</v>
      </c>
      <c r="E5550" s="4" t="s">
        <v>5</v>
      </c>
      <c r="F5550" s="4" t="s">
        <v>7</v>
      </c>
      <c r="G5550" s="4" t="s">
        <v>11</v>
      </c>
      <c r="H5550" s="44" t="s">
        <v>102</v>
      </c>
      <c r="I5550" s="4" t="s">
        <v>7</v>
      </c>
      <c r="J5550" s="4" t="s">
        <v>15</v>
      </c>
    </row>
    <row r="5551" spans="1:21">
      <c r="A5551" t="n">
        <v>44421</v>
      </c>
      <c r="B5551" s="12" t="n">
        <v>5</v>
      </c>
      <c r="C5551" s="7" t="n">
        <v>28</v>
      </c>
      <c r="D5551" s="44" t="s">
        <v>3</v>
      </c>
      <c r="E5551" s="47" t="n">
        <v>64</v>
      </c>
      <c r="F5551" s="7" t="n">
        <v>5</v>
      </c>
      <c r="G5551" s="7" t="n">
        <v>5</v>
      </c>
      <c r="H5551" s="44" t="s">
        <v>3</v>
      </c>
      <c r="I5551" s="7" t="n">
        <v>1</v>
      </c>
      <c r="J5551" s="13" t="n">
        <f t="normal" ca="1">A5555</f>
        <v>0</v>
      </c>
    </row>
    <row r="5552" spans="1:21">
      <c r="A5552" t="s">
        <v>4</v>
      </c>
      <c r="B5552" s="4" t="s">
        <v>5</v>
      </c>
      <c r="C5552" s="4" t="s">
        <v>7</v>
      </c>
      <c r="D5552" s="4" t="s">
        <v>11</v>
      </c>
    </row>
    <row r="5553" spans="1:10">
      <c r="A5553" t="n">
        <v>44432</v>
      </c>
      <c r="B5553" s="15" t="n">
        <v>50</v>
      </c>
      <c r="C5553" s="7" t="n">
        <v>55</v>
      </c>
      <c r="D5553" s="7" t="n">
        <v>3951</v>
      </c>
    </row>
    <row r="5554" spans="1:10">
      <c r="A5554" t="s">
        <v>4</v>
      </c>
      <c r="B5554" s="4" t="s">
        <v>5</v>
      </c>
      <c r="C5554" s="4" t="s">
        <v>7</v>
      </c>
      <c r="D5554" s="44" t="s">
        <v>101</v>
      </c>
      <c r="E5554" s="4" t="s">
        <v>5</v>
      </c>
      <c r="F5554" s="4" t="s">
        <v>7</v>
      </c>
      <c r="G5554" s="4" t="s">
        <v>11</v>
      </c>
      <c r="H5554" s="44" t="s">
        <v>102</v>
      </c>
      <c r="I5554" s="4" t="s">
        <v>7</v>
      </c>
      <c r="J5554" s="4" t="s">
        <v>15</v>
      </c>
    </row>
    <row r="5555" spans="1:10">
      <c r="A5555" t="n">
        <v>44436</v>
      </c>
      <c r="B5555" s="12" t="n">
        <v>5</v>
      </c>
      <c r="C5555" s="7" t="n">
        <v>28</v>
      </c>
      <c r="D5555" s="44" t="s">
        <v>3</v>
      </c>
      <c r="E5555" s="47" t="n">
        <v>64</v>
      </c>
      <c r="F5555" s="7" t="n">
        <v>5</v>
      </c>
      <c r="G5555" s="7" t="n">
        <v>7</v>
      </c>
      <c r="H5555" s="44" t="s">
        <v>3</v>
      </c>
      <c r="I5555" s="7" t="n">
        <v>1</v>
      </c>
      <c r="J5555" s="13" t="n">
        <f t="normal" ca="1">A5559</f>
        <v>0</v>
      </c>
    </row>
    <row r="5556" spans="1:10">
      <c r="A5556" t="s">
        <v>4</v>
      </c>
      <c r="B5556" s="4" t="s">
        <v>5</v>
      </c>
      <c r="C5556" s="4" t="s">
        <v>7</v>
      </c>
      <c r="D5556" s="4" t="s">
        <v>11</v>
      </c>
    </row>
    <row r="5557" spans="1:10">
      <c r="A5557" t="n">
        <v>44447</v>
      </c>
      <c r="B5557" s="15" t="n">
        <v>50</v>
      </c>
      <c r="C5557" s="7" t="n">
        <v>55</v>
      </c>
      <c r="D5557" s="7" t="n">
        <v>4950</v>
      </c>
    </row>
    <row r="5558" spans="1:10">
      <c r="A5558" t="s">
        <v>4</v>
      </c>
      <c r="B5558" s="4" t="s">
        <v>5</v>
      </c>
      <c r="C5558" s="4" t="s">
        <v>7</v>
      </c>
      <c r="D5558" s="44" t="s">
        <v>101</v>
      </c>
      <c r="E5558" s="4" t="s">
        <v>5</v>
      </c>
      <c r="F5558" s="4" t="s">
        <v>7</v>
      </c>
      <c r="G5558" s="4" t="s">
        <v>11</v>
      </c>
      <c r="H5558" s="44" t="s">
        <v>102</v>
      </c>
      <c r="I5558" s="4" t="s">
        <v>7</v>
      </c>
      <c r="J5558" s="4" t="s">
        <v>15</v>
      </c>
    </row>
    <row r="5559" spans="1:10">
      <c r="A5559" t="n">
        <v>44451</v>
      </c>
      <c r="B5559" s="12" t="n">
        <v>5</v>
      </c>
      <c r="C5559" s="7" t="n">
        <v>28</v>
      </c>
      <c r="D5559" s="44" t="s">
        <v>3</v>
      </c>
      <c r="E5559" s="47" t="n">
        <v>64</v>
      </c>
      <c r="F5559" s="7" t="n">
        <v>5</v>
      </c>
      <c r="G5559" s="7" t="n">
        <v>9</v>
      </c>
      <c r="H5559" s="44" t="s">
        <v>3</v>
      </c>
      <c r="I5559" s="7" t="n">
        <v>1</v>
      </c>
      <c r="J5559" s="13" t="n">
        <f t="normal" ca="1">A5563</f>
        <v>0</v>
      </c>
    </row>
    <row r="5560" spans="1:10">
      <c r="A5560" t="s">
        <v>4</v>
      </c>
      <c r="B5560" s="4" t="s">
        <v>5</v>
      </c>
      <c r="C5560" s="4" t="s">
        <v>7</v>
      </c>
      <c r="D5560" s="4" t="s">
        <v>11</v>
      </c>
    </row>
    <row r="5561" spans="1:10">
      <c r="A5561" t="n">
        <v>44462</v>
      </c>
      <c r="B5561" s="15" t="n">
        <v>50</v>
      </c>
      <c r="C5561" s="7" t="n">
        <v>55</v>
      </c>
      <c r="D5561" s="7" t="n">
        <v>5958</v>
      </c>
    </row>
    <row r="5562" spans="1:10">
      <c r="A5562" t="s">
        <v>4</v>
      </c>
      <c r="B5562" s="4" t="s">
        <v>5</v>
      </c>
      <c r="C5562" s="4" t="s">
        <v>7</v>
      </c>
      <c r="D5562" s="44" t="s">
        <v>101</v>
      </c>
      <c r="E5562" s="4" t="s">
        <v>5</v>
      </c>
      <c r="F5562" s="4" t="s">
        <v>7</v>
      </c>
      <c r="G5562" s="4" t="s">
        <v>11</v>
      </c>
      <c r="H5562" s="44" t="s">
        <v>102</v>
      </c>
      <c r="I5562" s="4" t="s">
        <v>7</v>
      </c>
      <c r="J5562" s="4" t="s">
        <v>15</v>
      </c>
    </row>
    <row r="5563" spans="1:10">
      <c r="A5563" t="n">
        <v>44466</v>
      </c>
      <c r="B5563" s="12" t="n">
        <v>5</v>
      </c>
      <c r="C5563" s="7" t="n">
        <v>28</v>
      </c>
      <c r="D5563" s="44" t="s">
        <v>3</v>
      </c>
      <c r="E5563" s="47" t="n">
        <v>64</v>
      </c>
      <c r="F5563" s="7" t="n">
        <v>5</v>
      </c>
      <c r="G5563" s="7" t="n">
        <v>2</v>
      </c>
      <c r="H5563" s="44" t="s">
        <v>3</v>
      </c>
      <c r="I5563" s="7" t="n">
        <v>1</v>
      </c>
      <c r="J5563" s="13" t="n">
        <f t="normal" ca="1">A5567</f>
        <v>0</v>
      </c>
    </row>
    <row r="5564" spans="1:10">
      <c r="A5564" t="s">
        <v>4</v>
      </c>
      <c r="B5564" s="4" t="s">
        <v>5</v>
      </c>
      <c r="C5564" s="4" t="s">
        <v>7</v>
      </c>
      <c r="D5564" s="4" t="s">
        <v>11</v>
      </c>
    </row>
    <row r="5565" spans="1:10">
      <c r="A5565" t="n">
        <v>44477</v>
      </c>
      <c r="B5565" s="15" t="n">
        <v>50</v>
      </c>
      <c r="C5565" s="7" t="n">
        <v>55</v>
      </c>
      <c r="D5565" s="7" t="n">
        <v>6959</v>
      </c>
    </row>
    <row r="5566" spans="1:10">
      <c r="A5566" t="s">
        <v>4</v>
      </c>
      <c r="B5566" s="4" t="s">
        <v>5</v>
      </c>
      <c r="C5566" s="4" t="s">
        <v>7</v>
      </c>
      <c r="D5566" s="44" t="s">
        <v>101</v>
      </c>
      <c r="E5566" s="4" t="s">
        <v>5</v>
      </c>
      <c r="F5566" s="4" t="s">
        <v>7</v>
      </c>
      <c r="G5566" s="4" t="s">
        <v>11</v>
      </c>
      <c r="H5566" s="44" t="s">
        <v>102</v>
      </c>
      <c r="I5566" s="4" t="s">
        <v>7</v>
      </c>
      <c r="J5566" s="4" t="s">
        <v>15</v>
      </c>
    </row>
    <row r="5567" spans="1:10">
      <c r="A5567" t="n">
        <v>44481</v>
      </c>
      <c r="B5567" s="12" t="n">
        <v>5</v>
      </c>
      <c r="C5567" s="7" t="n">
        <v>28</v>
      </c>
      <c r="D5567" s="44" t="s">
        <v>3</v>
      </c>
      <c r="E5567" s="47" t="n">
        <v>64</v>
      </c>
      <c r="F5567" s="7" t="n">
        <v>5</v>
      </c>
      <c r="G5567" s="7" t="n">
        <v>4</v>
      </c>
      <c r="H5567" s="44" t="s">
        <v>3</v>
      </c>
      <c r="I5567" s="7" t="n">
        <v>1</v>
      </c>
      <c r="J5567" s="13" t="n">
        <f t="normal" ca="1">A5571</f>
        <v>0</v>
      </c>
    </row>
    <row r="5568" spans="1:10">
      <c r="A5568" t="s">
        <v>4</v>
      </c>
      <c r="B5568" s="4" t="s">
        <v>5</v>
      </c>
      <c r="C5568" s="4" t="s">
        <v>7</v>
      </c>
      <c r="D5568" s="4" t="s">
        <v>11</v>
      </c>
    </row>
    <row r="5569" spans="1:10">
      <c r="A5569" t="n">
        <v>44492</v>
      </c>
      <c r="B5569" s="15" t="n">
        <v>50</v>
      </c>
      <c r="C5569" s="7" t="n">
        <v>55</v>
      </c>
      <c r="D5569" s="7" t="n">
        <v>7950</v>
      </c>
    </row>
    <row r="5570" spans="1:10">
      <c r="A5570" t="s">
        <v>4</v>
      </c>
      <c r="B5570" s="4" t="s">
        <v>5</v>
      </c>
      <c r="C5570" s="4" t="s">
        <v>7</v>
      </c>
      <c r="D5570" s="44" t="s">
        <v>101</v>
      </c>
      <c r="E5570" s="4" t="s">
        <v>5</v>
      </c>
      <c r="F5570" s="4" t="s">
        <v>7</v>
      </c>
      <c r="G5570" s="4" t="s">
        <v>11</v>
      </c>
      <c r="H5570" s="44" t="s">
        <v>102</v>
      </c>
      <c r="I5570" s="4" t="s">
        <v>7</v>
      </c>
      <c r="J5570" s="4" t="s">
        <v>15</v>
      </c>
    </row>
    <row r="5571" spans="1:10">
      <c r="A5571" t="n">
        <v>44496</v>
      </c>
      <c r="B5571" s="12" t="n">
        <v>5</v>
      </c>
      <c r="C5571" s="7" t="n">
        <v>28</v>
      </c>
      <c r="D5571" s="44" t="s">
        <v>3</v>
      </c>
      <c r="E5571" s="47" t="n">
        <v>64</v>
      </c>
      <c r="F5571" s="7" t="n">
        <v>5</v>
      </c>
      <c r="G5571" s="7" t="n">
        <v>6</v>
      </c>
      <c r="H5571" s="44" t="s">
        <v>3</v>
      </c>
      <c r="I5571" s="7" t="n">
        <v>1</v>
      </c>
      <c r="J5571" s="13" t="n">
        <f t="normal" ca="1">A5575</f>
        <v>0</v>
      </c>
    </row>
    <row r="5572" spans="1:10">
      <c r="A5572" t="s">
        <v>4</v>
      </c>
      <c r="B5572" s="4" t="s">
        <v>5</v>
      </c>
      <c r="C5572" s="4" t="s">
        <v>7</v>
      </c>
      <c r="D5572" s="4" t="s">
        <v>11</v>
      </c>
    </row>
    <row r="5573" spans="1:10">
      <c r="A5573" t="n">
        <v>44507</v>
      </c>
      <c r="B5573" s="15" t="n">
        <v>50</v>
      </c>
      <c r="C5573" s="7" t="n">
        <v>55</v>
      </c>
      <c r="D5573" s="7" t="n">
        <v>8951</v>
      </c>
    </row>
    <row r="5574" spans="1:10">
      <c r="A5574" t="s">
        <v>4</v>
      </c>
      <c r="B5574" s="4" t="s">
        <v>5</v>
      </c>
      <c r="C5574" s="4" t="s">
        <v>7</v>
      </c>
      <c r="D5574" s="44" t="s">
        <v>101</v>
      </c>
      <c r="E5574" s="4" t="s">
        <v>5</v>
      </c>
      <c r="F5574" s="4" t="s">
        <v>7</v>
      </c>
      <c r="G5574" s="4" t="s">
        <v>11</v>
      </c>
      <c r="H5574" s="44" t="s">
        <v>102</v>
      </c>
      <c r="I5574" s="4" t="s">
        <v>7</v>
      </c>
      <c r="J5574" s="4" t="s">
        <v>15</v>
      </c>
    </row>
    <row r="5575" spans="1:10">
      <c r="A5575" t="n">
        <v>44511</v>
      </c>
      <c r="B5575" s="12" t="n">
        <v>5</v>
      </c>
      <c r="C5575" s="7" t="n">
        <v>28</v>
      </c>
      <c r="D5575" s="44" t="s">
        <v>3</v>
      </c>
      <c r="E5575" s="47" t="n">
        <v>64</v>
      </c>
      <c r="F5575" s="7" t="n">
        <v>5</v>
      </c>
      <c r="G5575" s="7" t="n">
        <v>8</v>
      </c>
      <c r="H5575" s="44" t="s">
        <v>3</v>
      </c>
      <c r="I5575" s="7" t="n">
        <v>1</v>
      </c>
      <c r="J5575" s="13" t="n">
        <f t="normal" ca="1">A5579</f>
        <v>0</v>
      </c>
    </row>
    <row r="5576" spans="1:10">
      <c r="A5576" t="s">
        <v>4</v>
      </c>
      <c r="B5576" s="4" t="s">
        <v>5</v>
      </c>
      <c r="C5576" s="4" t="s">
        <v>7</v>
      </c>
      <c r="D5576" s="4" t="s">
        <v>11</v>
      </c>
    </row>
    <row r="5577" spans="1:10">
      <c r="A5577" t="n">
        <v>44522</v>
      </c>
      <c r="B5577" s="15" t="n">
        <v>50</v>
      </c>
      <c r="C5577" s="7" t="n">
        <v>55</v>
      </c>
      <c r="D5577" s="7" t="n">
        <v>9951</v>
      </c>
    </row>
    <row r="5578" spans="1:10">
      <c r="A5578" t="s">
        <v>4</v>
      </c>
      <c r="B5578" s="4" t="s">
        <v>5</v>
      </c>
      <c r="C5578" s="4" t="s">
        <v>11</v>
      </c>
      <c r="D5578" s="4" t="s">
        <v>13</v>
      </c>
      <c r="E5578" s="4" t="s">
        <v>13</v>
      </c>
      <c r="F5578" s="4" t="s">
        <v>13</v>
      </c>
      <c r="G5578" s="4" t="s">
        <v>13</v>
      </c>
    </row>
    <row r="5579" spans="1:10">
      <c r="A5579" t="n">
        <v>44526</v>
      </c>
      <c r="B5579" s="50" t="n">
        <v>46</v>
      </c>
      <c r="C5579" s="7" t="n">
        <v>5006</v>
      </c>
      <c r="D5579" s="7" t="n">
        <v>52.2000007629395</v>
      </c>
      <c r="E5579" s="7" t="n">
        <v>-4</v>
      </c>
      <c r="F5579" s="7" t="n">
        <v>0.5</v>
      </c>
      <c r="G5579" s="7" t="n">
        <v>270</v>
      </c>
    </row>
    <row r="5580" spans="1:10">
      <c r="A5580" t="s">
        <v>4</v>
      </c>
      <c r="B5580" s="4" t="s">
        <v>5</v>
      </c>
      <c r="C5580" s="4" t="s">
        <v>11</v>
      </c>
      <c r="D5580" s="4" t="s">
        <v>13</v>
      </c>
      <c r="E5580" s="4" t="s">
        <v>13</v>
      </c>
      <c r="F5580" s="4" t="s">
        <v>13</v>
      </c>
      <c r="G5580" s="4" t="s">
        <v>13</v>
      </c>
    </row>
    <row r="5581" spans="1:10">
      <c r="A5581" t="n">
        <v>44545</v>
      </c>
      <c r="B5581" s="50" t="n">
        <v>46</v>
      </c>
      <c r="C5581" s="7" t="n">
        <v>5007</v>
      </c>
      <c r="D5581" s="7" t="n">
        <v>52.2000007629395</v>
      </c>
      <c r="E5581" s="7" t="n">
        <v>-4</v>
      </c>
      <c r="F5581" s="7" t="n">
        <v>0.5</v>
      </c>
      <c r="G5581" s="7" t="n">
        <v>270</v>
      </c>
    </row>
    <row r="5582" spans="1:10">
      <c r="A5582" t="s">
        <v>4</v>
      </c>
      <c r="B5582" s="4" t="s">
        <v>5</v>
      </c>
      <c r="C5582" s="4" t="s">
        <v>11</v>
      </c>
      <c r="D5582" s="4" t="s">
        <v>13</v>
      </c>
      <c r="E5582" s="4" t="s">
        <v>13</v>
      </c>
      <c r="F5582" s="4" t="s">
        <v>13</v>
      </c>
      <c r="G5582" s="4" t="s">
        <v>13</v>
      </c>
    </row>
    <row r="5583" spans="1:10">
      <c r="A5583" t="n">
        <v>44564</v>
      </c>
      <c r="B5583" s="50" t="n">
        <v>46</v>
      </c>
      <c r="C5583" s="7" t="n">
        <v>5013</v>
      </c>
      <c r="D5583" s="7" t="n">
        <v>52.2000007629395</v>
      </c>
      <c r="E5583" s="7" t="n">
        <v>-4</v>
      </c>
      <c r="F5583" s="7" t="n">
        <v>0.5</v>
      </c>
      <c r="G5583" s="7" t="n">
        <v>270</v>
      </c>
    </row>
    <row r="5584" spans="1:10">
      <c r="A5584" t="s">
        <v>4</v>
      </c>
      <c r="B5584" s="4" t="s">
        <v>5</v>
      </c>
      <c r="C5584" s="4" t="s">
        <v>11</v>
      </c>
      <c r="D5584" s="4" t="s">
        <v>13</v>
      </c>
      <c r="E5584" s="4" t="s">
        <v>13</v>
      </c>
      <c r="F5584" s="4" t="s">
        <v>13</v>
      </c>
      <c r="G5584" s="4" t="s">
        <v>13</v>
      </c>
    </row>
    <row r="5585" spans="1:10">
      <c r="A5585" t="n">
        <v>44583</v>
      </c>
      <c r="B5585" s="50" t="n">
        <v>46</v>
      </c>
      <c r="C5585" s="7" t="n">
        <v>5010</v>
      </c>
      <c r="D5585" s="7" t="n">
        <v>52.2000007629395</v>
      </c>
      <c r="E5585" s="7" t="n">
        <v>-4</v>
      </c>
      <c r="F5585" s="7" t="n">
        <v>0.5</v>
      </c>
      <c r="G5585" s="7" t="n">
        <v>270</v>
      </c>
    </row>
    <row r="5586" spans="1:10">
      <c r="A5586" t="s">
        <v>4</v>
      </c>
      <c r="B5586" s="4" t="s">
        <v>5</v>
      </c>
      <c r="C5586" s="4" t="s">
        <v>11</v>
      </c>
      <c r="D5586" s="4" t="s">
        <v>13</v>
      </c>
      <c r="E5586" s="4" t="s">
        <v>13</v>
      </c>
      <c r="F5586" s="4" t="s">
        <v>13</v>
      </c>
      <c r="G5586" s="4" t="s">
        <v>13</v>
      </c>
    </row>
    <row r="5587" spans="1:10">
      <c r="A5587" t="n">
        <v>44602</v>
      </c>
      <c r="B5587" s="50" t="n">
        <v>46</v>
      </c>
      <c r="C5587" s="7" t="n">
        <v>5004</v>
      </c>
      <c r="D5587" s="7" t="n">
        <v>52.2000007629395</v>
      </c>
      <c r="E5587" s="7" t="n">
        <v>-4</v>
      </c>
      <c r="F5587" s="7" t="n">
        <v>0.5</v>
      </c>
      <c r="G5587" s="7" t="n">
        <v>270</v>
      </c>
    </row>
    <row r="5588" spans="1:10">
      <c r="A5588" t="s">
        <v>4</v>
      </c>
      <c r="B5588" s="4" t="s">
        <v>5</v>
      </c>
      <c r="C5588" s="4" t="s">
        <v>11</v>
      </c>
      <c r="D5588" s="4" t="s">
        <v>13</v>
      </c>
      <c r="E5588" s="4" t="s">
        <v>13</v>
      </c>
      <c r="F5588" s="4" t="s">
        <v>13</v>
      </c>
      <c r="G5588" s="4" t="s">
        <v>13</v>
      </c>
    </row>
    <row r="5589" spans="1:10">
      <c r="A5589" t="n">
        <v>44621</v>
      </c>
      <c r="B5589" s="50" t="n">
        <v>46</v>
      </c>
      <c r="C5589" s="7" t="n">
        <v>5005</v>
      </c>
      <c r="D5589" s="7" t="n">
        <v>52.2000007629395</v>
      </c>
      <c r="E5589" s="7" t="n">
        <v>-4</v>
      </c>
      <c r="F5589" s="7" t="n">
        <v>0.5</v>
      </c>
      <c r="G5589" s="7" t="n">
        <v>270</v>
      </c>
    </row>
    <row r="5590" spans="1:10">
      <c r="A5590" t="s">
        <v>4</v>
      </c>
      <c r="B5590" s="4" t="s">
        <v>5</v>
      </c>
      <c r="C5590" s="4" t="s">
        <v>11</v>
      </c>
      <c r="D5590" s="4" t="s">
        <v>13</v>
      </c>
      <c r="E5590" s="4" t="s">
        <v>13</v>
      </c>
      <c r="F5590" s="4" t="s">
        <v>13</v>
      </c>
      <c r="G5590" s="4" t="s">
        <v>13</v>
      </c>
    </row>
    <row r="5591" spans="1:10">
      <c r="A5591" t="n">
        <v>44640</v>
      </c>
      <c r="B5591" s="50" t="n">
        <v>46</v>
      </c>
      <c r="C5591" s="7" t="n">
        <v>5014</v>
      </c>
      <c r="D5591" s="7" t="n">
        <v>52.2000007629395</v>
      </c>
      <c r="E5591" s="7" t="n">
        <v>-4</v>
      </c>
      <c r="F5591" s="7" t="n">
        <v>0.5</v>
      </c>
      <c r="G5591" s="7" t="n">
        <v>270</v>
      </c>
    </row>
    <row r="5592" spans="1:10">
      <c r="A5592" t="s">
        <v>4</v>
      </c>
      <c r="B5592" s="4" t="s">
        <v>5</v>
      </c>
      <c r="C5592" s="4" t="s">
        <v>11</v>
      </c>
      <c r="D5592" s="4" t="s">
        <v>13</v>
      </c>
      <c r="E5592" s="4" t="s">
        <v>13</v>
      </c>
      <c r="F5592" s="4" t="s">
        <v>13</v>
      </c>
      <c r="G5592" s="4" t="s">
        <v>13</v>
      </c>
    </row>
    <row r="5593" spans="1:10">
      <c r="A5593" t="n">
        <v>44659</v>
      </c>
      <c r="B5593" s="50" t="n">
        <v>46</v>
      </c>
      <c r="C5593" s="7" t="n">
        <v>5015</v>
      </c>
      <c r="D5593" s="7" t="n">
        <v>52.2000007629395</v>
      </c>
      <c r="E5593" s="7" t="n">
        <v>-4</v>
      </c>
      <c r="F5593" s="7" t="n">
        <v>0.5</v>
      </c>
      <c r="G5593" s="7" t="n">
        <v>270</v>
      </c>
    </row>
    <row r="5594" spans="1:10">
      <c r="A5594" t="s">
        <v>4</v>
      </c>
      <c r="B5594" s="4" t="s">
        <v>5</v>
      </c>
      <c r="C5594" s="4" t="s">
        <v>11</v>
      </c>
      <c r="D5594" s="4" t="s">
        <v>13</v>
      </c>
      <c r="E5594" s="4" t="s">
        <v>13</v>
      </c>
      <c r="F5594" s="4" t="s">
        <v>13</v>
      </c>
      <c r="G5594" s="4" t="s">
        <v>13</v>
      </c>
    </row>
    <row r="5595" spans="1:10">
      <c r="A5595" t="n">
        <v>44678</v>
      </c>
      <c r="B5595" s="50" t="n">
        <v>46</v>
      </c>
      <c r="C5595" s="7" t="n">
        <v>5017</v>
      </c>
      <c r="D5595" s="7" t="n">
        <v>52.2000007629395</v>
      </c>
      <c r="E5595" s="7" t="n">
        <v>-4</v>
      </c>
      <c r="F5595" s="7" t="n">
        <v>0.5</v>
      </c>
      <c r="G5595" s="7" t="n">
        <v>270</v>
      </c>
    </row>
    <row r="5596" spans="1:10">
      <c r="A5596" t="s">
        <v>4</v>
      </c>
      <c r="B5596" s="4" t="s">
        <v>5</v>
      </c>
      <c r="C5596" s="4" t="s">
        <v>11</v>
      </c>
      <c r="D5596" s="4" t="s">
        <v>13</v>
      </c>
      <c r="E5596" s="4" t="s">
        <v>13</v>
      </c>
      <c r="F5596" s="4" t="s">
        <v>13</v>
      </c>
      <c r="G5596" s="4" t="s">
        <v>13</v>
      </c>
    </row>
    <row r="5597" spans="1:10">
      <c r="A5597" t="n">
        <v>44697</v>
      </c>
      <c r="B5597" s="50" t="n">
        <v>46</v>
      </c>
      <c r="C5597" s="7" t="n">
        <v>1600</v>
      </c>
      <c r="D5597" s="7" t="n">
        <v>37.0299987792969</v>
      </c>
      <c r="E5597" s="7" t="n">
        <v>-0.370000004768372</v>
      </c>
      <c r="F5597" s="7" t="n">
        <v>6.69000005722046</v>
      </c>
      <c r="G5597" s="7" t="n">
        <v>0</v>
      </c>
    </row>
    <row r="5598" spans="1:10">
      <c r="A5598" t="s">
        <v>4</v>
      </c>
      <c r="B5598" s="4" t="s">
        <v>5</v>
      </c>
      <c r="C5598" s="4" t="s">
        <v>11</v>
      </c>
      <c r="D5598" s="4" t="s">
        <v>13</v>
      </c>
      <c r="E5598" s="4" t="s">
        <v>13</v>
      </c>
      <c r="F5598" s="4" t="s">
        <v>13</v>
      </c>
      <c r="G5598" s="4" t="s">
        <v>13</v>
      </c>
    </row>
    <row r="5599" spans="1:10">
      <c r="A5599" t="n">
        <v>44716</v>
      </c>
      <c r="B5599" s="50" t="n">
        <v>46</v>
      </c>
      <c r="C5599" s="7" t="n">
        <v>0</v>
      </c>
      <c r="D5599" s="7" t="n">
        <v>50.1100006103516</v>
      </c>
      <c r="E5599" s="7" t="n">
        <v>-4</v>
      </c>
      <c r="F5599" s="7" t="n">
        <v>0.509999990463257</v>
      </c>
      <c r="G5599" s="7" t="n">
        <v>-90</v>
      </c>
    </row>
    <row r="5600" spans="1:10">
      <c r="A5600" t="s">
        <v>4</v>
      </c>
      <c r="B5600" s="4" t="s">
        <v>5</v>
      </c>
      <c r="C5600" s="4" t="s">
        <v>11</v>
      </c>
      <c r="D5600" s="4" t="s">
        <v>13</v>
      </c>
      <c r="E5600" s="4" t="s">
        <v>13</v>
      </c>
      <c r="F5600" s="4" t="s">
        <v>13</v>
      </c>
      <c r="G5600" s="4" t="s">
        <v>13</v>
      </c>
    </row>
    <row r="5601" spans="1:7">
      <c r="A5601" t="n">
        <v>44735</v>
      </c>
      <c r="B5601" s="50" t="n">
        <v>46</v>
      </c>
      <c r="C5601" s="7" t="n">
        <v>13</v>
      </c>
      <c r="D5601" s="7" t="n">
        <v>50.189998626709</v>
      </c>
      <c r="E5601" s="7" t="n">
        <v>-4</v>
      </c>
      <c r="F5601" s="7" t="n">
        <v>-0.370000004768372</v>
      </c>
      <c r="G5601" s="7" t="n">
        <v>-90</v>
      </c>
    </row>
    <row r="5602" spans="1:7">
      <c r="A5602" t="s">
        <v>4</v>
      </c>
      <c r="B5602" s="4" t="s">
        <v>5</v>
      </c>
      <c r="C5602" s="4" t="s">
        <v>11</v>
      </c>
      <c r="D5602" s="4" t="s">
        <v>13</v>
      </c>
      <c r="E5602" s="4" t="s">
        <v>13</v>
      </c>
      <c r="F5602" s="4" t="s">
        <v>13</v>
      </c>
      <c r="G5602" s="4" t="s">
        <v>13</v>
      </c>
    </row>
    <row r="5603" spans="1:7">
      <c r="A5603" t="n">
        <v>44754</v>
      </c>
      <c r="B5603" s="50" t="n">
        <v>46</v>
      </c>
      <c r="C5603" s="7" t="n">
        <v>61491</v>
      </c>
      <c r="D5603" s="7" t="n">
        <v>51.5</v>
      </c>
      <c r="E5603" s="7" t="n">
        <v>-4</v>
      </c>
      <c r="F5603" s="7" t="n">
        <v>0.639999985694885</v>
      </c>
      <c r="G5603" s="7" t="n">
        <v>-90</v>
      </c>
    </row>
    <row r="5604" spans="1:7">
      <c r="A5604" t="s">
        <v>4</v>
      </c>
      <c r="B5604" s="4" t="s">
        <v>5</v>
      </c>
      <c r="C5604" s="4" t="s">
        <v>11</v>
      </c>
      <c r="D5604" s="4" t="s">
        <v>13</v>
      </c>
      <c r="E5604" s="4" t="s">
        <v>13</v>
      </c>
      <c r="F5604" s="4" t="s">
        <v>13</v>
      </c>
      <c r="G5604" s="4" t="s">
        <v>13</v>
      </c>
    </row>
    <row r="5605" spans="1:7">
      <c r="A5605" t="n">
        <v>44773</v>
      </c>
      <c r="B5605" s="50" t="n">
        <v>46</v>
      </c>
      <c r="C5605" s="7" t="n">
        <v>61492</v>
      </c>
      <c r="D5605" s="7" t="n">
        <v>52.2999992370605</v>
      </c>
      <c r="E5605" s="7" t="n">
        <v>-4</v>
      </c>
      <c r="F5605" s="7" t="n">
        <v>1.1599999666214</v>
      </c>
      <c r="G5605" s="7" t="n">
        <v>-90</v>
      </c>
    </row>
    <row r="5606" spans="1:7">
      <c r="A5606" t="s">
        <v>4</v>
      </c>
      <c r="B5606" s="4" t="s">
        <v>5</v>
      </c>
      <c r="C5606" s="4" t="s">
        <v>11</v>
      </c>
      <c r="D5606" s="4" t="s">
        <v>13</v>
      </c>
      <c r="E5606" s="4" t="s">
        <v>13</v>
      </c>
      <c r="F5606" s="4" t="s">
        <v>13</v>
      </c>
      <c r="G5606" s="4" t="s">
        <v>13</v>
      </c>
    </row>
    <row r="5607" spans="1:7">
      <c r="A5607" t="n">
        <v>44792</v>
      </c>
      <c r="B5607" s="50" t="n">
        <v>46</v>
      </c>
      <c r="C5607" s="7" t="n">
        <v>61493</v>
      </c>
      <c r="D5607" s="7" t="n">
        <v>52.9700012207031</v>
      </c>
      <c r="E5607" s="7" t="n">
        <v>-4</v>
      </c>
      <c r="F5607" s="7" t="n">
        <v>-0.600000023841858</v>
      </c>
      <c r="G5607" s="7" t="n">
        <v>-90</v>
      </c>
    </row>
    <row r="5608" spans="1:7">
      <c r="A5608" t="s">
        <v>4</v>
      </c>
      <c r="B5608" s="4" t="s">
        <v>5</v>
      </c>
      <c r="C5608" s="4" t="s">
        <v>11</v>
      </c>
      <c r="D5608" s="4" t="s">
        <v>13</v>
      </c>
      <c r="E5608" s="4" t="s">
        <v>13</v>
      </c>
      <c r="F5608" s="4" t="s">
        <v>13</v>
      </c>
      <c r="G5608" s="4" t="s">
        <v>13</v>
      </c>
    </row>
    <row r="5609" spans="1:7">
      <c r="A5609" t="n">
        <v>44811</v>
      </c>
      <c r="B5609" s="50" t="n">
        <v>46</v>
      </c>
      <c r="C5609" s="7" t="n">
        <v>61494</v>
      </c>
      <c r="D5609" s="7" t="n">
        <v>52.2000007629395</v>
      </c>
      <c r="E5609" s="7" t="n">
        <v>-4</v>
      </c>
      <c r="F5609" s="7" t="n">
        <v>0.00999999977648258</v>
      </c>
      <c r="G5609" s="7" t="n">
        <v>-90</v>
      </c>
    </row>
    <row r="5610" spans="1:7">
      <c r="A5610" t="s">
        <v>4</v>
      </c>
      <c r="B5610" s="4" t="s">
        <v>5</v>
      </c>
      <c r="C5610" s="4" t="s">
        <v>7</v>
      </c>
      <c r="D5610" s="44" t="s">
        <v>101</v>
      </c>
      <c r="E5610" s="4" t="s">
        <v>5</v>
      </c>
      <c r="F5610" s="4" t="s">
        <v>7</v>
      </c>
      <c r="G5610" s="4" t="s">
        <v>11</v>
      </c>
      <c r="H5610" s="44" t="s">
        <v>102</v>
      </c>
      <c r="I5610" s="4" t="s">
        <v>7</v>
      </c>
      <c r="J5610" s="4" t="s">
        <v>15</v>
      </c>
    </row>
    <row r="5611" spans="1:7">
      <c r="A5611" t="n">
        <v>44830</v>
      </c>
      <c r="B5611" s="12" t="n">
        <v>5</v>
      </c>
      <c r="C5611" s="7" t="n">
        <v>28</v>
      </c>
      <c r="D5611" s="44" t="s">
        <v>3</v>
      </c>
      <c r="E5611" s="47" t="n">
        <v>64</v>
      </c>
      <c r="F5611" s="7" t="n">
        <v>5</v>
      </c>
      <c r="G5611" s="7" t="n">
        <v>5</v>
      </c>
      <c r="H5611" s="44" t="s">
        <v>3</v>
      </c>
      <c r="I5611" s="7" t="n">
        <v>1</v>
      </c>
      <c r="J5611" s="13" t="n">
        <f t="normal" ca="1">A5615</f>
        <v>0</v>
      </c>
    </row>
    <row r="5612" spans="1:7">
      <c r="A5612" t="s">
        <v>4</v>
      </c>
      <c r="B5612" s="4" t="s">
        <v>5</v>
      </c>
      <c r="C5612" s="4" t="s">
        <v>11</v>
      </c>
      <c r="D5612" s="4" t="s">
        <v>13</v>
      </c>
      <c r="E5612" s="4" t="s">
        <v>13</v>
      </c>
      <c r="F5612" s="4" t="s">
        <v>13</v>
      </c>
      <c r="G5612" s="4" t="s">
        <v>13</v>
      </c>
    </row>
    <row r="5613" spans="1:7">
      <c r="A5613" t="n">
        <v>44841</v>
      </c>
      <c r="B5613" s="50" t="n">
        <v>46</v>
      </c>
      <c r="C5613" s="7" t="n">
        <v>7032</v>
      </c>
      <c r="D5613" s="7" t="n">
        <v>51.5</v>
      </c>
      <c r="E5613" s="7" t="n">
        <v>-4</v>
      </c>
      <c r="F5613" s="7" t="n">
        <v>1.03999996185303</v>
      </c>
      <c r="G5613" s="7" t="n">
        <v>270</v>
      </c>
    </row>
    <row r="5614" spans="1:7">
      <c r="A5614" t="s">
        <v>4</v>
      </c>
      <c r="B5614" s="4" t="s">
        <v>5</v>
      </c>
      <c r="C5614" s="4" t="s">
        <v>7</v>
      </c>
      <c r="D5614" s="4" t="s">
        <v>7</v>
      </c>
      <c r="E5614" s="4" t="s">
        <v>13</v>
      </c>
      <c r="F5614" s="4" t="s">
        <v>13</v>
      </c>
      <c r="G5614" s="4" t="s">
        <v>13</v>
      </c>
      <c r="H5614" s="4" t="s">
        <v>11</v>
      </c>
    </row>
    <row r="5615" spans="1:7">
      <c r="A5615" t="n">
        <v>44860</v>
      </c>
      <c r="B5615" s="29" t="n">
        <v>45</v>
      </c>
      <c r="C5615" s="7" t="n">
        <v>2</v>
      </c>
      <c r="D5615" s="7" t="n">
        <v>3</v>
      </c>
      <c r="E5615" s="7" t="n">
        <v>-5.59000015258789</v>
      </c>
      <c r="F5615" s="7" t="n">
        <v>3.52999997138977</v>
      </c>
      <c r="G5615" s="7" t="n">
        <v>-28.2399997711182</v>
      </c>
      <c r="H5615" s="7" t="n">
        <v>0</v>
      </c>
    </row>
    <row r="5616" spans="1:7">
      <c r="A5616" t="s">
        <v>4</v>
      </c>
      <c r="B5616" s="4" t="s">
        <v>5</v>
      </c>
      <c r="C5616" s="4" t="s">
        <v>7</v>
      </c>
      <c r="D5616" s="4" t="s">
        <v>7</v>
      </c>
      <c r="E5616" s="4" t="s">
        <v>13</v>
      </c>
      <c r="F5616" s="4" t="s">
        <v>13</v>
      </c>
      <c r="G5616" s="4" t="s">
        <v>13</v>
      </c>
      <c r="H5616" s="4" t="s">
        <v>11</v>
      </c>
      <c r="I5616" s="4" t="s">
        <v>7</v>
      </c>
    </row>
    <row r="5617" spans="1:10">
      <c r="A5617" t="n">
        <v>44877</v>
      </c>
      <c r="B5617" s="29" t="n">
        <v>45</v>
      </c>
      <c r="C5617" s="7" t="n">
        <v>4</v>
      </c>
      <c r="D5617" s="7" t="n">
        <v>3</v>
      </c>
      <c r="E5617" s="7" t="n">
        <v>18.7399997711182</v>
      </c>
      <c r="F5617" s="7" t="n">
        <v>239.809997558594</v>
      </c>
      <c r="G5617" s="7" t="n">
        <v>0</v>
      </c>
      <c r="H5617" s="7" t="n">
        <v>0</v>
      </c>
      <c r="I5617" s="7" t="n">
        <v>0</v>
      </c>
    </row>
    <row r="5618" spans="1:10">
      <c r="A5618" t="s">
        <v>4</v>
      </c>
      <c r="B5618" s="4" t="s">
        <v>5</v>
      </c>
      <c r="C5618" s="4" t="s">
        <v>7</v>
      </c>
      <c r="D5618" s="4" t="s">
        <v>7</v>
      </c>
      <c r="E5618" s="4" t="s">
        <v>13</v>
      </c>
      <c r="F5618" s="4" t="s">
        <v>11</v>
      </c>
    </row>
    <row r="5619" spans="1:10">
      <c r="A5619" t="n">
        <v>44895</v>
      </c>
      <c r="B5619" s="29" t="n">
        <v>45</v>
      </c>
      <c r="C5619" s="7" t="n">
        <v>5</v>
      </c>
      <c r="D5619" s="7" t="n">
        <v>3</v>
      </c>
      <c r="E5619" s="7" t="n">
        <v>7.59999990463257</v>
      </c>
      <c r="F5619" s="7" t="n">
        <v>0</v>
      </c>
    </row>
    <row r="5620" spans="1:10">
      <c r="A5620" t="s">
        <v>4</v>
      </c>
      <c r="B5620" s="4" t="s">
        <v>5</v>
      </c>
      <c r="C5620" s="4" t="s">
        <v>7</v>
      </c>
      <c r="D5620" s="4" t="s">
        <v>7</v>
      </c>
      <c r="E5620" s="4" t="s">
        <v>13</v>
      </c>
      <c r="F5620" s="4" t="s">
        <v>11</v>
      </c>
    </row>
    <row r="5621" spans="1:10">
      <c r="A5621" t="n">
        <v>44904</v>
      </c>
      <c r="B5621" s="29" t="n">
        <v>45</v>
      </c>
      <c r="C5621" s="7" t="n">
        <v>11</v>
      </c>
      <c r="D5621" s="7" t="n">
        <v>3</v>
      </c>
      <c r="E5621" s="7" t="n">
        <v>38</v>
      </c>
      <c r="F5621" s="7" t="n">
        <v>0</v>
      </c>
    </row>
    <row r="5622" spans="1:10">
      <c r="A5622" t="s">
        <v>4</v>
      </c>
      <c r="B5622" s="4" t="s">
        <v>5</v>
      </c>
      <c r="C5622" s="4" t="s">
        <v>7</v>
      </c>
      <c r="D5622" s="4" t="s">
        <v>7</v>
      </c>
      <c r="E5622" s="4" t="s">
        <v>13</v>
      </c>
      <c r="F5622" s="4" t="s">
        <v>13</v>
      </c>
      <c r="G5622" s="4" t="s">
        <v>13</v>
      </c>
      <c r="H5622" s="4" t="s">
        <v>11</v>
      </c>
    </row>
    <row r="5623" spans="1:10">
      <c r="A5623" t="n">
        <v>44913</v>
      </c>
      <c r="B5623" s="29" t="n">
        <v>45</v>
      </c>
      <c r="C5623" s="7" t="n">
        <v>2</v>
      </c>
      <c r="D5623" s="7" t="n">
        <v>3</v>
      </c>
      <c r="E5623" s="7" t="n">
        <v>-9.11999988555908</v>
      </c>
      <c r="F5623" s="7" t="n">
        <v>4.80999994277954</v>
      </c>
      <c r="G5623" s="7" t="n">
        <v>-17.6900005340576</v>
      </c>
      <c r="H5623" s="7" t="n">
        <v>8000</v>
      </c>
    </row>
    <row r="5624" spans="1:10">
      <c r="A5624" t="s">
        <v>4</v>
      </c>
      <c r="B5624" s="4" t="s">
        <v>5</v>
      </c>
      <c r="C5624" s="4" t="s">
        <v>7</v>
      </c>
      <c r="D5624" s="4" t="s">
        <v>7</v>
      </c>
      <c r="E5624" s="4" t="s">
        <v>13</v>
      </c>
      <c r="F5624" s="4" t="s">
        <v>13</v>
      </c>
      <c r="G5624" s="4" t="s">
        <v>13</v>
      </c>
      <c r="H5624" s="4" t="s">
        <v>11</v>
      </c>
      <c r="I5624" s="4" t="s">
        <v>7</v>
      </c>
    </row>
    <row r="5625" spans="1:10">
      <c r="A5625" t="n">
        <v>44930</v>
      </c>
      <c r="B5625" s="29" t="n">
        <v>45</v>
      </c>
      <c r="C5625" s="7" t="n">
        <v>4</v>
      </c>
      <c r="D5625" s="7" t="n">
        <v>3</v>
      </c>
      <c r="E5625" s="7" t="n">
        <v>3.20000004768372</v>
      </c>
      <c r="F5625" s="7" t="n">
        <v>198.720001220703</v>
      </c>
      <c r="G5625" s="7" t="n">
        <v>0</v>
      </c>
      <c r="H5625" s="7" t="n">
        <v>8000</v>
      </c>
      <c r="I5625" s="7" t="n">
        <v>1</v>
      </c>
    </row>
    <row r="5626" spans="1:10">
      <c r="A5626" t="s">
        <v>4</v>
      </c>
      <c r="B5626" s="4" t="s">
        <v>5</v>
      </c>
      <c r="C5626" s="4" t="s">
        <v>7</v>
      </c>
      <c r="D5626" s="4" t="s">
        <v>7</v>
      </c>
      <c r="E5626" s="4" t="s">
        <v>13</v>
      </c>
      <c r="F5626" s="4" t="s">
        <v>11</v>
      </c>
    </row>
    <row r="5627" spans="1:10">
      <c r="A5627" t="n">
        <v>44948</v>
      </c>
      <c r="B5627" s="29" t="n">
        <v>45</v>
      </c>
      <c r="C5627" s="7" t="n">
        <v>5</v>
      </c>
      <c r="D5627" s="7" t="n">
        <v>3</v>
      </c>
      <c r="E5627" s="7" t="n">
        <v>7.40000009536743</v>
      </c>
      <c r="F5627" s="7" t="n">
        <v>8000</v>
      </c>
    </row>
    <row r="5628" spans="1:10">
      <c r="A5628" t="s">
        <v>4</v>
      </c>
      <c r="B5628" s="4" t="s">
        <v>5</v>
      </c>
      <c r="C5628" s="4" t="s">
        <v>14</v>
      </c>
    </row>
    <row r="5629" spans="1:10">
      <c r="A5629" t="n">
        <v>44957</v>
      </c>
      <c r="B5629" s="40" t="n">
        <v>15</v>
      </c>
      <c r="C5629" s="7" t="n">
        <v>2097152</v>
      </c>
    </row>
    <row r="5630" spans="1:10">
      <c r="A5630" t="s">
        <v>4</v>
      </c>
      <c r="B5630" s="4" t="s">
        <v>5</v>
      </c>
      <c r="C5630" s="4" t="s">
        <v>7</v>
      </c>
      <c r="D5630" s="4" t="s">
        <v>11</v>
      </c>
      <c r="E5630" s="4" t="s">
        <v>13</v>
      </c>
    </row>
    <row r="5631" spans="1:10">
      <c r="A5631" t="n">
        <v>44962</v>
      </c>
      <c r="B5631" s="27" t="n">
        <v>58</v>
      </c>
      <c r="C5631" s="7" t="n">
        <v>100</v>
      </c>
      <c r="D5631" s="7" t="n">
        <v>1000</v>
      </c>
      <c r="E5631" s="7" t="n">
        <v>1</v>
      </c>
    </row>
    <row r="5632" spans="1:10">
      <c r="A5632" t="s">
        <v>4</v>
      </c>
      <c r="B5632" s="4" t="s">
        <v>5</v>
      </c>
      <c r="C5632" s="4" t="s">
        <v>7</v>
      </c>
      <c r="D5632" s="4" t="s">
        <v>11</v>
      </c>
      <c r="E5632" s="4" t="s">
        <v>13</v>
      </c>
      <c r="F5632" s="4" t="s">
        <v>11</v>
      </c>
      <c r="G5632" s="4" t="s">
        <v>14</v>
      </c>
      <c r="H5632" s="4" t="s">
        <v>14</v>
      </c>
      <c r="I5632" s="4" t="s">
        <v>11</v>
      </c>
      <c r="J5632" s="4" t="s">
        <v>11</v>
      </c>
      <c r="K5632" s="4" t="s">
        <v>14</v>
      </c>
      <c r="L5632" s="4" t="s">
        <v>14</v>
      </c>
      <c r="M5632" s="4" t="s">
        <v>14</v>
      </c>
      <c r="N5632" s="4" t="s">
        <v>14</v>
      </c>
      <c r="O5632" s="4" t="s">
        <v>8</v>
      </c>
    </row>
    <row r="5633" spans="1:15">
      <c r="A5633" t="n">
        <v>44970</v>
      </c>
      <c r="B5633" s="15" t="n">
        <v>50</v>
      </c>
      <c r="C5633" s="7" t="n">
        <v>0</v>
      </c>
      <c r="D5633" s="7" t="n">
        <v>8063</v>
      </c>
      <c r="E5633" s="7" t="n">
        <v>0.200000002980232</v>
      </c>
      <c r="F5633" s="7" t="n">
        <v>2000</v>
      </c>
      <c r="G5633" s="7" t="n">
        <v>0</v>
      </c>
      <c r="H5633" s="7" t="n">
        <v>0</v>
      </c>
      <c r="I5633" s="7" t="n">
        <v>0</v>
      </c>
      <c r="J5633" s="7" t="n">
        <v>65533</v>
      </c>
      <c r="K5633" s="7" t="n">
        <v>0</v>
      </c>
      <c r="L5633" s="7" t="n">
        <v>0</v>
      </c>
      <c r="M5633" s="7" t="n">
        <v>0</v>
      </c>
      <c r="N5633" s="7" t="n">
        <v>0</v>
      </c>
      <c r="O5633" s="7" t="s">
        <v>17</v>
      </c>
    </row>
    <row r="5634" spans="1:15">
      <c r="A5634" t="s">
        <v>4</v>
      </c>
      <c r="B5634" s="4" t="s">
        <v>5</v>
      </c>
      <c r="C5634" s="4" t="s">
        <v>7</v>
      </c>
      <c r="D5634" s="4" t="s">
        <v>11</v>
      </c>
      <c r="E5634" s="4" t="s">
        <v>13</v>
      </c>
      <c r="F5634" s="4" t="s">
        <v>11</v>
      </c>
      <c r="G5634" s="4" t="s">
        <v>14</v>
      </c>
      <c r="H5634" s="4" t="s">
        <v>14</v>
      </c>
      <c r="I5634" s="4" t="s">
        <v>11</v>
      </c>
      <c r="J5634" s="4" t="s">
        <v>11</v>
      </c>
      <c r="K5634" s="4" t="s">
        <v>14</v>
      </c>
      <c r="L5634" s="4" t="s">
        <v>14</v>
      </c>
      <c r="M5634" s="4" t="s">
        <v>14</v>
      </c>
      <c r="N5634" s="4" t="s">
        <v>14</v>
      </c>
      <c r="O5634" s="4" t="s">
        <v>8</v>
      </c>
    </row>
    <row r="5635" spans="1:15">
      <c r="A5635" t="n">
        <v>45009</v>
      </c>
      <c r="B5635" s="15" t="n">
        <v>50</v>
      </c>
      <c r="C5635" s="7" t="n">
        <v>0</v>
      </c>
      <c r="D5635" s="7" t="n">
        <v>8060</v>
      </c>
      <c r="E5635" s="7" t="n">
        <v>0.200000002980232</v>
      </c>
      <c r="F5635" s="7" t="n">
        <v>2000</v>
      </c>
      <c r="G5635" s="7" t="n">
        <v>0</v>
      </c>
      <c r="H5635" s="7" t="n">
        <v>-1065353216</v>
      </c>
      <c r="I5635" s="7" t="n">
        <v>0</v>
      </c>
      <c r="J5635" s="7" t="n">
        <v>65533</v>
      </c>
      <c r="K5635" s="7" t="n">
        <v>0</v>
      </c>
      <c r="L5635" s="7" t="n">
        <v>0</v>
      </c>
      <c r="M5635" s="7" t="n">
        <v>0</v>
      </c>
      <c r="N5635" s="7" t="n">
        <v>0</v>
      </c>
      <c r="O5635" s="7" t="s">
        <v>17</v>
      </c>
    </row>
    <row r="5636" spans="1:15">
      <c r="A5636" t="s">
        <v>4</v>
      </c>
      <c r="B5636" s="4" t="s">
        <v>5</v>
      </c>
      <c r="C5636" s="4" t="s">
        <v>7</v>
      </c>
      <c r="D5636" s="4" t="s">
        <v>11</v>
      </c>
    </row>
    <row r="5637" spans="1:15">
      <c r="A5637" t="n">
        <v>45048</v>
      </c>
      <c r="B5637" s="27" t="n">
        <v>58</v>
      </c>
      <c r="C5637" s="7" t="n">
        <v>255</v>
      </c>
      <c r="D5637" s="7" t="n">
        <v>0</v>
      </c>
    </row>
    <row r="5638" spans="1:15">
      <c r="A5638" t="s">
        <v>4</v>
      </c>
      <c r="B5638" s="4" t="s">
        <v>5</v>
      </c>
      <c r="C5638" s="4" t="s">
        <v>7</v>
      </c>
      <c r="D5638" s="4" t="s">
        <v>11</v>
      </c>
    </row>
    <row r="5639" spans="1:15">
      <c r="A5639" t="n">
        <v>45052</v>
      </c>
      <c r="B5639" s="29" t="n">
        <v>45</v>
      </c>
      <c r="C5639" s="7" t="n">
        <v>7</v>
      </c>
      <c r="D5639" s="7" t="n">
        <v>255</v>
      </c>
    </row>
    <row r="5640" spans="1:15">
      <c r="A5640" t="s">
        <v>4</v>
      </c>
      <c r="B5640" s="4" t="s">
        <v>5</v>
      </c>
      <c r="C5640" s="4" t="s">
        <v>7</v>
      </c>
      <c r="D5640" s="4" t="s">
        <v>11</v>
      </c>
      <c r="E5640" s="4" t="s">
        <v>13</v>
      </c>
    </row>
    <row r="5641" spans="1:15">
      <c r="A5641" t="n">
        <v>45056</v>
      </c>
      <c r="B5641" s="27" t="n">
        <v>58</v>
      </c>
      <c r="C5641" s="7" t="n">
        <v>101</v>
      </c>
      <c r="D5641" s="7" t="n">
        <v>500</v>
      </c>
      <c r="E5641" s="7" t="n">
        <v>1</v>
      </c>
    </row>
    <row r="5642" spans="1:15">
      <c r="A5642" t="s">
        <v>4</v>
      </c>
      <c r="B5642" s="4" t="s">
        <v>5</v>
      </c>
      <c r="C5642" s="4" t="s">
        <v>7</v>
      </c>
      <c r="D5642" s="4" t="s">
        <v>11</v>
      </c>
    </row>
    <row r="5643" spans="1:15">
      <c r="A5643" t="n">
        <v>45064</v>
      </c>
      <c r="B5643" s="27" t="n">
        <v>58</v>
      </c>
      <c r="C5643" s="7" t="n">
        <v>254</v>
      </c>
      <c r="D5643" s="7" t="n">
        <v>0</v>
      </c>
    </row>
    <row r="5644" spans="1:15">
      <c r="A5644" t="s">
        <v>4</v>
      </c>
      <c r="B5644" s="4" t="s">
        <v>5</v>
      </c>
      <c r="C5644" s="4" t="s">
        <v>7</v>
      </c>
      <c r="D5644" s="4" t="s">
        <v>7</v>
      </c>
      <c r="E5644" s="4" t="s">
        <v>13</v>
      </c>
      <c r="F5644" s="4" t="s">
        <v>13</v>
      </c>
      <c r="G5644" s="4" t="s">
        <v>13</v>
      </c>
      <c r="H5644" s="4" t="s">
        <v>11</v>
      </c>
    </row>
    <row r="5645" spans="1:15">
      <c r="A5645" t="n">
        <v>45068</v>
      </c>
      <c r="B5645" s="29" t="n">
        <v>45</v>
      </c>
      <c r="C5645" s="7" t="n">
        <v>2</v>
      </c>
      <c r="D5645" s="7" t="n">
        <v>3</v>
      </c>
      <c r="E5645" s="7" t="n">
        <v>-10.3100004196167</v>
      </c>
      <c r="F5645" s="7" t="n">
        <v>2.50999999046326</v>
      </c>
      <c r="G5645" s="7" t="n">
        <v>-1.35000002384186</v>
      </c>
      <c r="H5645" s="7" t="n">
        <v>0</v>
      </c>
    </row>
    <row r="5646" spans="1:15">
      <c r="A5646" t="s">
        <v>4</v>
      </c>
      <c r="B5646" s="4" t="s">
        <v>5</v>
      </c>
      <c r="C5646" s="4" t="s">
        <v>7</v>
      </c>
      <c r="D5646" s="4" t="s">
        <v>7</v>
      </c>
      <c r="E5646" s="4" t="s">
        <v>13</v>
      </c>
      <c r="F5646" s="4" t="s">
        <v>13</v>
      </c>
      <c r="G5646" s="4" t="s">
        <v>13</v>
      </c>
      <c r="H5646" s="4" t="s">
        <v>11</v>
      </c>
      <c r="I5646" s="4" t="s">
        <v>7</v>
      </c>
    </row>
    <row r="5647" spans="1:15">
      <c r="A5647" t="n">
        <v>45085</v>
      </c>
      <c r="B5647" s="29" t="n">
        <v>45</v>
      </c>
      <c r="C5647" s="7" t="n">
        <v>4</v>
      </c>
      <c r="D5647" s="7" t="n">
        <v>3</v>
      </c>
      <c r="E5647" s="7" t="n">
        <v>353.130004882813</v>
      </c>
      <c r="F5647" s="7" t="n">
        <v>26.1299991607666</v>
      </c>
      <c r="G5647" s="7" t="n">
        <v>0</v>
      </c>
      <c r="H5647" s="7" t="n">
        <v>0</v>
      </c>
      <c r="I5647" s="7" t="n">
        <v>0</v>
      </c>
    </row>
    <row r="5648" spans="1:15">
      <c r="A5648" t="s">
        <v>4</v>
      </c>
      <c r="B5648" s="4" t="s">
        <v>5</v>
      </c>
      <c r="C5648" s="4" t="s">
        <v>7</v>
      </c>
      <c r="D5648" s="4" t="s">
        <v>7</v>
      </c>
      <c r="E5648" s="4" t="s">
        <v>13</v>
      </c>
      <c r="F5648" s="4" t="s">
        <v>11</v>
      </c>
    </row>
    <row r="5649" spans="1:15">
      <c r="A5649" t="n">
        <v>45103</v>
      </c>
      <c r="B5649" s="29" t="n">
        <v>45</v>
      </c>
      <c r="C5649" s="7" t="n">
        <v>5</v>
      </c>
      <c r="D5649" s="7" t="n">
        <v>3</v>
      </c>
      <c r="E5649" s="7" t="n">
        <v>5.30000019073486</v>
      </c>
      <c r="F5649" s="7" t="n">
        <v>0</v>
      </c>
    </row>
    <row r="5650" spans="1:15">
      <c r="A5650" t="s">
        <v>4</v>
      </c>
      <c r="B5650" s="4" t="s">
        <v>5</v>
      </c>
      <c r="C5650" s="4" t="s">
        <v>7</v>
      </c>
      <c r="D5650" s="4" t="s">
        <v>7</v>
      </c>
      <c r="E5650" s="4" t="s">
        <v>13</v>
      </c>
      <c r="F5650" s="4" t="s">
        <v>11</v>
      </c>
    </row>
    <row r="5651" spans="1:15">
      <c r="A5651" t="n">
        <v>45112</v>
      </c>
      <c r="B5651" s="29" t="n">
        <v>45</v>
      </c>
      <c r="C5651" s="7" t="n">
        <v>11</v>
      </c>
      <c r="D5651" s="7" t="n">
        <v>3</v>
      </c>
      <c r="E5651" s="7" t="n">
        <v>38</v>
      </c>
      <c r="F5651" s="7" t="n">
        <v>0</v>
      </c>
    </row>
    <row r="5652" spans="1:15">
      <c r="A5652" t="s">
        <v>4</v>
      </c>
      <c r="B5652" s="4" t="s">
        <v>5</v>
      </c>
      <c r="C5652" s="4" t="s">
        <v>7</v>
      </c>
      <c r="D5652" s="4" t="s">
        <v>7</v>
      </c>
      <c r="E5652" s="4" t="s">
        <v>13</v>
      </c>
      <c r="F5652" s="4" t="s">
        <v>13</v>
      </c>
      <c r="G5652" s="4" t="s">
        <v>13</v>
      </c>
      <c r="H5652" s="4" t="s">
        <v>11</v>
      </c>
    </row>
    <row r="5653" spans="1:15">
      <c r="A5653" t="n">
        <v>45121</v>
      </c>
      <c r="B5653" s="29" t="n">
        <v>45</v>
      </c>
      <c r="C5653" s="7" t="n">
        <v>2</v>
      </c>
      <c r="D5653" s="7" t="n">
        <v>3</v>
      </c>
      <c r="E5653" s="7" t="n">
        <v>10.6300001144409</v>
      </c>
      <c r="F5653" s="7" t="n">
        <v>1.8400000333786</v>
      </c>
      <c r="G5653" s="7" t="n">
        <v>-2.92000007629395</v>
      </c>
      <c r="H5653" s="7" t="n">
        <v>10000</v>
      </c>
    </row>
    <row r="5654" spans="1:15">
      <c r="A5654" t="s">
        <v>4</v>
      </c>
      <c r="B5654" s="4" t="s">
        <v>5</v>
      </c>
      <c r="C5654" s="4" t="s">
        <v>7</v>
      </c>
      <c r="D5654" s="4" t="s">
        <v>7</v>
      </c>
      <c r="E5654" s="4" t="s">
        <v>13</v>
      </c>
      <c r="F5654" s="4" t="s">
        <v>13</v>
      </c>
      <c r="G5654" s="4" t="s">
        <v>13</v>
      </c>
      <c r="H5654" s="4" t="s">
        <v>11</v>
      </c>
      <c r="I5654" s="4" t="s">
        <v>7</v>
      </c>
    </row>
    <row r="5655" spans="1:15">
      <c r="A5655" t="n">
        <v>45138</v>
      </c>
      <c r="B5655" s="29" t="n">
        <v>45</v>
      </c>
      <c r="C5655" s="7" t="n">
        <v>4</v>
      </c>
      <c r="D5655" s="7" t="n">
        <v>3</v>
      </c>
      <c r="E5655" s="7" t="n">
        <v>354.399993896484</v>
      </c>
      <c r="F5655" s="7" t="n">
        <v>-28.7900009155273</v>
      </c>
      <c r="G5655" s="7" t="n">
        <v>0</v>
      </c>
      <c r="H5655" s="7" t="n">
        <v>10000</v>
      </c>
      <c r="I5655" s="7" t="n">
        <v>1</v>
      </c>
    </row>
    <row r="5656" spans="1:15">
      <c r="A5656" t="s">
        <v>4</v>
      </c>
      <c r="B5656" s="4" t="s">
        <v>5</v>
      </c>
      <c r="C5656" s="4" t="s">
        <v>7</v>
      </c>
      <c r="D5656" s="4" t="s">
        <v>7</v>
      </c>
      <c r="E5656" s="4" t="s">
        <v>13</v>
      </c>
      <c r="F5656" s="4" t="s">
        <v>11</v>
      </c>
    </row>
    <row r="5657" spans="1:15">
      <c r="A5657" t="n">
        <v>45156</v>
      </c>
      <c r="B5657" s="29" t="n">
        <v>45</v>
      </c>
      <c r="C5657" s="7" t="n">
        <v>5</v>
      </c>
      <c r="D5657" s="7" t="n">
        <v>3</v>
      </c>
      <c r="E5657" s="7" t="n">
        <v>6</v>
      </c>
      <c r="F5657" s="7" t="n">
        <v>10000</v>
      </c>
    </row>
    <row r="5658" spans="1:15">
      <c r="A5658" t="s">
        <v>4</v>
      </c>
      <c r="B5658" s="4" t="s">
        <v>5</v>
      </c>
      <c r="C5658" s="4" t="s">
        <v>11</v>
      </c>
    </row>
    <row r="5659" spans="1:15">
      <c r="A5659" t="n">
        <v>45165</v>
      </c>
      <c r="B5659" s="38" t="n">
        <v>16</v>
      </c>
      <c r="C5659" s="7" t="n">
        <v>2000</v>
      </c>
    </row>
    <row r="5660" spans="1:15">
      <c r="A5660" t="s">
        <v>4</v>
      </c>
      <c r="B5660" s="4" t="s">
        <v>5</v>
      </c>
      <c r="C5660" s="4" t="s">
        <v>11</v>
      </c>
      <c r="D5660" s="4" t="s">
        <v>11</v>
      </c>
      <c r="E5660" s="4" t="s">
        <v>8</v>
      </c>
      <c r="F5660" s="4" t="s">
        <v>7</v>
      </c>
      <c r="G5660" s="4" t="s">
        <v>11</v>
      </c>
    </row>
    <row r="5661" spans="1:15">
      <c r="A5661" t="n">
        <v>45168</v>
      </c>
      <c r="B5661" s="70" t="n">
        <v>80</v>
      </c>
      <c r="C5661" s="7" t="n">
        <v>340</v>
      </c>
      <c r="D5661" s="7" t="n">
        <v>82</v>
      </c>
      <c r="E5661" s="7" t="s">
        <v>466</v>
      </c>
      <c r="F5661" s="7" t="n">
        <v>0</v>
      </c>
      <c r="G5661" s="7" t="n">
        <v>0</v>
      </c>
    </row>
    <row r="5662" spans="1:15">
      <c r="A5662" t="s">
        <v>4</v>
      </c>
      <c r="B5662" s="4" t="s">
        <v>5</v>
      </c>
      <c r="C5662" s="4" t="s">
        <v>11</v>
      </c>
    </row>
    <row r="5663" spans="1:15">
      <c r="A5663" t="n">
        <v>45189</v>
      </c>
      <c r="B5663" s="38" t="n">
        <v>16</v>
      </c>
      <c r="C5663" s="7" t="n">
        <v>4000</v>
      </c>
    </row>
    <row r="5664" spans="1:15">
      <c r="A5664" t="s">
        <v>4</v>
      </c>
      <c r="B5664" s="4" t="s">
        <v>5</v>
      </c>
      <c r="C5664" s="4" t="s">
        <v>7</v>
      </c>
      <c r="D5664" s="4" t="s">
        <v>11</v>
      </c>
    </row>
    <row r="5665" spans="1:9">
      <c r="A5665" t="n">
        <v>45192</v>
      </c>
      <c r="B5665" s="27" t="n">
        <v>58</v>
      </c>
      <c r="C5665" s="7" t="n">
        <v>255</v>
      </c>
      <c r="D5665" s="7" t="n">
        <v>0</v>
      </c>
    </row>
    <row r="5666" spans="1:9">
      <c r="A5666" t="s">
        <v>4</v>
      </c>
      <c r="B5666" s="4" t="s">
        <v>5</v>
      </c>
      <c r="C5666" s="4" t="s">
        <v>7</v>
      </c>
      <c r="D5666" s="4" t="s">
        <v>11</v>
      </c>
    </row>
    <row r="5667" spans="1:9">
      <c r="A5667" t="n">
        <v>45196</v>
      </c>
      <c r="B5667" s="29" t="n">
        <v>45</v>
      </c>
      <c r="C5667" s="7" t="n">
        <v>7</v>
      </c>
      <c r="D5667" s="7" t="n">
        <v>255</v>
      </c>
    </row>
    <row r="5668" spans="1:9">
      <c r="A5668" t="s">
        <v>4</v>
      </c>
      <c r="B5668" s="4" t="s">
        <v>5</v>
      </c>
      <c r="C5668" s="4" t="s">
        <v>7</v>
      </c>
      <c r="D5668" s="4" t="s">
        <v>11</v>
      </c>
      <c r="E5668" s="4" t="s">
        <v>13</v>
      </c>
    </row>
    <row r="5669" spans="1:9">
      <c r="A5669" t="n">
        <v>45200</v>
      </c>
      <c r="B5669" s="27" t="n">
        <v>58</v>
      </c>
      <c r="C5669" s="7" t="n">
        <v>101</v>
      </c>
      <c r="D5669" s="7" t="n">
        <v>500</v>
      </c>
      <c r="E5669" s="7" t="n">
        <v>1</v>
      </c>
    </row>
    <row r="5670" spans="1:9">
      <c r="A5670" t="s">
        <v>4</v>
      </c>
      <c r="B5670" s="4" t="s">
        <v>5</v>
      </c>
      <c r="C5670" s="4" t="s">
        <v>7</v>
      </c>
      <c r="D5670" s="4" t="s">
        <v>11</v>
      </c>
    </row>
    <row r="5671" spans="1:9">
      <c r="A5671" t="n">
        <v>45208</v>
      </c>
      <c r="B5671" s="27" t="n">
        <v>58</v>
      </c>
      <c r="C5671" s="7" t="n">
        <v>254</v>
      </c>
      <c r="D5671" s="7" t="n">
        <v>0</v>
      </c>
    </row>
    <row r="5672" spans="1:9">
      <c r="A5672" t="s">
        <v>4</v>
      </c>
      <c r="B5672" s="4" t="s">
        <v>5</v>
      </c>
      <c r="C5672" s="4" t="s">
        <v>7</v>
      </c>
      <c r="D5672" s="4" t="s">
        <v>7</v>
      </c>
      <c r="E5672" s="4" t="s">
        <v>13</v>
      </c>
      <c r="F5672" s="4" t="s">
        <v>13</v>
      </c>
      <c r="G5672" s="4" t="s">
        <v>13</v>
      </c>
      <c r="H5672" s="4" t="s">
        <v>11</v>
      </c>
    </row>
    <row r="5673" spans="1:9">
      <c r="A5673" t="n">
        <v>45212</v>
      </c>
      <c r="B5673" s="29" t="n">
        <v>45</v>
      </c>
      <c r="C5673" s="7" t="n">
        <v>2</v>
      </c>
      <c r="D5673" s="7" t="n">
        <v>3</v>
      </c>
      <c r="E5673" s="7" t="n">
        <v>45.1500015258789</v>
      </c>
      <c r="F5673" s="7" t="n">
        <v>-1.98000001907349</v>
      </c>
      <c r="G5673" s="7" t="n">
        <v>0.0299999993294477</v>
      </c>
      <c r="H5673" s="7" t="n">
        <v>0</v>
      </c>
    </row>
    <row r="5674" spans="1:9">
      <c r="A5674" t="s">
        <v>4</v>
      </c>
      <c r="B5674" s="4" t="s">
        <v>5</v>
      </c>
      <c r="C5674" s="4" t="s">
        <v>7</v>
      </c>
      <c r="D5674" s="4" t="s">
        <v>7</v>
      </c>
      <c r="E5674" s="4" t="s">
        <v>13</v>
      </c>
      <c r="F5674" s="4" t="s">
        <v>13</v>
      </c>
      <c r="G5674" s="4" t="s">
        <v>13</v>
      </c>
      <c r="H5674" s="4" t="s">
        <v>11</v>
      </c>
      <c r="I5674" s="4" t="s">
        <v>7</v>
      </c>
    </row>
    <row r="5675" spans="1:9">
      <c r="A5675" t="n">
        <v>45229</v>
      </c>
      <c r="B5675" s="29" t="n">
        <v>45</v>
      </c>
      <c r="C5675" s="7" t="n">
        <v>4</v>
      </c>
      <c r="D5675" s="7" t="n">
        <v>3</v>
      </c>
      <c r="E5675" s="7" t="n">
        <v>5.42999982833862</v>
      </c>
      <c r="F5675" s="7" t="n">
        <v>288.670013427734</v>
      </c>
      <c r="G5675" s="7" t="n">
        <v>0</v>
      </c>
      <c r="H5675" s="7" t="n">
        <v>0</v>
      </c>
      <c r="I5675" s="7" t="n">
        <v>0</v>
      </c>
    </row>
    <row r="5676" spans="1:9">
      <c r="A5676" t="s">
        <v>4</v>
      </c>
      <c r="B5676" s="4" t="s">
        <v>5</v>
      </c>
      <c r="C5676" s="4" t="s">
        <v>7</v>
      </c>
      <c r="D5676" s="4" t="s">
        <v>7</v>
      </c>
      <c r="E5676" s="4" t="s">
        <v>13</v>
      </c>
      <c r="F5676" s="4" t="s">
        <v>11</v>
      </c>
    </row>
    <row r="5677" spans="1:9">
      <c r="A5677" t="n">
        <v>45247</v>
      </c>
      <c r="B5677" s="29" t="n">
        <v>45</v>
      </c>
      <c r="C5677" s="7" t="n">
        <v>5</v>
      </c>
      <c r="D5677" s="7" t="n">
        <v>3</v>
      </c>
      <c r="E5677" s="7" t="n">
        <v>2.29999995231628</v>
      </c>
      <c r="F5677" s="7" t="n">
        <v>0</v>
      </c>
    </row>
    <row r="5678" spans="1:9">
      <c r="A5678" t="s">
        <v>4</v>
      </c>
      <c r="B5678" s="4" t="s">
        <v>5</v>
      </c>
      <c r="C5678" s="4" t="s">
        <v>7</v>
      </c>
      <c r="D5678" s="4" t="s">
        <v>7</v>
      </c>
      <c r="E5678" s="4" t="s">
        <v>13</v>
      </c>
      <c r="F5678" s="4" t="s">
        <v>11</v>
      </c>
    </row>
    <row r="5679" spans="1:9">
      <c r="A5679" t="n">
        <v>45256</v>
      </c>
      <c r="B5679" s="29" t="n">
        <v>45</v>
      </c>
      <c r="C5679" s="7" t="n">
        <v>11</v>
      </c>
      <c r="D5679" s="7" t="n">
        <v>3</v>
      </c>
      <c r="E5679" s="7" t="n">
        <v>38</v>
      </c>
      <c r="F5679" s="7" t="n">
        <v>0</v>
      </c>
    </row>
    <row r="5680" spans="1:9">
      <c r="A5680" t="s">
        <v>4</v>
      </c>
      <c r="B5680" s="4" t="s">
        <v>5</v>
      </c>
      <c r="C5680" s="4" t="s">
        <v>7</v>
      </c>
      <c r="D5680" s="4" t="s">
        <v>7</v>
      </c>
      <c r="E5680" s="4" t="s">
        <v>13</v>
      </c>
      <c r="F5680" s="4" t="s">
        <v>13</v>
      </c>
      <c r="G5680" s="4" t="s">
        <v>13</v>
      </c>
      <c r="H5680" s="4" t="s">
        <v>11</v>
      </c>
    </row>
    <row r="5681" spans="1:9">
      <c r="A5681" t="n">
        <v>45265</v>
      </c>
      <c r="B5681" s="29" t="n">
        <v>45</v>
      </c>
      <c r="C5681" s="7" t="n">
        <v>2</v>
      </c>
      <c r="D5681" s="7" t="n">
        <v>3</v>
      </c>
      <c r="E5681" s="7" t="n">
        <v>45.1500015258789</v>
      </c>
      <c r="F5681" s="7" t="n">
        <v>-2.74000000953674</v>
      </c>
      <c r="G5681" s="7" t="n">
        <v>0.0299999993294477</v>
      </c>
      <c r="H5681" s="7" t="n">
        <v>3000</v>
      </c>
    </row>
    <row r="5682" spans="1:9">
      <c r="A5682" t="s">
        <v>4</v>
      </c>
      <c r="B5682" s="4" t="s">
        <v>5</v>
      </c>
      <c r="C5682" s="4" t="s">
        <v>7</v>
      </c>
      <c r="D5682" s="4" t="s">
        <v>7</v>
      </c>
      <c r="E5682" s="4" t="s">
        <v>13</v>
      </c>
      <c r="F5682" s="4" t="s">
        <v>13</v>
      </c>
      <c r="G5682" s="4" t="s">
        <v>13</v>
      </c>
      <c r="H5682" s="4" t="s">
        <v>11</v>
      </c>
      <c r="I5682" s="4" t="s">
        <v>7</v>
      </c>
    </row>
    <row r="5683" spans="1:9">
      <c r="A5683" t="n">
        <v>45282</v>
      </c>
      <c r="B5683" s="29" t="n">
        <v>45</v>
      </c>
      <c r="C5683" s="7" t="n">
        <v>4</v>
      </c>
      <c r="D5683" s="7" t="n">
        <v>3</v>
      </c>
      <c r="E5683" s="7" t="n">
        <v>5.42999982833862</v>
      </c>
      <c r="F5683" s="7" t="n">
        <v>291.459991455078</v>
      </c>
      <c r="G5683" s="7" t="n">
        <v>0</v>
      </c>
      <c r="H5683" s="7" t="n">
        <v>3000</v>
      </c>
      <c r="I5683" s="7" t="n">
        <v>0</v>
      </c>
    </row>
    <row r="5684" spans="1:9">
      <c r="A5684" t="s">
        <v>4</v>
      </c>
      <c r="B5684" s="4" t="s">
        <v>5</v>
      </c>
      <c r="C5684" s="4" t="s">
        <v>7</v>
      </c>
      <c r="D5684" s="4" t="s">
        <v>7</v>
      </c>
      <c r="E5684" s="4" t="s">
        <v>13</v>
      </c>
      <c r="F5684" s="4" t="s">
        <v>11</v>
      </c>
    </row>
    <row r="5685" spans="1:9">
      <c r="A5685" t="n">
        <v>45300</v>
      </c>
      <c r="B5685" s="29" t="n">
        <v>45</v>
      </c>
      <c r="C5685" s="7" t="n">
        <v>5</v>
      </c>
      <c r="D5685" s="7" t="n">
        <v>3</v>
      </c>
      <c r="E5685" s="7" t="n">
        <v>2.29999995231628</v>
      </c>
      <c r="F5685" s="7" t="n">
        <v>3000</v>
      </c>
    </row>
    <row r="5686" spans="1:9">
      <c r="A5686" t="s">
        <v>4</v>
      </c>
      <c r="B5686" s="4" t="s">
        <v>5</v>
      </c>
      <c r="C5686" s="4" t="s">
        <v>7</v>
      </c>
      <c r="D5686" s="4" t="s">
        <v>11</v>
      </c>
      <c r="E5686" s="4" t="s">
        <v>8</v>
      </c>
      <c r="F5686" s="4" t="s">
        <v>8</v>
      </c>
      <c r="G5686" s="4" t="s">
        <v>8</v>
      </c>
      <c r="H5686" s="4" t="s">
        <v>8</v>
      </c>
    </row>
    <row r="5687" spans="1:9">
      <c r="A5687" t="n">
        <v>45309</v>
      </c>
      <c r="B5687" s="37" t="n">
        <v>51</v>
      </c>
      <c r="C5687" s="7" t="n">
        <v>3</v>
      </c>
      <c r="D5687" s="7" t="n">
        <v>0</v>
      </c>
      <c r="E5687" s="7" t="s">
        <v>467</v>
      </c>
      <c r="F5687" s="7" t="s">
        <v>136</v>
      </c>
      <c r="G5687" s="7" t="s">
        <v>70</v>
      </c>
      <c r="H5687" s="7" t="s">
        <v>71</v>
      </c>
    </row>
    <row r="5688" spans="1:9">
      <c r="A5688" t="s">
        <v>4</v>
      </c>
      <c r="B5688" s="4" t="s">
        <v>5</v>
      </c>
      <c r="C5688" s="4" t="s">
        <v>7</v>
      </c>
      <c r="D5688" s="4" t="s">
        <v>11</v>
      </c>
      <c r="E5688" s="4" t="s">
        <v>8</v>
      </c>
      <c r="F5688" s="4" t="s">
        <v>8</v>
      </c>
      <c r="G5688" s="4" t="s">
        <v>8</v>
      </c>
      <c r="H5688" s="4" t="s">
        <v>8</v>
      </c>
    </row>
    <row r="5689" spans="1:9">
      <c r="A5689" t="n">
        <v>45322</v>
      </c>
      <c r="B5689" s="37" t="n">
        <v>51</v>
      </c>
      <c r="C5689" s="7" t="n">
        <v>3</v>
      </c>
      <c r="D5689" s="7" t="n">
        <v>13</v>
      </c>
      <c r="E5689" s="7" t="s">
        <v>467</v>
      </c>
      <c r="F5689" s="7" t="s">
        <v>136</v>
      </c>
      <c r="G5689" s="7" t="s">
        <v>70</v>
      </c>
      <c r="H5689" s="7" t="s">
        <v>71</v>
      </c>
    </row>
    <row r="5690" spans="1:9">
      <c r="A5690" t="s">
        <v>4</v>
      </c>
      <c r="B5690" s="4" t="s">
        <v>5</v>
      </c>
      <c r="C5690" s="4" t="s">
        <v>7</v>
      </c>
      <c r="D5690" s="4" t="s">
        <v>11</v>
      </c>
      <c r="E5690" s="4" t="s">
        <v>8</v>
      </c>
      <c r="F5690" s="4" t="s">
        <v>8</v>
      </c>
      <c r="G5690" s="4" t="s">
        <v>8</v>
      </c>
      <c r="H5690" s="4" t="s">
        <v>8</v>
      </c>
    </row>
    <row r="5691" spans="1:9">
      <c r="A5691" t="n">
        <v>45335</v>
      </c>
      <c r="B5691" s="37" t="n">
        <v>51</v>
      </c>
      <c r="C5691" s="7" t="n">
        <v>3</v>
      </c>
      <c r="D5691" s="7" t="n">
        <v>61491</v>
      </c>
      <c r="E5691" s="7" t="s">
        <v>467</v>
      </c>
      <c r="F5691" s="7" t="s">
        <v>136</v>
      </c>
      <c r="G5691" s="7" t="s">
        <v>70</v>
      </c>
      <c r="H5691" s="7" t="s">
        <v>71</v>
      </c>
    </row>
    <row r="5692" spans="1:9">
      <c r="A5692" t="s">
        <v>4</v>
      </c>
      <c r="B5692" s="4" t="s">
        <v>5</v>
      </c>
      <c r="C5692" s="4" t="s">
        <v>7</v>
      </c>
      <c r="D5692" s="4" t="s">
        <v>11</v>
      </c>
      <c r="E5692" s="4" t="s">
        <v>8</v>
      </c>
      <c r="F5692" s="4" t="s">
        <v>8</v>
      </c>
      <c r="G5692" s="4" t="s">
        <v>8</v>
      </c>
      <c r="H5692" s="4" t="s">
        <v>8</v>
      </c>
    </row>
    <row r="5693" spans="1:9">
      <c r="A5693" t="n">
        <v>45348</v>
      </c>
      <c r="B5693" s="37" t="n">
        <v>51</v>
      </c>
      <c r="C5693" s="7" t="n">
        <v>3</v>
      </c>
      <c r="D5693" s="7" t="n">
        <v>61492</v>
      </c>
      <c r="E5693" s="7" t="s">
        <v>467</v>
      </c>
      <c r="F5693" s="7" t="s">
        <v>136</v>
      </c>
      <c r="G5693" s="7" t="s">
        <v>70</v>
      </c>
      <c r="H5693" s="7" t="s">
        <v>71</v>
      </c>
    </row>
    <row r="5694" spans="1:9">
      <c r="A5694" t="s">
        <v>4</v>
      </c>
      <c r="B5694" s="4" t="s">
        <v>5</v>
      </c>
      <c r="C5694" s="4" t="s">
        <v>7</v>
      </c>
      <c r="D5694" s="4" t="s">
        <v>11</v>
      </c>
      <c r="E5694" s="4" t="s">
        <v>8</v>
      </c>
      <c r="F5694" s="4" t="s">
        <v>8</v>
      </c>
      <c r="G5694" s="4" t="s">
        <v>8</v>
      </c>
      <c r="H5694" s="4" t="s">
        <v>8</v>
      </c>
    </row>
    <row r="5695" spans="1:9">
      <c r="A5695" t="n">
        <v>45361</v>
      </c>
      <c r="B5695" s="37" t="n">
        <v>51</v>
      </c>
      <c r="C5695" s="7" t="n">
        <v>3</v>
      </c>
      <c r="D5695" s="7" t="n">
        <v>61493</v>
      </c>
      <c r="E5695" s="7" t="s">
        <v>467</v>
      </c>
      <c r="F5695" s="7" t="s">
        <v>136</v>
      </c>
      <c r="G5695" s="7" t="s">
        <v>70</v>
      </c>
      <c r="H5695" s="7" t="s">
        <v>71</v>
      </c>
    </row>
    <row r="5696" spans="1:9">
      <c r="A5696" t="s">
        <v>4</v>
      </c>
      <c r="B5696" s="4" t="s">
        <v>5</v>
      </c>
      <c r="C5696" s="4" t="s">
        <v>7</v>
      </c>
      <c r="D5696" s="4" t="s">
        <v>11</v>
      </c>
      <c r="E5696" s="4" t="s">
        <v>8</v>
      </c>
      <c r="F5696" s="4" t="s">
        <v>8</v>
      </c>
      <c r="G5696" s="4" t="s">
        <v>8</v>
      </c>
      <c r="H5696" s="4" t="s">
        <v>8</v>
      </c>
    </row>
    <row r="5697" spans="1:9">
      <c r="A5697" t="n">
        <v>45374</v>
      </c>
      <c r="B5697" s="37" t="n">
        <v>51</v>
      </c>
      <c r="C5697" s="7" t="n">
        <v>3</v>
      </c>
      <c r="D5697" s="7" t="n">
        <v>61494</v>
      </c>
      <c r="E5697" s="7" t="s">
        <v>467</v>
      </c>
      <c r="F5697" s="7" t="s">
        <v>136</v>
      </c>
      <c r="G5697" s="7" t="s">
        <v>70</v>
      </c>
      <c r="H5697" s="7" t="s">
        <v>71</v>
      </c>
    </row>
    <row r="5698" spans="1:9">
      <c r="A5698" t="s">
        <v>4</v>
      </c>
      <c r="B5698" s="4" t="s">
        <v>5</v>
      </c>
      <c r="C5698" s="4" t="s">
        <v>11</v>
      </c>
      <c r="D5698" s="4" t="s">
        <v>11</v>
      </c>
      <c r="E5698" s="4" t="s">
        <v>13</v>
      </c>
      <c r="F5698" s="4" t="s">
        <v>13</v>
      </c>
      <c r="G5698" s="4" t="s">
        <v>13</v>
      </c>
      <c r="H5698" s="4" t="s">
        <v>13</v>
      </c>
      <c r="I5698" s="4" t="s">
        <v>7</v>
      </c>
      <c r="J5698" s="4" t="s">
        <v>11</v>
      </c>
    </row>
    <row r="5699" spans="1:9">
      <c r="A5699" t="n">
        <v>45387</v>
      </c>
      <c r="B5699" s="51" t="n">
        <v>55</v>
      </c>
      <c r="C5699" s="7" t="n">
        <v>0</v>
      </c>
      <c r="D5699" s="7" t="n">
        <v>65533</v>
      </c>
      <c r="E5699" s="7" t="n">
        <v>45.1100006103516</v>
      </c>
      <c r="F5699" s="7" t="n">
        <v>-4</v>
      </c>
      <c r="G5699" s="7" t="n">
        <v>0.509999990463257</v>
      </c>
      <c r="H5699" s="7" t="n">
        <v>2.79999995231628</v>
      </c>
      <c r="I5699" s="7" t="n">
        <v>2</v>
      </c>
      <c r="J5699" s="7" t="n">
        <v>0</v>
      </c>
    </row>
    <row r="5700" spans="1:9">
      <c r="A5700" t="s">
        <v>4</v>
      </c>
      <c r="B5700" s="4" t="s">
        <v>5</v>
      </c>
      <c r="C5700" s="4" t="s">
        <v>11</v>
      </c>
      <c r="D5700" s="4" t="s">
        <v>11</v>
      </c>
      <c r="E5700" s="4" t="s">
        <v>13</v>
      </c>
      <c r="F5700" s="4" t="s">
        <v>13</v>
      </c>
      <c r="G5700" s="4" t="s">
        <v>13</v>
      </c>
      <c r="H5700" s="4" t="s">
        <v>13</v>
      </c>
      <c r="I5700" s="4" t="s">
        <v>7</v>
      </c>
      <c r="J5700" s="4" t="s">
        <v>11</v>
      </c>
    </row>
    <row r="5701" spans="1:9">
      <c r="A5701" t="n">
        <v>45411</v>
      </c>
      <c r="B5701" s="51" t="n">
        <v>55</v>
      </c>
      <c r="C5701" s="7" t="n">
        <v>13</v>
      </c>
      <c r="D5701" s="7" t="n">
        <v>65533</v>
      </c>
      <c r="E5701" s="7" t="n">
        <v>45.189998626709</v>
      </c>
      <c r="F5701" s="7" t="n">
        <v>-4</v>
      </c>
      <c r="G5701" s="7" t="n">
        <v>-0.370000004768372</v>
      </c>
      <c r="H5701" s="7" t="n">
        <v>2.79999995231628</v>
      </c>
      <c r="I5701" s="7" t="n">
        <v>2</v>
      </c>
      <c r="J5701" s="7" t="n">
        <v>0</v>
      </c>
    </row>
    <row r="5702" spans="1:9">
      <c r="A5702" t="s">
        <v>4</v>
      </c>
      <c r="B5702" s="4" t="s">
        <v>5</v>
      </c>
      <c r="C5702" s="4" t="s">
        <v>11</v>
      </c>
      <c r="D5702" s="4" t="s">
        <v>11</v>
      </c>
      <c r="E5702" s="4" t="s">
        <v>13</v>
      </c>
      <c r="F5702" s="4" t="s">
        <v>13</v>
      </c>
      <c r="G5702" s="4" t="s">
        <v>13</v>
      </c>
      <c r="H5702" s="4" t="s">
        <v>13</v>
      </c>
      <c r="I5702" s="4" t="s">
        <v>7</v>
      </c>
      <c r="J5702" s="4" t="s">
        <v>11</v>
      </c>
    </row>
    <row r="5703" spans="1:9">
      <c r="A5703" t="n">
        <v>45435</v>
      </c>
      <c r="B5703" s="51" t="n">
        <v>55</v>
      </c>
      <c r="C5703" s="7" t="n">
        <v>61491</v>
      </c>
      <c r="D5703" s="7" t="n">
        <v>65533</v>
      </c>
      <c r="E5703" s="7" t="n">
        <v>46.5</v>
      </c>
      <c r="F5703" s="7" t="n">
        <v>-4</v>
      </c>
      <c r="G5703" s="7" t="n">
        <v>0.639999985694885</v>
      </c>
      <c r="H5703" s="7" t="n">
        <v>2.79999995231628</v>
      </c>
      <c r="I5703" s="7" t="n">
        <v>2</v>
      </c>
      <c r="J5703" s="7" t="n">
        <v>0</v>
      </c>
    </row>
    <row r="5704" spans="1:9">
      <c r="A5704" t="s">
        <v>4</v>
      </c>
      <c r="B5704" s="4" t="s">
        <v>5</v>
      </c>
      <c r="C5704" s="4" t="s">
        <v>11</v>
      </c>
      <c r="D5704" s="4" t="s">
        <v>11</v>
      </c>
      <c r="E5704" s="4" t="s">
        <v>13</v>
      </c>
      <c r="F5704" s="4" t="s">
        <v>13</v>
      </c>
      <c r="G5704" s="4" t="s">
        <v>13</v>
      </c>
      <c r="H5704" s="4" t="s">
        <v>13</v>
      </c>
      <c r="I5704" s="4" t="s">
        <v>7</v>
      </c>
      <c r="J5704" s="4" t="s">
        <v>11</v>
      </c>
    </row>
    <row r="5705" spans="1:9">
      <c r="A5705" t="n">
        <v>45459</v>
      </c>
      <c r="B5705" s="51" t="n">
        <v>55</v>
      </c>
      <c r="C5705" s="7" t="n">
        <v>61492</v>
      </c>
      <c r="D5705" s="7" t="n">
        <v>65533</v>
      </c>
      <c r="E5705" s="7" t="n">
        <v>47.2999992370605</v>
      </c>
      <c r="F5705" s="7" t="n">
        <v>-4</v>
      </c>
      <c r="G5705" s="7" t="n">
        <v>1.1599999666214</v>
      </c>
      <c r="H5705" s="7" t="n">
        <v>2.79999995231628</v>
      </c>
      <c r="I5705" s="7" t="n">
        <v>2</v>
      </c>
      <c r="J5705" s="7" t="n">
        <v>0</v>
      </c>
    </row>
    <row r="5706" spans="1:9">
      <c r="A5706" t="s">
        <v>4</v>
      </c>
      <c r="B5706" s="4" t="s">
        <v>5</v>
      </c>
      <c r="C5706" s="4" t="s">
        <v>11</v>
      </c>
      <c r="D5706" s="4" t="s">
        <v>11</v>
      </c>
      <c r="E5706" s="4" t="s">
        <v>13</v>
      </c>
      <c r="F5706" s="4" t="s">
        <v>13</v>
      </c>
      <c r="G5706" s="4" t="s">
        <v>13</v>
      </c>
      <c r="H5706" s="4" t="s">
        <v>13</v>
      </c>
      <c r="I5706" s="4" t="s">
        <v>7</v>
      </c>
      <c r="J5706" s="4" t="s">
        <v>11</v>
      </c>
    </row>
    <row r="5707" spans="1:9">
      <c r="A5707" t="n">
        <v>45483</v>
      </c>
      <c r="B5707" s="51" t="n">
        <v>55</v>
      </c>
      <c r="C5707" s="7" t="n">
        <v>61493</v>
      </c>
      <c r="D5707" s="7" t="n">
        <v>65533</v>
      </c>
      <c r="E5707" s="7" t="n">
        <v>46.9700012207031</v>
      </c>
      <c r="F5707" s="7" t="n">
        <v>-4</v>
      </c>
      <c r="G5707" s="7" t="n">
        <v>-0.600000023841858</v>
      </c>
      <c r="H5707" s="7" t="n">
        <v>2.79999995231628</v>
      </c>
      <c r="I5707" s="7" t="n">
        <v>2</v>
      </c>
      <c r="J5707" s="7" t="n">
        <v>0</v>
      </c>
    </row>
    <row r="5708" spans="1:9">
      <c r="A5708" t="s">
        <v>4</v>
      </c>
      <c r="B5708" s="4" t="s">
        <v>5</v>
      </c>
      <c r="C5708" s="4" t="s">
        <v>11</v>
      </c>
      <c r="D5708" s="4" t="s">
        <v>11</v>
      </c>
      <c r="E5708" s="4" t="s">
        <v>13</v>
      </c>
      <c r="F5708" s="4" t="s">
        <v>13</v>
      </c>
      <c r="G5708" s="4" t="s">
        <v>13</v>
      </c>
      <c r="H5708" s="4" t="s">
        <v>13</v>
      </c>
      <c r="I5708" s="4" t="s">
        <v>7</v>
      </c>
      <c r="J5708" s="4" t="s">
        <v>11</v>
      </c>
    </row>
    <row r="5709" spans="1:9">
      <c r="A5709" t="n">
        <v>45507</v>
      </c>
      <c r="B5709" s="51" t="n">
        <v>55</v>
      </c>
      <c r="C5709" s="7" t="n">
        <v>61494</v>
      </c>
      <c r="D5709" s="7" t="n">
        <v>65533</v>
      </c>
      <c r="E5709" s="7" t="n">
        <v>46.2000007629395</v>
      </c>
      <c r="F5709" s="7" t="n">
        <v>-4</v>
      </c>
      <c r="G5709" s="7" t="n">
        <v>0.00999999977648258</v>
      </c>
      <c r="H5709" s="7" t="n">
        <v>2.79999995231628</v>
      </c>
      <c r="I5709" s="7" t="n">
        <v>2</v>
      </c>
      <c r="J5709" s="7" t="n">
        <v>0</v>
      </c>
    </row>
    <row r="5710" spans="1:9">
      <c r="A5710" t="s">
        <v>4</v>
      </c>
      <c r="B5710" s="4" t="s">
        <v>5</v>
      </c>
      <c r="C5710" s="4" t="s">
        <v>7</v>
      </c>
      <c r="D5710" s="44" t="s">
        <v>101</v>
      </c>
      <c r="E5710" s="4" t="s">
        <v>5</v>
      </c>
      <c r="F5710" s="4" t="s">
        <v>7</v>
      </c>
      <c r="G5710" s="4" t="s">
        <v>11</v>
      </c>
      <c r="H5710" s="44" t="s">
        <v>102</v>
      </c>
      <c r="I5710" s="4" t="s">
        <v>7</v>
      </c>
      <c r="J5710" s="4" t="s">
        <v>15</v>
      </c>
    </row>
    <row r="5711" spans="1:9">
      <c r="A5711" t="n">
        <v>45531</v>
      </c>
      <c r="B5711" s="12" t="n">
        <v>5</v>
      </c>
      <c r="C5711" s="7" t="n">
        <v>28</v>
      </c>
      <c r="D5711" s="44" t="s">
        <v>3</v>
      </c>
      <c r="E5711" s="47" t="n">
        <v>64</v>
      </c>
      <c r="F5711" s="7" t="n">
        <v>5</v>
      </c>
      <c r="G5711" s="7" t="n">
        <v>5</v>
      </c>
      <c r="H5711" s="44" t="s">
        <v>3</v>
      </c>
      <c r="I5711" s="7" t="n">
        <v>1</v>
      </c>
      <c r="J5711" s="13" t="n">
        <f t="normal" ca="1">A5715</f>
        <v>0</v>
      </c>
    </row>
    <row r="5712" spans="1:9">
      <c r="A5712" t="s">
        <v>4</v>
      </c>
      <c r="B5712" s="4" t="s">
        <v>5</v>
      </c>
      <c r="C5712" s="4" t="s">
        <v>11</v>
      </c>
      <c r="D5712" s="4" t="s">
        <v>11</v>
      </c>
      <c r="E5712" s="4" t="s">
        <v>13</v>
      </c>
      <c r="F5712" s="4" t="s">
        <v>13</v>
      </c>
      <c r="G5712" s="4" t="s">
        <v>13</v>
      </c>
      <c r="H5712" s="4" t="s">
        <v>13</v>
      </c>
      <c r="I5712" s="4" t="s">
        <v>7</v>
      </c>
      <c r="J5712" s="4" t="s">
        <v>11</v>
      </c>
    </row>
    <row r="5713" spans="1:10">
      <c r="A5713" t="n">
        <v>45542</v>
      </c>
      <c r="B5713" s="51" t="n">
        <v>55</v>
      </c>
      <c r="C5713" s="7" t="n">
        <v>7032</v>
      </c>
      <c r="D5713" s="7" t="n">
        <v>65533</v>
      </c>
      <c r="E5713" s="7" t="n">
        <v>46.3300018310547</v>
      </c>
      <c r="F5713" s="7" t="n">
        <v>-4</v>
      </c>
      <c r="G5713" s="7" t="n">
        <v>1.03999996185303</v>
      </c>
      <c r="H5713" s="7" t="n">
        <v>2.79999995231628</v>
      </c>
      <c r="I5713" s="7" t="n">
        <v>2</v>
      </c>
      <c r="J5713" s="7" t="n">
        <v>0</v>
      </c>
    </row>
    <row r="5714" spans="1:10">
      <c r="A5714" t="s">
        <v>4</v>
      </c>
      <c r="B5714" s="4" t="s">
        <v>5</v>
      </c>
      <c r="C5714" s="4" t="s">
        <v>7</v>
      </c>
      <c r="D5714" s="4" t="s">
        <v>11</v>
      </c>
    </row>
    <row r="5715" spans="1:10">
      <c r="A5715" t="n">
        <v>45566</v>
      </c>
      <c r="B5715" s="27" t="n">
        <v>58</v>
      </c>
      <c r="C5715" s="7" t="n">
        <v>255</v>
      </c>
      <c r="D5715" s="7" t="n">
        <v>0</v>
      </c>
    </row>
    <row r="5716" spans="1:10">
      <c r="A5716" t="s">
        <v>4</v>
      </c>
      <c r="B5716" s="4" t="s">
        <v>5</v>
      </c>
      <c r="C5716" s="4" t="s">
        <v>7</v>
      </c>
      <c r="D5716" s="4" t="s">
        <v>11</v>
      </c>
    </row>
    <row r="5717" spans="1:10">
      <c r="A5717" t="n">
        <v>45570</v>
      </c>
      <c r="B5717" s="29" t="n">
        <v>45</v>
      </c>
      <c r="C5717" s="7" t="n">
        <v>7</v>
      </c>
      <c r="D5717" s="7" t="n">
        <v>255</v>
      </c>
    </row>
    <row r="5718" spans="1:10">
      <c r="A5718" t="s">
        <v>4</v>
      </c>
      <c r="B5718" s="4" t="s">
        <v>5</v>
      </c>
      <c r="C5718" s="4" t="s">
        <v>11</v>
      </c>
      <c r="D5718" s="4" t="s">
        <v>7</v>
      </c>
    </row>
    <row r="5719" spans="1:10">
      <c r="A5719" t="n">
        <v>45574</v>
      </c>
      <c r="B5719" s="52" t="n">
        <v>56</v>
      </c>
      <c r="C5719" s="7" t="n">
        <v>0</v>
      </c>
      <c r="D5719" s="7" t="n">
        <v>0</v>
      </c>
    </row>
    <row r="5720" spans="1:10">
      <c r="A5720" t="s">
        <v>4</v>
      </c>
      <c r="B5720" s="4" t="s">
        <v>5</v>
      </c>
      <c r="C5720" s="4" t="s">
        <v>11</v>
      </c>
      <c r="D5720" s="4" t="s">
        <v>7</v>
      </c>
    </row>
    <row r="5721" spans="1:10">
      <c r="A5721" t="n">
        <v>45578</v>
      </c>
      <c r="B5721" s="52" t="n">
        <v>56</v>
      </c>
      <c r="C5721" s="7" t="n">
        <v>13</v>
      </c>
      <c r="D5721" s="7" t="n">
        <v>0</v>
      </c>
    </row>
    <row r="5722" spans="1:10">
      <c r="A5722" t="s">
        <v>4</v>
      </c>
      <c r="B5722" s="4" t="s">
        <v>5</v>
      </c>
      <c r="C5722" s="4" t="s">
        <v>11</v>
      </c>
      <c r="D5722" s="4" t="s">
        <v>7</v>
      </c>
    </row>
    <row r="5723" spans="1:10">
      <c r="A5723" t="n">
        <v>45582</v>
      </c>
      <c r="B5723" s="52" t="n">
        <v>56</v>
      </c>
      <c r="C5723" s="7" t="n">
        <v>61491</v>
      </c>
      <c r="D5723" s="7" t="n">
        <v>0</v>
      </c>
    </row>
    <row r="5724" spans="1:10">
      <c r="A5724" t="s">
        <v>4</v>
      </c>
      <c r="B5724" s="4" t="s">
        <v>5</v>
      </c>
      <c r="C5724" s="4" t="s">
        <v>11</v>
      </c>
      <c r="D5724" s="4" t="s">
        <v>7</v>
      </c>
    </row>
    <row r="5725" spans="1:10">
      <c r="A5725" t="n">
        <v>45586</v>
      </c>
      <c r="B5725" s="52" t="n">
        <v>56</v>
      </c>
      <c r="C5725" s="7" t="n">
        <v>61492</v>
      </c>
      <c r="D5725" s="7" t="n">
        <v>0</v>
      </c>
    </row>
    <row r="5726" spans="1:10">
      <c r="A5726" t="s">
        <v>4</v>
      </c>
      <c r="B5726" s="4" t="s">
        <v>5</v>
      </c>
      <c r="C5726" s="4" t="s">
        <v>11</v>
      </c>
      <c r="D5726" s="4" t="s">
        <v>7</v>
      </c>
    </row>
    <row r="5727" spans="1:10">
      <c r="A5727" t="n">
        <v>45590</v>
      </c>
      <c r="B5727" s="52" t="n">
        <v>56</v>
      </c>
      <c r="C5727" s="7" t="n">
        <v>61493</v>
      </c>
      <c r="D5727" s="7" t="n">
        <v>0</v>
      </c>
    </row>
    <row r="5728" spans="1:10">
      <c r="A5728" t="s">
        <v>4</v>
      </c>
      <c r="B5728" s="4" t="s">
        <v>5</v>
      </c>
      <c r="C5728" s="4" t="s">
        <v>11</v>
      </c>
      <c r="D5728" s="4" t="s">
        <v>7</v>
      </c>
    </row>
    <row r="5729" spans="1:10">
      <c r="A5729" t="n">
        <v>45594</v>
      </c>
      <c r="B5729" s="52" t="n">
        <v>56</v>
      </c>
      <c r="C5729" s="7" t="n">
        <v>61494</v>
      </c>
      <c r="D5729" s="7" t="n">
        <v>0</v>
      </c>
    </row>
    <row r="5730" spans="1:10">
      <c r="A5730" t="s">
        <v>4</v>
      </c>
      <c r="B5730" s="4" t="s">
        <v>5</v>
      </c>
      <c r="C5730" s="4" t="s">
        <v>7</v>
      </c>
      <c r="D5730" s="44" t="s">
        <v>101</v>
      </c>
      <c r="E5730" s="4" t="s">
        <v>5</v>
      </c>
      <c r="F5730" s="4" t="s">
        <v>7</v>
      </c>
      <c r="G5730" s="4" t="s">
        <v>11</v>
      </c>
      <c r="H5730" s="44" t="s">
        <v>102</v>
      </c>
      <c r="I5730" s="4" t="s">
        <v>7</v>
      </c>
      <c r="J5730" s="4" t="s">
        <v>15</v>
      </c>
    </row>
    <row r="5731" spans="1:10">
      <c r="A5731" t="n">
        <v>45598</v>
      </c>
      <c r="B5731" s="12" t="n">
        <v>5</v>
      </c>
      <c r="C5731" s="7" t="n">
        <v>28</v>
      </c>
      <c r="D5731" s="44" t="s">
        <v>3</v>
      </c>
      <c r="E5731" s="47" t="n">
        <v>64</v>
      </c>
      <c r="F5731" s="7" t="n">
        <v>5</v>
      </c>
      <c r="G5731" s="7" t="n">
        <v>5</v>
      </c>
      <c r="H5731" s="44" t="s">
        <v>3</v>
      </c>
      <c r="I5731" s="7" t="n">
        <v>1</v>
      </c>
      <c r="J5731" s="13" t="n">
        <f t="normal" ca="1">A5735</f>
        <v>0</v>
      </c>
    </row>
    <row r="5732" spans="1:10">
      <c r="A5732" t="s">
        <v>4</v>
      </c>
      <c r="B5732" s="4" t="s">
        <v>5</v>
      </c>
      <c r="C5732" s="4" t="s">
        <v>11</v>
      </c>
      <c r="D5732" s="4" t="s">
        <v>7</v>
      </c>
    </row>
    <row r="5733" spans="1:10">
      <c r="A5733" t="n">
        <v>45609</v>
      </c>
      <c r="B5733" s="52" t="n">
        <v>56</v>
      </c>
      <c r="C5733" s="7" t="n">
        <v>7032</v>
      </c>
      <c r="D5733" s="7" t="n">
        <v>0</v>
      </c>
    </row>
    <row r="5734" spans="1:10">
      <c r="A5734" t="s">
        <v>4</v>
      </c>
      <c r="B5734" s="4" t="s">
        <v>5</v>
      </c>
      <c r="C5734" s="4" t="s">
        <v>11</v>
      </c>
      <c r="D5734" s="4" t="s">
        <v>11</v>
      </c>
      <c r="E5734" s="4" t="s">
        <v>11</v>
      </c>
    </row>
    <row r="5735" spans="1:10">
      <c r="A5735" t="n">
        <v>45613</v>
      </c>
      <c r="B5735" s="24" t="n">
        <v>61</v>
      </c>
      <c r="C5735" s="7" t="n">
        <v>13</v>
      </c>
      <c r="D5735" s="7" t="n">
        <v>0</v>
      </c>
      <c r="E5735" s="7" t="n">
        <v>1000</v>
      </c>
    </row>
    <row r="5736" spans="1:10">
      <c r="A5736" t="s">
        <v>4</v>
      </c>
      <c r="B5736" s="4" t="s">
        <v>5</v>
      </c>
      <c r="C5736" s="4" t="s">
        <v>11</v>
      </c>
    </row>
    <row r="5737" spans="1:10">
      <c r="A5737" t="n">
        <v>45620</v>
      </c>
      <c r="B5737" s="38" t="n">
        <v>16</v>
      </c>
      <c r="C5737" s="7" t="n">
        <v>500</v>
      </c>
    </row>
    <row r="5738" spans="1:10">
      <c r="A5738" t="s">
        <v>4</v>
      </c>
      <c r="B5738" s="4" t="s">
        <v>5</v>
      </c>
      <c r="C5738" s="4" t="s">
        <v>7</v>
      </c>
      <c r="D5738" s="4" t="s">
        <v>11</v>
      </c>
      <c r="E5738" s="4" t="s">
        <v>8</v>
      </c>
    </row>
    <row r="5739" spans="1:10">
      <c r="A5739" t="n">
        <v>45623</v>
      </c>
      <c r="B5739" s="37" t="n">
        <v>51</v>
      </c>
      <c r="C5739" s="7" t="n">
        <v>4</v>
      </c>
      <c r="D5739" s="7" t="n">
        <v>13</v>
      </c>
      <c r="E5739" s="7" t="s">
        <v>468</v>
      </c>
    </row>
    <row r="5740" spans="1:10">
      <c r="A5740" t="s">
        <v>4</v>
      </c>
      <c r="B5740" s="4" t="s">
        <v>5</v>
      </c>
      <c r="C5740" s="4" t="s">
        <v>11</v>
      </c>
    </row>
    <row r="5741" spans="1:10">
      <c r="A5741" t="n">
        <v>45636</v>
      </c>
      <c r="B5741" s="38" t="n">
        <v>16</v>
      </c>
      <c r="C5741" s="7" t="n">
        <v>0</v>
      </c>
    </row>
    <row r="5742" spans="1:10">
      <c r="A5742" t="s">
        <v>4</v>
      </c>
      <c r="B5742" s="4" t="s">
        <v>5</v>
      </c>
      <c r="C5742" s="4" t="s">
        <v>11</v>
      </c>
      <c r="D5742" s="4" t="s">
        <v>7</v>
      </c>
      <c r="E5742" s="4" t="s">
        <v>14</v>
      </c>
      <c r="F5742" s="4" t="s">
        <v>64</v>
      </c>
      <c r="G5742" s="4" t="s">
        <v>7</v>
      </c>
      <c r="H5742" s="4" t="s">
        <v>7</v>
      </c>
    </row>
    <row r="5743" spans="1:10">
      <c r="A5743" t="n">
        <v>45639</v>
      </c>
      <c r="B5743" s="39" t="n">
        <v>26</v>
      </c>
      <c r="C5743" s="7" t="n">
        <v>13</v>
      </c>
      <c r="D5743" s="7" t="n">
        <v>17</v>
      </c>
      <c r="E5743" s="7" t="n">
        <v>11352</v>
      </c>
      <c r="F5743" s="7" t="s">
        <v>469</v>
      </c>
      <c r="G5743" s="7" t="n">
        <v>2</v>
      </c>
      <c r="H5743" s="7" t="n">
        <v>0</v>
      </c>
    </row>
    <row r="5744" spans="1:10">
      <c r="A5744" t="s">
        <v>4</v>
      </c>
      <c r="B5744" s="4" t="s">
        <v>5</v>
      </c>
    </row>
    <row r="5745" spans="1:10">
      <c r="A5745" t="n">
        <v>45674</v>
      </c>
      <c r="B5745" s="34" t="n">
        <v>28</v>
      </c>
    </row>
    <row r="5746" spans="1:10">
      <c r="A5746" t="s">
        <v>4</v>
      </c>
      <c r="B5746" s="4" t="s">
        <v>5</v>
      </c>
      <c r="C5746" s="4" t="s">
        <v>11</v>
      </c>
      <c r="D5746" s="4" t="s">
        <v>11</v>
      </c>
      <c r="E5746" s="4" t="s">
        <v>11</v>
      </c>
    </row>
    <row r="5747" spans="1:10">
      <c r="A5747" t="n">
        <v>45675</v>
      </c>
      <c r="B5747" s="24" t="n">
        <v>61</v>
      </c>
      <c r="C5747" s="7" t="n">
        <v>0</v>
      </c>
      <c r="D5747" s="7" t="n">
        <v>13</v>
      </c>
      <c r="E5747" s="7" t="n">
        <v>1000</v>
      </c>
    </row>
    <row r="5748" spans="1:10">
      <c r="A5748" t="s">
        <v>4</v>
      </c>
      <c r="B5748" s="4" t="s">
        <v>5</v>
      </c>
      <c r="C5748" s="4" t="s">
        <v>11</v>
      </c>
    </row>
    <row r="5749" spans="1:10">
      <c r="A5749" t="n">
        <v>45682</v>
      </c>
      <c r="B5749" s="38" t="n">
        <v>16</v>
      </c>
      <c r="C5749" s="7" t="n">
        <v>500</v>
      </c>
    </row>
    <row r="5750" spans="1:10">
      <c r="A5750" t="s">
        <v>4</v>
      </c>
      <c r="B5750" s="4" t="s">
        <v>5</v>
      </c>
      <c r="C5750" s="4" t="s">
        <v>7</v>
      </c>
      <c r="D5750" s="4" t="s">
        <v>11</v>
      </c>
      <c r="E5750" s="4" t="s">
        <v>8</v>
      </c>
    </row>
    <row r="5751" spans="1:10">
      <c r="A5751" t="n">
        <v>45685</v>
      </c>
      <c r="B5751" s="37" t="n">
        <v>51</v>
      </c>
      <c r="C5751" s="7" t="n">
        <v>4</v>
      </c>
      <c r="D5751" s="7" t="n">
        <v>0</v>
      </c>
      <c r="E5751" s="7" t="s">
        <v>416</v>
      </c>
    </row>
    <row r="5752" spans="1:10">
      <c r="A5752" t="s">
        <v>4</v>
      </c>
      <c r="B5752" s="4" t="s">
        <v>5</v>
      </c>
      <c r="C5752" s="4" t="s">
        <v>11</v>
      </c>
    </row>
    <row r="5753" spans="1:10">
      <c r="A5753" t="n">
        <v>45699</v>
      </c>
      <c r="B5753" s="38" t="n">
        <v>16</v>
      </c>
      <c r="C5753" s="7" t="n">
        <v>0</v>
      </c>
    </row>
    <row r="5754" spans="1:10">
      <c r="A5754" t="s">
        <v>4</v>
      </c>
      <c r="B5754" s="4" t="s">
        <v>5</v>
      </c>
      <c r="C5754" s="4" t="s">
        <v>11</v>
      </c>
      <c r="D5754" s="4" t="s">
        <v>7</v>
      </c>
      <c r="E5754" s="4" t="s">
        <v>14</v>
      </c>
      <c r="F5754" s="4" t="s">
        <v>64</v>
      </c>
      <c r="G5754" s="4" t="s">
        <v>7</v>
      </c>
      <c r="H5754" s="4" t="s">
        <v>7</v>
      </c>
    </row>
    <row r="5755" spans="1:10">
      <c r="A5755" t="n">
        <v>45702</v>
      </c>
      <c r="B5755" s="39" t="n">
        <v>26</v>
      </c>
      <c r="C5755" s="7" t="n">
        <v>0</v>
      </c>
      <c r="D5755" s="7" t="n">
        <v>17</v>
      </c>
      <c r="E5755" s="7" t="n">
        <v>52952</v>
      </c>
      <c r="F5755" s="7" t="s">
        <v>470</v>
      </c>
      <c r="G5755" s="7" t="n">
        <v>2</v>
      </c>
      <c r="H5755" s="7" t="n">
        <v>0</v>
      </c>
    </row>
    <row r="5756" spans="1:10">
      <c r="A5756" t="s">
        <v>4</v>
      </c>
      <c r="B5756" s="4" t="s">
        <v>5</v>
      </c>
    </row>
    <row r="5757" spans="1:10">
      <c r="A5757" t="n">
        <v>45778</v>
      </c>
      <c r="B5757" s="34" t="n">
        <v>28</v>
      </c>
    </row>
    <row r="5758" spans="1:10">
      <c r="A5758" t="s">
        <v>4</v>
      </c>
      <c r="B5758" s="4" t="s">
        <v>5</v>
      </c>
      <c r="C5758" s="4" t="s">
        <v>11</v>
      </c>
      <c r="D5758" s="4" t="s">
        <v>7</v>
      </c>
      <c r="E5758" s="4" t="s">
        <v>13</v>
      </c>
      <c r="F5758" s="4" t="s">
        <v>11</v>
      </c>
    </row>
    <row r="5759" spans="1:10">
      <c r="A5759" t="n">
        <v>45779</v>
      </c>
      <c r="B5759" s="61" t="n">
        <v>59</v>
      </c>
      <c r="C5759" s="7" t="n">
        <v>0</v>
      </c>
      <c r="D5759" s="7" t="n">
        <v>9</v>
      </c>
      <c r="E5759" s="7" t="n">
        <v>0.150000005960464</v>
      </c>
      <c r="F5759" s="7" t="n">
        <v>0</v>
      </c>
    </row>
    <row r="5760" spans="1:10">
      <c r="A5760" t="s">
        <v>4</v>
      </c>
      <c r="B5760" s="4" t="s">
        <v>5</v>
      </c>
      <c r="C5760" s="4" t="s">
        <v>11</v>
      </c>
    </row>
    <row r="5761" spans="1:8">
      <c r="A5761" t="n">
        <v>45789</v>
      </c>
      <c r="B5761" s="38" t="n">
        <v>16</v>
      </c>
      <c r="C5761" s="7" t="n">
        <v>1500</v>
      </c>
    </row>
    <row r="5762" spans="1:8">
      <c r="A5762" t="s">
        <v>4</v>
      </c>
      <c r="B5762" s="4" t="s">
        <v>5</v>
      </c>
      <c r="C5762" s="4" t="s">
        <v>7</v>
      </c>
      <c r="D5762" s="4" t="s">
        <v>7</v>
      </c>
      <c r="E5762" s="4" t="s">
        <v>13</v>
      </c>
      <c r="F5762" s="4" t="s">
        <v>13</v>
      </c>
      <c r="G5762" s="4" t="s">
        <v>13</v>
      </c>
      <c r="H5762" s="4" t="s">
        <v>11</v>
      </c>
    </row>
    <row r="5763" spans="1:8">
      <c r="A5763" t="n">
        <v>45792</v>
      </c>
      <c r="B5763" s="29" t="n">
        <v>45</v>
      </c>
      <c r="C5763" s="7" t="n">
        <v>2</v>
      </c>
      <c r="D5763" s="7" t="n">
        <v>3</v>
      </c>
      <c r="E5763" s="7" t="n">
        <v>44.4700012207031</v>
      </c>
      <c r="F5763" s="7" t="n">
        <v>-2.35999989509583</v>
      </c>
      <c r="G5763" s="7" t="n">
        <v>-0.189999997615814</v>
      </c>
      <c r="H5763" s="7" t="n">
        <v>6000</v>
      </c>
    </row>
    <row r="5764" spans="1:8">
      <c r="A5764" t="s">
        <v>4</v>
      </c>
      <c r="B5764" s="4" t="s">
        <v>5</v>
      </c>
      <c r="C5764" s="4" t="s">
        <v>7</v>
      </c>
      <c r="D5764" s="4" t="s">
        <v>7</v>
      </c>
      <c r="E5764" s="4" t="s">
        <v>13</v>
      </c>
      <c r="F5764" s="4" t="s">
        <v>13</v>
      </c>
      <c r="G5764" s="4" t="s">
        <v>13</v>
      </c>
      <c r="H5764" s="4" t="s">
        <v>11</v>
      </c>
      <c r="I5764" s="4" t="s">
        <v>7</v>
      </c>
    </row>
    <row r="5765" spans="1:8">
      <c r="A5765" t="n">
        <v>45809</v>
      </c>
      <c r="B5765" s="29" t="n">
        <v>45</v>
      </c>
      <c r="C5765" s="7" t="n">
        <v>4</v>
      </c>
      <c r="D5765" s="7" t="n">
        <v>3</v>
      </c>
      <c r="E5765" s="7" t="n">
        <v>347.25</v>
      </c>
      <c r="F5765" s="7" t="n">
        <v>139.429992675781</v>
      </c>
      <c r="G5765" s="7" t="n">
        <v>0</v>
      </c>
      <c r="H5765" s="7" t="n">
        <v>6000</v>
      </c>
      <c r="I5765" s="7" t="n">
        <v>1</v>
      </c>
    </row>
    <row r="5766" spans="1:8">
      <c r="A5766" t="s">
        <v>4</v>
      </c>
      <c r="B5766" s="4" t="s">
        <v>5</v>
      </c>
      <c r="C5766" s="4" t="s">
        <v>11</v>
      </c>
      <c r="D5766" s="4" t="s">
        <v>11</v>
      </c>
      <c r="E5766" s="4" t="s">
        <v>11</v>
      </c>
    </row>
    <row r="5767" spans="1:8">
      <c r="A5767" t="n">
        <v>45827</v>
      </c>
      <c r="B5767" s="24" t="n">
        <v>61</v>
      </c>
      <c r="C5767" s="7" t="n">
        <v>0</v>
      </c>
      <c r="D5767" s="7" t="n">
        <v>65533</v>
      </c>
      <c r="E5767" s="7" t="n">
        <v>1000</v>
      </c>
    </row>
    <row r="5768" spans="1:8">
      <c r="A5768" t="s">
        <v>4</v>
      </c>
      <c r="B5768" s="4" t="s">
        <v>5</v>
      </c>
      <c r="C5768" s="4" t="s">
        <v>11</v>
      </c>
    </row>
    <row r="5769" spans="1:8">
      <c r="A5769" t="n">
        <v>45834</v>
      </c>
      <c r="B5769" s="38" t="n">
        <v>16</v>
      </c>
      <c r="C5769" s="7" t="n">
        <v>500</v>
      </c>
    </row>
    <row r="5770" spans="1:8">
      <c r="A5770" t="s">
        <v>4</v>
      </c>
      <c r="B5770" s="4" t="s">
        <v>5</v>
      </c>
      <c r="C5770" s="4" t="s">
        <v>7</v>
      </c>
      <c r="D5770" s="4" t="s">
        <v>11</v>
      </c>
      <c r="E5770" s="4" t="s">
        <v>8</v>
      </c>
      <c r="F5770" s="4" t="s">
        <v>8</v>
      </c>
      <c r="G5770" s="4" t="s">
        <v>8</v>
      </c>
      <c r="H5770" s="4" t="s">
        <v>8</v>
      </c>
    </row>
    <row r="5771" spans="1:8">
      <c r="A5771" t="n">
        <v>45837</v>
      </c>
      <c r="B5771" s="37" t="n">
        <v>51</v>
      </c>
      <c r="C5771" s="7" t="n">
        <v>3</v>
      </c>
      <c r="D5771" s="7" t="n">
        <v>0</v>
      </c>
      <c r="E5771" s="7" t="s">
        <v>471</v>
      </c>
      <c r="F5771" s="7" t="s">
        <v>135</v>
      </c>
      <c r="G5771" s="7" t="s">
        <v>70</v>
      </c>
      <c r="H5771" s="7" t="s">
        <v>71</v>
      </c>
    </row>
    <row r="5772" spans="1:8">
      <c r="A5772" t="s">
        <v>4</v>
      </c>
      <c r="B5772" s="4" t="s">
        <v>5</v>
      </c>
      <c r="C5772" s="4" t="s">
        <v>7</v>
      </c>
      <c r="D5772" s="4" t="s">
        <v>11</v>
      </c>
      <c r="E5772" s="4" t="s">
        <v>8</v>
      </c>
      <c r="F5772" s="4" t="s">
        <v>8</v>
      </c>
      <c r="G5772" s="4" t="s">
        <v>8</v>
      </c>
      <c r="H5772" s="4" t="s">
        <v>8</v>
      </c>
    </row>
    <row r="5773" spans="1:8">
      <c r="A5773" t="n">
        <v>45850</v>
      </c>
      <c r="B5773" s="37" t="n">
        <v>51</v>
      </c>
      <c r="C5773" s="7" t="n">
        <v>3</v>
      </c>
      <c r="D5773" s="7" t="n">
        <v>13</v>
      </c>
      <c r="E5773" s="7" t="s">
        <v>472</v>
      </c>
      <c r="F5773" s="7" t="s">
        <v>136</v>
      </c>
      <c r="G5773" s="7" t="s">
        <v>70</v>
      </c>
      <c r="H5773" s="7" t="s">
        <v>71</v>
      </c>
    </row>
    <row r="5774" spans="1:8">
      <c r="A5774" t="s">
        <v>4</v>
      </c>
      <c r="B5774" s="4" t="s">
        <v>5</v>
      </c>
      <c r="C5774" s="4" t="s">
        <v>7</v>
      </c>
      <c r="D5774" s="4" t="s">
        <v>11</v>
      </c>
      <c r="E5774" s="4" t="s">
        <v>8</v>
      </c>
      <c r="F5774" s="4" t="s">
        <v>8</v>
      </c>
      <c r="G5774" s="4" t="s">
        <v>8</v>
      </c>
      <c r="H5774" s="4" t="s">
        <v>8</v>
      </c>
    </row>
    <row r="5775" spans="1:8">
      <c r="A5775" t="n">
        <v>45863</v>
      </c>
      <c r="B5775" s="37" t="n">
        <v>51</v>
      </c>
      <c r="C5775" s="7" t="n">
        <v>3</v>
      </c>
      <c r="D5775" s="7" t="n">
        <v>61491</v>
      </c>
      <c r="E5775" s="7" t="s">
        <v>472</v>
      </c>
      <c r="F5775" s="7" t="s">
        <v>136</v>
      </c>
      <c r="G5775" s="7" t="s">
        <v>70</v>
      </c>
      <c r="H5775" s="7" t="s">
        <v>71</v>
      </c>
    </row>
    <row r="5776" spans="1:8">
      <c r="A5776" t="s">
        <v>4</v>
      </c>
      <c r="B5776" s="4" t="s">
        <v>5</v>
      </c>
      <c r="C5776" s="4" t="s">
        <v>7</v>
      </c>
      <c r="D5776" s="4" t="s">
        <v>11</v>
      </c>
      <c r="E5776" s="4" t="s">
        <v>8</v>
      </c>
      <c r="F5776" s="4" t="s">
        <v>8</v>
      </c>
      <c r="G5776" s="4" t="s">
        <v>8</v>
      </c>
      <c r="H5776" s="4" t="s">
        <v>8</v>
      </c>
    </row>
    <row r="5777" spans="1:9">
      <c r="A5777" t="n">
        <v>45876</v>
      </c>
      <c r="B5777" s="37" t="n">
        <v>51</v>
      </c>
      <c r="C5777" s="7" t="n">
        <v>3</v>
      </c>
      <c r="D5777" s="7" t="n">
        <v>61492</v>
      </c>
      <c r="E5777" s="7" t="s">
        <v>472</v>
      </c>
      <c r="F5777" s="7" t="s">
        <v>136</v>
      </c>
      <c r="G5777" s="7" t="s">
        <v>70</v>
      </c>
      <c r="H5777" s="7" t="s">
        <v>71</v>
      </c>
    </row>
    <row r="5778" spans="1:9">
      <c r="A5778" t="s">
        <v>4</v>
      </c>
      <c r="B5778" s="4" t="s">
        <v>5</v>
      </c>
      <c r="C5778" s="4" t="s">
        <v>7</v>
      </c>
      <c r="D5778" s="4" t="s">
        <v>11</v>
      </c>
      <c r="E5778" s="4" t="s">
        <v>8</v>
      </c>
      <c r="F5778" s="4" t="s">
        <v>8</v>
      </c>
      <c r="G5778" s="4" t="s">
        <v>8</v>
      </c>
      <c r="H5778" s="4" t="s">
        <v>8</v>
      </c>
    </row>
    <row r="5779" spans="1:9">
      <c r="A5779" t="n">
        <v>45889</v>
      </c>
      <c r="B5779" s="37" t="n">
        <v>51</v>
      </c>
      <c r="C5779" s="7" t="n">
        <v>3</v>
      </c>
      <c r="D5779" s="7" t="n">
        <v>61493</v>
      </c>
      <c r="E5779" s="7" t="s">
        <v>472</v>
      </c>
      <c r="F5779" s="7" t="s">
        <v>136</v>
      </c>
      <c r="G5779" s="7" t="s">
        <v>70</v>
      </c>
      <c r="H5779" s="7" t="s">
        <v>71</v>
      </c>
    </row>
    <row r="5780" spans="1:9">
      <c r="A5780" t="s">
        <v>4</v>
      </c>
      <c r="B5780" s="4" t="s">
        <v>5</v>
      </c>
      <c r="C5780" s="4" t="s">
        <v>7</v>
      </c>
      <c r="D5780" s="4" t="s">
        <v>11</v>
      </c>
      <c r="E5780" s="4" t="s">
        <v>8</v>
      </c>
      <c r="F5780" s="4" t="s">
        <v>8</v>
      </c>
      <c r="G5780" s="4" t="s">
        <v>8</v>
      </c>
      <c r="H5780" s="4" t="s">
        <v>8</v>
      </c>
    </row>
    <row r="5781" spans="1:9">
      <c r="A5781" t="n">
        <v>45902</v>
      </c>
      <c r="B5781" s="37" t="n">
        <v>51</v>
      </c>
      <c r="C5781" s="7" t="n">
        <v>3</v>
      </c>
      <c r="D5781" s="7" t="n">
        <v>61494</v>
      </c>
      <c r="E5781" s="7" t="s">
        <v>472</v>
      </c>
      <c r="F5781" s="7" t="s">
        <v>136</v>
      </c>
      <c r="G5781" s="7" t="s">
        <v>70</v>
      </c>
      <c r="H5781" s="7" t="s">
        <v>71</v>
      </c>
    </row>
    <row r="5782" spans="1:9">
      <c r="A5782" t="s">
        <v>4</v>
      </c>
      <c r="B5782" s="4" t="s">
        <v>5</v>
      </c>
      <c r="C5782" s="4" t="s">
        <v>11</v>
      </c>
      <c r="D5782" s="4" t="s">
        <v>11</v>
      </c>
      <c r="E5782" s="4" t="s">
        <v>11</v>
      </c>
    </row>
    <row r="5783" spans="1:9">
      <c r="A5783" t="n">
        <v>45915</v>
      </c>
      <c r="B5783" s="24" t="n">
        <v>61</v>
      </c>
      <c r="C5783" s="7" t="n">
        <v>13</v>
      </c>
      <c r="D5783" s="7" t="n">
        <v>65533</v>
      </c>
      <c r="E5783" s="7" t="n">
        <v>1000</v>
      </c>
    </row>
    <row r="5784" spans="1:9">
      <c r="A5784" t="s">
        <v>4</v>
      </c>
      <c r="B5784" s="4" t="s">
        <v>5</v>
      </c>
      <c r="C5784" s="4" t="s">
        <v>11</v>
      </c>
      <c r="D5784" s="4" t="s">
        <v>13</v>
      </c>
      <c r="E5784" s="4" t="s">
        <v>13</v>
      </c>
      <c r="F5784" s="4" t="s">
        <v>13</v>
      </c>
      <c r="G5784" s="4" t="s">
        <v>11</v>
      </c>
      <c r="H5784" s="4" t="s">
        <v>11</v>
      </c>
    </row>
    <row r="5785" spans="1:9">
      <c r="A5785" t="n">
        <v>45922</v>
      </c>
      <c r="B5785" s="23" t="n">
        <v>60</v>
      </c>
      <c r="C5785" s="7" t="n">
        <v>0</v>
      </c>
      <c r="D5785" s="7" t="n">
        <v>20</v>
      </c>
      <c r="E5785" s="7" t="n">
        <v>20</v>
      </c>
      <c r="F5785" s="7" t="n">
        <v>0</v>
      </c>
      <c r="G5785" s="7" t="n">
        <v>1000</v>
      </c>
      <c r="H5785" s="7" t="n">
        <v>0</v>
      </c>
    </row>
    <row r="5786" spans="1:9">
      <c r="A5786" t="s">
        <v>4</v>
      </c>
      <c r="B5786" s="4" t="s">
        <v>5</v>
      </c>
      <c r="C5786" s="4" t="s">
        <v>11</v>
      </c>
      <c r="D5786" s="4" t="s">
        <v>13</v>
      </c>
      <c r="E5786" s="4" t="s">
        <v>13</v>
      </c>
      <c r="F5786" s="4" t="s">
        <v>13</v>
      </c>
      <c r="G5786" s="4" t="s">
        <v>11</v>
      </c>
      <c r="H5786" s="4" t="s">
        <v>11</v>
      </c>
    </row>
    <row r="5787" spans="1:9">
      <c r="A5787" t="n">
        <v>45941</v>
      </c>
      <c r="B5787" s="23" t="n">
        <v>60</v>
      </c>
      <c r="C5787" s="7" t="n">
        <v>13</v>
      </c>
      <c r="D5787" s="7" t="n">
        <v>20</v>
      </c>
      <c r="E5787" s="7" t="n">
        <v>20</v>
      </c>
      <c r="F5787" s="7" t="n">
        <v>0</v>
      </c>
      <c r="G5787" s="7" t="n">
        <v>1000</v>
      </c>
      <c r="H5787" s="7" t="n">
        <v>0</v>
      </c>
    </row>
    <row r="5788" spans="1:9">
      <c r="A5788" t="s">
        <v>4</v>
      </c>
      <c r="B5788" s="4" t="s">
        <v>5</v>
      </c>
      <c r="C5788" s="4" t="s">
        <v>11</v>
      </c>
      <c r="D5788" s="4" t="s">
        <v>13</v>
      </c>
      <c r="E5788" s="4" t="s">
        <v>13</v>
      </c>
      <c r="F5788" s="4" t="s">
        <v>13</v>
      </c>
      <c r="G5788" s="4" t="s">
        <v>11</v>
      </c>
      <c r="H5788" s="4" t="s">
        <v>11</v>
      </c>
    </row>
    <row r="5789" spans="1:9">
      <c r="A5789" t="n">
        <v>45960</v>
      </c>
      <c r="B5789" s="23" t="n">
        <v>60</v>
      </c>
      <c r="C5789" s="7" t="n">
        <v>61491</v>
      </c>
      <c r="D5789" s="7" t="n">
        <v>20</v>
      </c>
      <c r="E5789" s="7" t="n">
        <v>20</v>
      </c>
      <c r="F5789" s="7" t="n">
        <v>0</v>
      </c>
      <c r="G5789" s="7" t="n">
        <v>1000</v>
      </c>
      <c r="H5789" s="7" t="n">
        <v>0</v>
      </c>
    </row>
    <row r="5790" spans="1:9">
      <c r="A5790" t="s">
        <v>4</v>
      </c>
      <c r="B5790" s="4" t="s">
        <v>5</v>
      </c>
      <c r="C5790" s="4" t="s">
        <v>11</v>
      </c>
      <c r="D5790" s="4" t="s">
        <v>13</v>
      </c>
      <c r="E5790" s="4" t="s">
        <v>13</v>
      </c>
      <c r="F5790" s="4" t="s">
        <v>13</v>
      </c>
      <c r="G5790" s="4" t="s">
        <v>11</v>
      </c>
      <c r="H5790" s="4" t="s">
        <v>11</v>
      </c>
    </row>
    <row r="5791" spans="1:9">
      <c r="A5791" t="n">
        <v>45979</v>
      </c>
      <c r="B5791" s="23" t="n">
        <v>60</v>
      </c>
      <c r="C5791" s="7" t="n">
        <v>61492</v>
      </c>
      <c r="D5791" s="7" t="n">
        <v>20</v>
      </c>
      <c r="E5791" s="7" t="n">
        <v>20</v>
      </c>
      <c r="F5791" s="7" t="n">
        <v>0</v>
      </c>
      <c r="G5791" s="7" t="n">
        <v>1000</v>
      </c>
      <c r="H5791" s="7" t="n">
        <v>0</v>
      </c>
    </row>
    <row r="5792" spans="1:9">
      <c r="A5792" t="s">
        <v>4</v>
      </c>
      <c r="B5792" s="4" t="s">
        <v>5</v>
      </c>
      <c r="C5792" s="4" t="s">
        <v>11</v>
      </c>
      <c r="D5792" s="4" t="s">
        <v>13</v>
      </c>
      <c r="E5792" s="4" t="s">
        <v>13</v>
      </c>
      <c r="F5792" s="4" t="s">
        <v>13</v>
      </c>
      <c r="G5792" s="4" t="s">
        <v>11</v>
      </c>
      <c r="H5792" s="4" t="s">
        <v>11</v>
      </c>
    </row>
    <row r="5793" spans="1:8">
      <c r="A5793" t="n">
        <v>45998</v>
      </c>
      <c r="B5793" s="23" t="n">
        <v>60</v>
      </c>
      <c r="C5793" s="7" t="n">
        <v>61493</v>
      </c>
      <c r="D5793" s="7" t="n">
        <v>20</v>
      </c>
      <c r="E5793" s="7" t="n">
        <v>20</v>
      </c>
      <c r="F5793" s="7" t="n">
        <v>0</v>
      </c>
      <c r="G5793" s="7" t="n">
        <v>1000</v>
      </c>
      <c r="H5793" s="7" t="n">
        <v>0</v>
      </c>
    </row>
    <row r="5794" spans="1:8">
      <c r="A5794" t="s">
        <v>4</v>
      </c>
      <c r="B5794" s="4" t="s">
        <v>5</v>
      </c>
      <c r="C5794" s="4" t="s">
        <v>11</v>
      </c>
      <c r="D5794" s="4" t="s">
        <v>13</v>
      </c>
      <c r="E5794" s="4" t="s">
        <v>13</v>
      </c>
      <c r="F5794" s="4" t="s">
        <v>13</v>
      </c>
      <c r="G5794" s="4" t="s">
        <v>11</v>
      </c>
      <c r="H5794" s="4" t="s">
        <v>11</v>
      </c>
    </row>
    <row r="5795" spans="1:8">
      <c r="A5795" t="n">
        <v>46017</v>
      </c>
      <c r="B5795" s="23" t="n">
        <v>60</v>
      </c>
      <c r="C5795" s="7" t="n">
        <v>61494</v>
      </c>
      <c r="D5795" s="7" t="n">
        <v>20</v>
      </c>
      <c r="E5795" s="7" t="n">
        <v>20</v>
      </c>
      <c r="F5795" s="7" t="n">
        <v>0</v>
      </c>
      <c r="G5795" s="7" t="n">
        <v>1000</v>
      </c>
      <c r="H5795" s="7" t="n">
        <v>0</v>
      </c>
    </row>
    <row r="5796" spans="1:8">
      <c r="A5796" t="s">
        <v>4</v>
      </c>
      <c r="B5796" s="4" t="s">
        <v>5</v>
      </c>
      <c r="C5796" s="4" t="s">
        <v>7</v>
      </c>
      <c r="D5796" s="44" t="s">
        <v>101</v>
      </c>
      <c r="E5796" s="4" t="s">
        <v>5</v>
      </c>
      <c r="F5796" s="4" t="s">
        <v>7</v>
      </c>
      <c r="G5796" s="4" t="s">
        <v>11</v>
      </c>
      <c r="H5796" s="44" t="s">
        <v>102</v>
      </c>
      <c r="I5796" s="4" t="s">
        <v>7</v>
      </c>
      <c r="J5796" s="4" t="s">
        <v>15</v>
      </c>
    </row>
    <row r="5797" spans="1:8">
      <c r="A5797" t="n">
        <v>46036</v>
      </c>
      <c r="B5797" s="12" t="n">
        <v>5</v>
      </c>
      <c r="C5797" s="7" t="n">
        <v>28</v>
      </c>
      <c r="D5797" s="44" t="s">
        <v>3</v>
      </c>
      <c r="E5797" s="47" t="n">
        <v>64</v>
      </c>
      <c r="F5797" s="7" t="n">
        <v>5</v>
      </c>
      <c r="G5797" s="7" t="n">
        <v>5</v>
      </c>
      <c r="H5797" s="44" t="s">
        <v>3</v>
      </c>
      <c r="I5797" s="7" t="n">
        <v>1</v>
      </c>
      <c r="J5797" s="13" t="n">
        <f t="normal" ca="1">A5801</f>
        <v>0</v>
      </c>
    </row>
    <row r="5798" spans="1:8">
      <c r="A5798" t="s">
        <v>4</v>
      </c>
      <c r="B5798" s="4" t="s">
        <v>5</v>
      </c>
      <c r="C5798" s="4" t="s">
        <v>11</v>
      </c>
      <c r="D5798" s="4" t="s">
        <v>13</v>
      </c>
      <c r="E5798" s="4" t="s">
        <v>13</v>
      </c>
      <c r="F5798" s="4" t="s">
        <v>13</v>
      </c>
      <c r="G5798" s="4" t="s">
        <v>11</v>
      </c>
      <c r="H5798" s="4" t="s">
        <v>11</v>
      </c>
    </row>
    <row r="5799" spans="1:8">
      <c r="A5799" t="n">
        <v>46047</v>
      </c>
      <c r="B5799" s="23" t="n">
        <v>60</v>
      </c>
      <c r="C5799" s="7" t="n">
        <v>7032</v>
      </c>
      <c r="D5799" s="7" t="n">
        <v>20</v>
      </c>
      <c r="E5799" s="7" t="n">
        <v>20</v>
      </c>
      <c r="F5799" s="7" t="n">
        <v>0</v>
      </c>
      <c r="G5799" s="7" t="n">
        <v>1000</v>
      </c>
      <c r="H5799" s="7" t="n">
        <v>0</v>
      </c>
    </row>
    <row r="5800" spans="1:8">
      <c r="A5800" t="s">
        <v>4</v>
      </c>
      <c r="B5800" s="4" t="s">
        <v>5</v>
      </c>
      <c r="C5800" s="4" t="s">
        <v>7</v>
      </c>
      <c r="D5800" s="4" t="s">
        <v>11</v>
      </c>
    </row>
    <row r="5801" spans="1:8">
      <c r="A5801" t="n">
        <v>46066</v>
      </c>
      <c r="B5801" s="29" t="n">
        <v>45</v>
      </c>
      <c r="C5801" s="7" t="n">
        <v>7</v>
      </c>
      <c r="D5801" s="7" t="n">
        <v>255</v>
      </c>
    </row>
    <row r="5802" spans="1:8">
      <c r="A5802" t="s">
        <v>4</v>
      </c>
      <c r="B5802" s="4" t="s">
        <v>5</v>
      </c>
      <c r="C5802" s="4" t="s">
        <v>7</v>
      </c>
      <c r="D5802" s="4" t="s">
        <v>11</v>
      </c>
      <c r="E5802" s="4" t="s">
        <v>8</v>
      </c>
    </row>
    <row r="5803" spans="1:8">
      <c r="A5803" t="n">
        <v>46070</v>
      </c>
      <c r="B5803" s="37" t="n">
        <v>51</v>
      </c>
      <c r="C5803" s="7" t="n">
        <v>4</v>
      </c>
      <c r="D5803" s="7" t="n">
        <v>0</v>
      </c>
      <c r="E5803" s="7" t="s">
        <v>473</v>
      </c>
    </row>
    <row r="5804" spans="1:8">
      <c r="A5804" t="s">
        <v>4</v>
      </c>
      <c r="B5804" s="4" t="s">
        <v>5</v>
      </c>
      <c r="C5804" s="4" t="s">
        <v>11</v>
      </c>
    </row>
    <row r="5805" spans="1:8">
      <c r="A5805" t="n">
        <v>46083</v>
      </c>
      <c r="B5805" s="38" t="n">
        <v>16</v>
      </c>
      <c r="C5805" s="7" t="n">
        <v>0</v>
      </c>
    </row>
    <row r="5806" spans="1:8">
      <c r="A5806" t="s">
        <v>4</v>
      </c>
      <c r="B5806" s="4" t="s">
        <v>5</v>
      </c>
      <c r="C5806" s="4" t="s">
        <v>11</v>
      </c>
      <c r="D5806" s="4" t="s">
        <v>7</v>
      </c>
      <c r="E5806" s="4" t="s">
        <v>14</v>
      </c>
      <c r="F5806" s="4" t="s">
        <v>64</v>
      </c>
      <c r="G5806" s="4" t="s">
        <v>7</v>
      </c>
      <c r="H5806" s="4" t="s">
        <v>7</v>
      </c>
    </row>
    <row r="5807" spans="1:8">
      <c r="A5807" t="n">
        <v>46086</v>
      </c>
      <c r="B5807" s="39" t="n">
        <v>26</v>
      </c>
      <c r="C5807" s="7" t="n">
        <v>0</v>
      </c>
      <c r="D5807" s="7" t="n">
        <v>17</v>
      </c>
      <c r="E5807" s="7" t="n">
        <v>52953</v>
      </c>
      <c r="F5807" s="7" t="s">
        <v>474</v>
      </c>
      <c r="G5807" s="7" t="n">
        <v>2</v>
      </c>
      <c r="H5807" s="7" t="n">
        <v>0</v>
      </c>
    </row>
    <row r="5808" spans="1:8">
      <c r="A5808" t="s">
        <v>4</v>
      </c>
      <c r="B5808" s="4" t="s">
        <v>5</v>
      </c>
    </row>
    <row r="5809" spans="1:10">
      <c r="A5809" t="n">
        <v>46163</v>
      </c>
      <c r="B5809" s="34" t="n">
        <v>28</v>
      </c>
    </row>
    <row r="5810" spans="1:10">
      <c r="A5810" t="s">
        <v>4</v>
      </c>
      <c r="B5810" s="4" t="s">
        <v>5</v>
      </c>
      <c r="C5810" s="4" t="s">
        <v>11</v>
      </c>
      <c r="D5810" s="4" t="s">
        <v>7</v>
      </c>
    </row>
    <row r="5811" spans="1:10">
      <c r="A5811" t="n">
        <v>46164</v>
      </c>
      <c r="B5811" s="41" t="n">
        <v>89</v>
      </c>
      <c r="C5811" s="7" t="n">
        <v>65533</v>
      </c>
      <c r="D5811" s="7" t="n">
        <v>1</v>
      </c>
    </row>
    <row r="5812" spans="1:10">
      <c r="A5812" t="s">
        <v>4</v>
      </c>
      <c r="B5812" s="4" t="s">
        <v>5</v>
      </c>
      <c r="C5812" s="4" t="s">
        <v>7</v>
      </c>
      <c r="D5812" s="4" t="s">
        <v>11</v>
      </c>
      <c r="E5812" s="4" t="s">
        <v>14</v>
      </c>
      <c r="F5812" s="4" t="s">
        <v>11</v>
      </c>
      <c r="G5812" s="4" t="s">
        <v>14</v>
      </c>
      <c r="H5812" s="4" t="s">
        <v>7</v>
      </c>
    </row>
    <row r="5813" spans="1:10">
      <c r="A5813" t="n">
        <v>46168</v>
      </c>
      <c r="B5813" s="17" t="n">
        <v>49</v>
      </c>
      <c r="C5813" s="7" t="n">
        <v>0</v>
      </c>
      <c r="D5813" s="7" t="n">
        <v>550</v>
      </c>
      <c r="E5813" s="7" t="n">
        <v>1065353216</v>
      </c>
      <c r="F5813" s="7" t="n">
        <v>0</v>
      </c>
      <c r="G5813" s="7" t="n">
        <v>0</v>
      </c>
      <c r="H5813" s="7" t="n">
        <v>0</v>
      </c>
    </row>
    <row r="5814" spans="1:10">
      <c r="A5814" t="s">
        <v>4</v>
      </c>
      <c r="B5814" s="4" t="s">
        <v>5</v>
      </c>
      <c r="C5814" s="4" t="s">
        <v>7</v>
      </c>
      <c r="D5814" s="4" t="s">
        <v>11</v>
      </c>
      <c r="E5814" s="4" t="s">
        <v>11</v>
      </c>
    </row>
    <row r="5815" spans="1:10">
      <c r="A5815" t="n">
        <v>46183</v>
      </c>
      <c r="B5815" s="15" t="n">
        <v>50</v>
      </c>
      <c r="C5815" s="7" t="n">
        <v>1</v>
      </c>
      <c r="D5815" s="7" t="n">
        <v>8063</v>
      </c>
      <c r="E5815" s="7" t="n">
        <v>20000</v>
      </c>
    </row>
    <row r="5816" spans="1:10">
      <c r="A5816" t="s">
        <v>4</v>
      </c>
      <c r="B5816" s="4" t="s">
        <v>5</v>
      </c>
      <c r="C5816" s="4" t="s">
        <v>7</v>
      </c>
      <c r="D5816" s="4" t="s">
        <v>11</v>
      </c>
      <c r="E5816" s="4" t="s">
        <v>11</v>
      </c>
    </row>
    <row r="5817" spans="1:10">
      <c r="A5817" t="n">
        <v>46189</v>
      </c>
      <c r="B5817" s="15" t="n">
        <v>50</v>
      </c>
      <c r="C5817" s="7" t="n">
        <v>1</v>
      </c>
      <c r="D5817" s="7" t="n">
        <v>8060</v>
      </c>
      <c r="E5817" s="7" t="n">
        <v>20000</v>
      </c>
    </row>
    <row r="5818" spans="1:10">
      <c r="A5818" t="s">
        <v>4</v>
      </c>
      <c r="B5818" s="4" t="s">
        <v>5</v>
      </c>
      <c r="C5818" s="4" t="s">
        <v>7</v>
      </c>
      <c r="D5818" s="4" t="s">
        <v>11</v>
      </c>
      <c r="E5818" s="4" t="s">
        <v>13</v>
      </c>
    </row>
    <row r="5819" spans="1:10">
      <c r="A5819" t="n">
        <v>46195</v>
      </c>
      <c r="B5819" s="27" t="n">
        <v>58</v>
      </c>
      <c r="C5819" s="7" t="n">
        <v>101</v>
      </c>
      <c r="D5819" s="7" t="n">
        <v>1000</v>
      </c>
      <c r="E5819" s="7" t="n">
        <v>1</v>
      </c>
    </row>
    <row r="5820" spans="1:10">
      <c r="A5820" t="s">
        <v>4</v>
      </c>
      <c r="B5820" s="4" t="s">
        <v>5</v>
      </c>
      <c r="C5820" s="4" t="s">
        <v>7</v>
      </c>
      <c r="D5820" s="4" t="s">
        <v>11</v>
      </c>
    </row>
    <row r="5821" spans="1:10">
      <c r="A5821" t="n">
        <v>46203</v>
      </c>
      <c r="B5821" s="27" t="n">
        <v>58</v>
      </c>
      <c r="C5821" s="7" t="n">
        <v>254</v>
      </c>
      <c r="D5821" s="7" t="n">
        <v>0</v>
      </c>
    </row>
    <row r="5822" spans="1:10">
      <c r="A5822" t="s">
        <v>4</v>
      </c>
      <c r="B5822" s="4" t="s">
        <v>5</v>
      </c>
      <c r="C5822" s="4" t="s">
        <v>11</v>
      </c>
      <c r="D5822" s="4" t="s">
        <v>11</v>
      </c>
      <c r="E5822" s="4" t="s">
        <v>11</v>
      </c>
    </row>
    <row r="5823" spans="1:10">
      <c r="A5823" t="n">
        <v>46207</v>
      </c>
      <c r="B5823" s="24" t="n">
        <v>61</v>
      </c>
      <c r="C5823" s="7" t="n">
        <v>0</v>
      </c>
      <c r="D5823" s="7" t="n">
        <v>65533</v>
      </c>
      <c r="E5823" s="7" t="n">
        <v>0</v>
      </c>
    </row>
    <row r="5824" spans="1:10">
      <c r="A5824" t="s">
        <v>4</v>
      </c>
      <c r="B5824" s="4" t="s">
        <v>5</v>
      </c>
      <c r="C5824" s="4" t="s">
        <v>11</v>
      </c>
      <c r="D5824" s="4" t="s">
        <v>11</v>
      </c>
      <c r="E5824" s="4" t="s">
        <v>11</v>
      </c>
    </row>
    <row r="5825" spans="1:8">
      <c r="A5825" t="n">
        <v>46214</v>
      </c>
      <c r="B5825" s="24" t="n">
        <v>61</v>
      </c>
      <c r="C5825" s="7" t="n">
        <v>13</v>
      </c>
      <c r="D5825" s="7" t="n">
        <v>65533</v>
      </c>
      <c r="E5825" s="7" t="n">
        <v>0</v>
      </c>
    </row>
    <row r="5826" spans="1:8">
      <c r="A5826" t="s">
        <v>4</v>
      </c>
      <c r="B5826" s="4" t="s">
        <v>5</v>
      </c>
      <c r="C5826" s="4" t="s">
        <v>11</v>
      </c>
      <c r="D5826" s="4" t="s">
        <v>13</v>
      </c>
      <c r="E5826" s="4" t="s">
        <v>13</v>
      </c>
      <c r="F5826" s="4" t="s">
        <v>13</v>
      </c>
      <c r="G5826" s="4" t="s">
        <v>13</v>
      </c>
    </row>
    <row r="5827" spans="1:8">
      <c r="A5827" t="n">
        <v>46221</v>
      </c>
      <c r="B5827" s="50" t="n">
        <v>46</v>
      </c>
      <c r="C5827" s="7" t="n">
        <v>0</v>
      </c>
      <c r="D5827" s="7" t="n">
        <v>38.6199989318848</v>
      </c>
      <c r="E5827" s="7" t="n">
        <v>-4</v>
      </c>
      <c r="F5827" s="7" t="n">
        <v>1.99000000953674</v>
      </c>
      <c r="G5827" s="7" t="n">
        <v>348.399993896484</v>
      </c>
    </row>
    <row r="5828" spans="1:8">
      <c r="A5828" t="s">
        <v>4</v>
      </c>
      <c r="B5828" s="4" t="s">
        <v>5</v>
      </c>
      <c r="C5828" s="4" t="s">
        <v>11</v>
      </c>
      <c r="D5828" s="4" t="s">
        <v>13</v>
      </c>
      <c r="E5828" s="4" t="s">
        <v>13</v>
      </c>
      <c r="F5828" s="4" t="s">
        <v>13</v>
      </c>
      <c r="G5828" s="4" t="s">
        <v>13</v>
      </c>
    </row>
    <row r="5829" spans="1:8">
      <c r="A5829" t="n">
        <v>46240</v>
      </c>
      <c r="B5829" s="50" t="n">
        <v>46</v>
      </c>
      <c r="C5829" s="7" t="n">
        <v>13</v>
      </c>
      <c r="D5829" s="7" t="n">
        <v>37.6599998474121</v>
      </c>
      <c r="E5829" s="7" t="n">
        <v>-4</v>
      </c>
      <c r="F5829" s="7" t="n">
        <v>1.78999996185303</v>
      </c>
      <c r="G5829" s="7" t="n">
        <v>348.399993896484</v>
      </c>
    </row>
    <row r="5830" spans="1:8">
      <c r="A5830" t="s">
        <v>4</v>
      </c>
      <c r="B5830" s="4" t="s">
        <v>5</v>
      </c>
      <c r="C5830" s="4" t="s">
        <v>11</v>
      </c>
      <c r="D5830" s="4" t="s">
        <v>13</v>
      </c>
      <c r="E5830" s="4" t="s">
        <v>13</v>
      </c>
      <c r="F5830" s="4" t="s">
        <v>13</v>
      </c>
      <c r="G5830" s="4" t="s">
        <v>13</v>
      </c>
    </row>
    <row r="5831" spans="1:8">
      <c r="A5831" t="n">
        <v>46259</v>
      </c>
      <c r="B5831" s="50" t="n">
        <v>46</v>
      </c>
      <c r="C5831" s="7" t="n">
        <v>61491</v>
      </c>
      <c r="D5831" s="7" t="n">
        <v>39.6599998474121</v>
      </c>
      <c r="E5831" s="7" t="n">
        <v>-4</v>
      </c>
      <c r="F5831" s="7" t="n">
        <v>1.6599999666214</v>
      </c>
      <c r="G5831" s="7" t="n">
        <v>344</v>
      </c>
    </row>
    <row r="5832" spans="1:8">
      <c r="A5832" t="s">
        <v>4</v>
      </c>
      <c r="B5832" s="4" t="s">
        <v>5</v>
      </c>
      <c r="C5832" s="4" t="s">
        <v>11</v>
      </c>
      <c r="D5832" s="4" t="s">
        <v>13</v>
      </c>
      <c r="E5832" s="4" t="s">
        <v>13</v>
      </c>
      <c r="F5832" s="4" t="s">
        <v>13</v>
      </c>
      <c r="G5832" s="4" t="s">
        <v>13</v>
      </c>
    </row>
    <row r="5833" spans="1:8">
      <c r="A5833" t="n">
        <v>46278</v>
      </c>
      <c r="B5833" s="50" t="n">
        <v>46</v>
      </c>
      <c r="C5833" s="7" t="n">
        <v>61492</v>
      </c>
      <c r="D5833" s="7" t="n">
        <v>39.189998626709</v>
      </c>
      <c r="E5833" s="7" t="n">
        <v>-4</v>
      </c>
      <c r="F5833" s="7" t="n">
        <v>1.23000001907349</v>
      </c>
      <c r="G5833" s="7" t="n">
        <v>354.5</v>
      </c>
    </row>
    <row r="5834" spans="1:8">
      <c r="A5834" t="s">
        <v>4</v>
      </c>
      <c r="B5834" s="4" t="s">
        <v>5</v>
      </c>
      <c r="C5834" s="4" t="s">
        <v>11</v>
      </c>
      <c r="D5834" s="4" t="s">
        <v>13</v>
      </c>
      <c r="E5834" s="4" t="s">
        <v>13</v>
      </c>
      <c r="F5834" s="4" t="s">
        <v>13</v>
      </c>
      <c r="G5834" s="4" t="s">
        <v>13</v>
      </c>
    </row>
    <row r="5835" spans="1:8">
      <c r="A5835" t="n">
        <v>46297</v>
      </c>
      <c r="B5835" s="50" t="n">
        <v>46</v>
      </c>
      <c r="C5835" s="7" t="n">
        <v>61493</v>
      </c>
      <c r="D5835" s="7" t="n">
        <v>38.5</v>
      </c>
      <c r="E5835" s="7" t="n">
        <v>-4</v>
      </c>
      <c r="F5835" s="7" t="n">
        <v>0.800000011920929</v>
      </c>
      <c r="G5835" s="7" t="n">
        <v>349.899993896484</v>
      </c>
    </row>
    <row r="5836" spans="1:8">
      <c r="A5836" t="s">
        <v>4</v>
      </c>
      <c r="B5836" s="4" t="s">
        <v>5</v>
      </c>
      <c r="C5836" s="4" t="s">
        <v>11</v>
      </c>
      <c r="D5836" s="4" t="s">
        <v>13</v>
      </c>
      <c r="E5836" s="4" t="s">
        <v>13</v>
      </c>
      <c r="F5836" s="4" t="s">
        <v>13</v>
      </c>
      <c r="G5836" s="4" t="s">
        <v>13</v>
      </c>
    </row>
    <row r="5837" spans="1:8">
      <c r="A5837" t="n">
        <v>46316</v>
      </c>
      <c r="B5837" s="50" t="n">
        <v>46</v>
      </c>
      <c r="C5837" s="7" t="n">
        <v>61494</v>
      </c>
      <c r="D5837" s="7" t="n">
        <v>37.5699996948242</v>
      </c>
      <c r="E5837" s="7" t="n">
        <v>-4</v>
      </c>
      <c r="F5837" s="7" t="n">
        <v>0.560000002384186</v>
      </c>
      <c r="G5837" s="7" t="n">
        <v>348.700012207031</v>
      </c>
    </row>
    <row r="5838" spans="1:8">
      <c r="A5838" t="s">
        <v>4</v>
      </c>
      <c r="B5838" s="4" t="s">
        <v>5</v>
      </c>
      <c r="C5838" s="4" t="s">
        <v>7</v>
      </c>
      <c r="D5838" s="44" t="s">
        <v>101</v>
      </c>
      <c r="E5838" s="4" t="s">
        <v>5</v>
      </c>
      <c r="F5838" s="4" t="s">
        <v>7</v>
      </c>
      <c r="G5838" s="4" t="s">
        <v>11</v>
      </c>
      <c r="H5838" s="44" t="s">
        <v>102</v>
      </c>
      <c r="I5838" s="4" t="s">
        <v>7</v>
      </c>
      <c r="J5838" s="4" t="s">
        <v>15</v>
      </c>
    </row>
    <row r="5839" spans="1:8">
      <c r="A5839" t="n">
        <v>46335</v>
      </c>
      <c r="B5839" s="12" t="n">
        <v>5</v>
      </c>
      <c r="C5839" s="7" t="n">
        <v>28</v>
      </c>
      <c r="D5839" s="44" t="s">
        <v>3</v>
      </c>
      <c r="E5839" s="47" t="n">
        <v>64</v>
      </c>
      <c r="F5839" s="7" t="n">
        <v>5</v>
      </c>
      <c r="G5839" s="7" t="n">
        <v>5</v>
      </c>
      <c r="H5839" s="44" t="s">
        <v>3</v>
      </c>
      <c r="I5839" s="7" t="n">
        <v>1</v>
      </c>
      <c r="J5839" s="13" t="n">
        <f t="normal" ca="1">A5843</f>
        <v>0</v>
      </c>
    </row>
    <row r="5840" spans="1:8">
      <c r="A5840" t="s">
        <v>4</v>
      </c>
      <c r="B5840" s="4" t="s">
        <v>5</v>
      </c>
      <c r="C5840" s="4" t="s">
        <v>11</v>
      </c>
      <c r="D5840" s="4" t="s">
        <v>13</v>
      </c>
      <c r="E5840" s="4" t="s">
        <v>13</v>
      </c>
      <c r="F5840" s="4" t="s">
        <v>13</v>
      </c>
      <c r="G5840" s="4" t="s">
        <v>13</v>
      </c>
    </row>
    <row r="5841" spans="1:10">
      <c r="A5841" t="n">
        <v>46346</v>
      </c>
      <c r="B5841" s="50" t="n">
        <v>46</v>
      </c>
      <c r="C5841" s="7" t="n">
        <v>7032</v>
      </c>
      <c r="D5841" s="7" t="n">
        <v>37.0299987792969</v>
      </c>
      <c r="E5841" s="7" t="n">
        <v>-4</v>
      </c>
      <c r="F5841" s="7" t="n">
        <v>2.17000007629395</v>
      </c>
      <c r="G5841" s="7" t="n">
        <v>3.70000004768372</v>
      </c>
    </row>
    <row r="5842" spans="1:10">
      <c r="A5842" t="s">
        <v>4</v>
      </c>
      <c r="B5842" s="4" t="s">
        <v>5</v>
      </c>
      <c r="C5842" s="4" t="s">
        <v>11</v>
      </c>
      <c r="D5842" s="4" t="s">
        <v>13</v>
      </c>
      <c r="E5842" s="4" t="s">
        <v>13</v>
      </c>
      <c r="F5842" s="4" t="s">
        <v>13</v>
      </c>
      <c r="G5842" s="4" t="s">
        <v>11</v>
      </c>
      <c r="H5842" s="4" t="s">
        <v>11</v>
      </c>
    </row>
    <row r="5843" spans="1:10">
      <c r="A5843" t="n">
        <v>46365</v>
      </c>
      <c r="B5843" s="23" t="n">
        <v>60</v>
      </c>
      <c r="C5843" s="7" t="n">
        <v>0</v>
      </c>
      <c r="D5843" s="7" t="n">
        <v>0</v>
      </c>
      <c r="E5843" s="7" t="n">
        <v>0</v>
      </c>
      <c r="F5843" s="7" t="n">
        <v>0</v>
      </c>
      <c r="G5843" s="7" t="n">
        <v>0</v>
      </c>
      <c r="H5843" s="7" t="n">
        <v>0</v>
      </c>
    </row>
    <row r="5844" spans="1:10">
      <c r="A5844" t="s">
        <v>4</v>
      </c>
      <c r="B5844" s="4" t="s">
        <v>5</v>
      </c>
      <c r="C5844" s="4" t="s">
        <v>11</v>
      </c>
      <c r="D5844" s="4" t="s">
        <v>13</v>
      </c>
      <c r="E5844" s="4" t="s">
        <v>13</v>
      </c>
      <c r="F5844" s="4" t="s">
        <v>13</v>
      </c>
      <c r="G5844" s="4" t="s">
        <v>11</v>
      </c>
      <c r="H5844" s="4" t="s">
        <v>11</v>
      </c>
    </row>
    <row r="5845" spans="1:10">
      <c r="A5845" t="n">
        <v>46384</v>
      </c>
      <c r="B5845" s="23" t="n">
        <v>60</v>
      </c>
      <c r="C5845" s="7" t="n">
        <v>13</v>
      </c>
      <c r="D5845" s="7" t="n">
        <v>0</v>
      </c>
      <c r="E5845" s="7" t="n">
        <v>0</v>
      </c>
      <c r="F5845" s="7" t="n">
        <v>0</v>
      </c>
      <c r="G5845" s="7" t="n">
        <v>1000</v>
      </c>
      <c r="H5845" s="7" t="n">
        <v>0</v>
      </c>
    </row>
    <row r="5846" spans="1:10">
      <c r="A5846" t="s">
        <v>4</v>
      </c>
      <c r="B5846" s="4" t="s">
        <v>5</v>
      </c>
      <c r="C5846" s="4" t="s">
        <v>11</v>
      </c>
      <c r="D5846" s="4" t="s">
        <v>13</v>
      </c>
      <c r="E5846" s="4" t="s">
        <v>13</v>
      </c>
      <c r="F5846" s="4" t="s">
        <v>13</v>
      </c>
      <c r="G5846" s="4" t="s">
        <v>11</v>
      </c>
      <c r="H5846" s="4" t="s">
        <v>11</v>
      </c>
    </row>
    <row r="5847" spans="1:10">
      <c r="A5847" t="n">
        <v>46403</v>
      </c>
      <c r="B5847" s="23" t="n">
        <v>60</v>
      </c>
      <c r="C5847" s="7" t="n">
        <v>61491</v>
      </c>
      <c r="D5847" s="7" t="n">
        <v>0</v>
      </c>
      <c r="E5847" s="7" t="n">
        <v>0</v>
      </c>
      <c r="F5847" s="7" t="n">
        <v>0</v>
      </c>
      <c r="G5847" s="7" t="n">
        <v>1000</v>
      </c>
      <c r="H5847" s="7" t="n">
        <v>0</v>
      </c>
    </row>
    <row r="5848" spans="1:10">
      <c r="A5848" t="s">
        <v>4</v>
      </c>
      <c r="B5848" s="4" t="s">
        <v>5</v>
      </c>
      <c r="C5848" s="4" t="s">
        <v>11</v>
      </c>
      <c r="D5848" s="4" t="s">
        <v>13</v>
      </c>
      <c r="E5848" s="4" t="s">
        <v>13</v>
      </c>
      <c r="F5848" s="4" t="s">
        <v>13</v>
      </c>
      <c r="G5848" s="4" t="s">
        <v>11</v>
      </c>
      <c r="H5848" s="4" t="s">
        <v>11</v>
      </c>
    </row>
    <row r="5849" spans="1:10">
      <c r="A5849" t="n">
        <v>46422</v>
      </c>
      <c r="B5849" s="23" t="n">
        <v>60</v>
      </c>
      <c r="C5849" s="7" t="n">
        <v>61492</v>
      </c>
      <c r="D5849" s="7" t="n">
        <v>0</v>
      </c>
      <c r="E5849" s="7" t="n">
        <v>0</v>
      </c>
      <c r="F5849" s="7" t="n">
        <v>0</v>
      </c>
      <c r="G5849" s="7" t="n">
        <v>1000</v>
      </c>
      <c r="H5849" s="7" t="n">
        <v>0</v>
      </c>
    </row>
    <row r="5850" spans="1:10">
      <c r="A5850" t="s">
        <v>4</v>
      </c>
      <c r="B5850" s="4" t="s">
        <v>5</v>
      </c>
      <c r="C5850" s="4" t="s">
        <v>11</v>
      </c>
      <c r="D5850" s="4" t="s">
        <v>13</v>
      </c>
      <c r="E5850" s="4" t="s">
        <v>13</v>
      </c>
      <c r="F5850" s="4" t="s">
        <v>13</v>
      </c>
      <c r="G5850" s="4" t="s">
        <v>11</v>
      </c>
      <c r="H5850" s="4" t="s">
        <v>11</v>
      </c>
    </row>
    <row r="5851" spans="1:10">
      <c r="A5851" t="n">
        <v>46441</v>
      </c>
      <c r="B5851" s="23" t="n">
        <v>60</v>
      </c>
      <c r="C5851" s="7" t="n">
        <v>61493</v>
      </c>
      <c r="D5851" s="7" t="n">
        <v>0</v>
      </c>
      <c r="E5851" s="7" t="n">
        <v>0</v>
      </c>
      <c r="F5851" s="7" t="n">
        <v>0</v>
      </c>
      <c r="G5851" s="7" t="n">
        <v>1000</v>
      </c>
      <c r="H5851" s="7" t="n">
        <v>0</v>
      </c>
    </row>
    <row r="5852" spans="1:10">
      <c r="A5852" t="s">
        <v>4</v>
      </c>
      <c r="B5852" s="4" t="s">
        <v>5</v>
      </c>
      <c r="C5852" s="4" t="s">
        <v>11</v>
      </c>
      <c r="D5852" s="4" t="s">
        <v>13</v>
      </c>
      <c r="E5852" s="4" t="s">
        <v>13</v>
      </c>
      <c r="F5852" s="4" t="s">
        <v>13</v>
      </c>
      <c r="G5852" s="4" t="s">
        <v>11</v>
      </c>
      <c r="H5852" s="4" t="s">
        <v>11</v>
      </c>
    </row>
    <row r="5853" spans="1:10">
      <c r="A5853" t="n">
        <v>46460</v>
      </c>
      <c r="B5853" s="23" t="n">
        <v>60</v>
      </c>
      <c r="C5853" s="7" t="n">
        <v>61494</v>
      </c>
      <c r="D5853" s="7" t="n">
        <v>0</v>
      </c>
      <c r="E5853" s="7" t="n">
        <v>0</v>
      </c>
      <c r="F5853" s="7" t="n">
        <v>0</v>
      </c>
      <c r="G5853" s="7" t="n">
        <v>1000</v>
      </c>
      <c r="H5853" s="7" t="n">
        <v>0</v>
      </c>
    </row>
    <row r="5854" spans="1:10">
      <c r="A5854" t="s">
        <v>4</v>
      </c>
      <c r="B5854" s="4" t="s">
        <v>5</v>
      </c>
      <c r="C5854" s="4" t="s">
        <v>11</v>
      </c>
      <c r="D5854" s="4" t="s">
        <v>11</v>
      </c>
      <c r="E5854" s="4" t="s">
        <v>11</v>
      </c>
    </row>
    <row r="5855" spans="1:10">
      <c r="A5855" t="n">
        <v>46479</v>
      </c>
      <c r="B5855" s="24" t="n">
        <v>61</v>
      </c>
      <c r="C5855" s="7" t="n">
        <v>0</v>
      </c>
      <c r="D5855" s="7" t="n">
        <v>1600</v>
      </c>
      <c r="E5855" s="7" t="n">
        <v>0</v>
      </c>
    </row>
    <row r="5856" spans="1:10">
      <c r="A5856" t="s">
        <v>4</v>
      </c>
      <c r="B5856" s="4" t="s">
        <v>5</v>
      </c>
      <c r="C5856" s="4" t="s">
        <v>11</v>
      </c>
      <c r="D5856" s="4" t="s">
        <v>11</v>
      </c>
      <c r="E5856" s="4" t="s">
        <v>11</v>
      </c>
    </row>
    <row r="5857" spans="1:8">
      <c r="A5857" t="n">
        <v>46486</v>
      </c>
      <c r="B5857" s="24" t="n">
        <v>61</v>
      </c>
      <c r="C5857" s="7" t="n">
        <v>13</v>
      </c>
      <c r="D5857" s="7" t="n">
        <v>1600</v>
      </c>
      <c r="E5857" s="7" t="n">
        <v>0</v>
      </c>
    </row>
    <row r="5858" spans="1:8">
      <c r="A5858" t="s">
        <v>4</v>
      </c>
      <c r="B5858" s="4" t="s">
        <v>5</v>
      </c>
      <c r="C5858" s="4" t="s">
        <v>11</v>
      </c>
      <c r="D5858" s="4" t="s">
        <v>11</v>
      </c>
      <c r="E5858" s="4" t="s">
        <v>11</v>
      </c>
    </row>
    <row r="5859" spans="1:8">
      <c r="A5859" t="n">
        <v>46493</v>
      </c>
      <c r="B5859" s="24" t="n">
        <v>61</v>
      </c>
      <c r="C5859" s="7" t="n">
        <v>61491</v>
      </c>
      <c r="D5859" s="7" t="n">
        <v>1600</v>
      </c>
      <c r="E5859" s="7" t="n">
        <v>0</v>
      </c>
    </row>
    <row r="5860" spans="1:8">
      <c r="A5860" t="s">
        <v>4</v>
      </c>
      <c r="B5860" s="4" t="s">
        <v>5</v>
      </c>
      <c r="C5860" s="4" t="s">
        <v>11</v>
      </c>
      <c r="D5860" s="4" t="s">
        <v>11</v>
      </c>
      <c r="E5860" s="4" t="s">
        <v>11</v>
      </c>
    </row>
    <row r="5861" spans="1:8">
      <c r="A5861" t="n">
        <v>46500</v>
      </c>
      <c r="B5861" s="24" t="n">
        <v>61</v>
      </c>
      <c r="C5861" s="7" t="n">
        <v>61492</v>
      </c>
      <c r="D5861" s="7" t="n">
        <v>1600</v>
      </c>
      <c r="E5861" s="7" t="n">
        <v>0</v>
      </c>
    </row>
    <row r="5862" spans="1:8">
      <c r="A5862" t="s">
        <v>4</v>
      </c>
      <c r="B5862" s="4" t="s">
        <v>5</v>
      </c>
      <c r="C5862" s="4" t="s">
        <v>11</v>
      </c>
      <c r="D5862" s="4" t="s">
        <v>11</v>
      </c>
      <c r="E5862" s="4" t="s">
        <v>11</v>
      </c>
    </row>
    <row r="5863" spans="1:8">
      <c r="A5863" t="n">
        <v>46507</v>
      </c>
      <c r="B5863" s="24" t="n">
        <v>61</v>
      </c>
      <c r="C5863" s="7" t="n">
        <v>61493</v>
      </c>
      <c r="D5863" s="7" t="n">
        <v>1600</v>
      </c>
      <c r="E5863" s="7" t="n">
        <v>0</v>
      </c>
    </row>
    <row r="5864" spans="1:8">
      <c r="A5864" t="s">
        <v>4</v>
      </c>
      <c r="B5864" s="4" t="s">
        <v>5</v>
      </c>
      <c r="C5864" s="4" t="s">
        <v>11</v>
      </c>
      <c r="D5864" s="4" t="s">
        <v>11</v>
      </c>
      <c r="E5864" s="4" t="s">
        <v>11</v>
      </c>
    </row>
    <row r="5865" spans="1:8">
      <c r="A5865" t="n">
        <v>46514</v>
      </c>
      <c r="B5865" s="24" t="n">
        <v>61</v>
      </c>
      <c r="C5865" s="7" t="n">
        <v>61494</v>
      </c>
      <c r="D5865" s="7" t="n">
        <v>1600</v>
      </c>
      <c r="E5865" s="7" t="n">
        <v>0</v>
      </c>
    </row>
    <row r="5866" spans="1:8">
      <c r="A5866" t="s">
        <v>4</v>
      </c>
      <c r="B5866" s="4" t="s">
        <v>5</v>
      </c>
      <c r="C5866" s="4" t="s">
        <v>7</v>
      </c>
      <c r="D5866" s="44" t="s">
        <v>101</v>
      </c>
      <c r="E5866" s="4" t="s">
        <v>5</v>
      </c>
      <c r="F5866" s="4" t="s">
        <v>7</v>
      </c>
      <c r="G5866" s="4" t="s">
        <v>11</v>
      </c>
      <c r="H5866" s="44" t="s">
        <v>102</v>
      </c>
      <c r="I5866" s="4" t="s">
        <v>7</v>
      </c>
      <c r="J5866" s="4" t="s">
        <v>15</v>
      </c>
    </row>
    <row r="5867" spans="1:8">
      <c r="A5867" t="n">
        <v>46521</v>
      </c>
      <c r="B5867" s="12" t="n">
        <v>5</v>
      </c>
      <c r="C5867" s="7" t="n">
        <v>28</v>
      </c>
      <c r="D5867" s="44" t="s">
        <v>3</v>
      </c>
      <c r="E5867" s="47" t="n">
        <v>64</v>
      </c>
      <c r="F5867" s="7" t="n">
        <v>5</v>
      </c>
      <c r="G5867" s="7" t="n">
        <v>5</v>
      </c>
      <c r="H5867" s="44" t="s">
        <v>3</v>
      </c>
      <c r="I5867" s="7" t="n">
        <v>1</v>
      </c>
      <c r="J5867" s="13" t="n">
        <f t="normal" ca="1">A5873</f>
        <v>0</v>
      </c>
    </row>
    <row r="5868" spans="1:8">
      <c r="A5868" t="s">
        <v>4</v>
      </c>
      <c r="B5868" s="4" t="s">
        <v>5</v>
      </c>
      <c r="C5868" s="4" t="s">
        <v>11</v>
      </c>
      <c r="D5868" s="4" t="s">
        <v>13</v>
      </c>
      <c r="E5868" s="4" t="s">
        <v>13</v>
      </c>
      <c r="F5868" s="4" t="s">
        <v>13</v>
      </c>
      <c r="G5868" s="4" t="s">
        <v>11</v>
      </c>
      <c r="H5868" s="4" t="s">
        <v>11</v>
      </c>
    </row>
    <row r="5869" spans="1:8">
      <c r="A5869" t="n">
        <v>46532</v>
      </c>
      <c r="B5869" s="23" t="n">
        <v>60</v>
      </c>
      <c r="C5869" s="7" t="n">
        <v>7032</v>
      </c>
      <c r="D5869" s="7" t="n">
        <v>0</v>
      </c>
      <c r="E5869" s="7" t="n">
        <v>0</v>
      </c>
      <c r="F5869" s="7" t="n">
        <v>0</v>
      </c>
      <c r="G5869" s="7" t="n">
        <v>0</v>
      </c>
      <c r="H5869" s="7" t="n">
        <v>0</v>
      </c>
    </row>
    <row r="5870" spans="1:8">
      <c r="A5870" t="s">
        <v>4</v>
      </c>
      <c r="B5870" s="4" t="s">
        <v>5</v>
      </c>
      <c r="C5870" s="4" t="s">
        <v>11</v>
      </c>
      <c r="D5870" s="4" t="s">
        <v>11</v>
      </c>
      <c r="E5870" s="4" t="s">
        <v>11</v>
      </c>
    </row>
    <row r="5871" spans="1:8">
      <c r="A5871" t="n">
        <v>46551</v>
      </c>
      <c r="B5871" s="24" t="n">
        <v>61</v>
      </c>
      <c r="C5871" s="7" t="n">
        <v>7032</v>
      </c>
      <c r="D5871" s="7" t="n">
        <v>1600</v>
      </c>
      <c r="E5871" s="7" t="n">
        <v>0</v>
      </c>
    </row>
    <row r="5872" spans="1:8">
      <c r="A5872" t="s">
        <v>4</v>
      </c>
      <c r="B5872" s="4" t="s">
        <v>5</v>
      </c>
      <c r="C5872" s="4" t="s">
        <v>7</v>
      </c>
      <c r="D5872" s="4" t="s">
        <v>7</v>
      </c>
      <c r="E5872" s="4" t="s">
        <v>13</v>
      </c>
      <c r="F5872" s="4" t="s">
        <v>13</v>
      </c>
      <c r="G5872" s="4" t="s">
        <v>13</v>
      </c>
      <c r="H5872" s="4" t="s">
        <v>11</v>
      </c>
    </row>
    <row r="5873" spans="1:10">
      <c r="A5873" t="n">
        <v>46558</v>
      </c>
      <c r="B5873" s="29" t="n">
        <v>45</v>
      </c>
      <c r="C5873" s="7" t="n">
        <v>2</v>
      </c>
      <c r="D5873" s="7" t="n">
        <v>3</v>
      </c>
      <c r="E5873" s="7" t="n">
        <v>37.8199996948242</v>
      </c>
      <c r="F5873" s="7" t="n">
        <v>7.30000019073486</v>
      </c>
      <c r="G5873" s="7" t="n">
        <v>5.92999982833862</v>
      </c>
      <c r="H5873" s="7" t="n">
        <v>0</v>
      </c>
    </row>
    <row r="5874" spans="1:10">
      <c r="A5874" t="s">
        <v>4</v>
      </c>
      <c r="B5874" s="4" t="s">
        <v>5</v>
      </c>
      <c r="C5874" s="4" t="s">
        <v>7</v>
      </c>
      <c r="D5874" s="4" t="s">
        <v>7</v>
      </c>
      <c r="E5874" s="4" t="s">
        <v>13</v>
      </c>
      <c r="F5874" s="4" t="s">
        <v>13</v>
      </c>
      <c r="G5874" s="4" t="s">
        <v>13</v>
      </c>
      <c r="H5874" s="4" t="s">
        <v>11</v>
      </c>
      <c r="I5874" s="4" t="s">
        <v>7</v>
      </c>
    </row>
    <row r="5875" spans="1:10">
      <c r="A5875" t="n">
        <v>46575</v>
      </c>
      <c r="B5875" s="29" t="n">
        <v>45</v>
      </c>
      <c r="C5875" s="7" t="n">
        <v>4</v>
      </c>
      <c r="D5875" s="7" t="n">
        <v>3</v>
      </c>
      <c r="E5875" s="7" t="n">
        <v>348.040008544922</v>
      </c>
      <c r="F5875" s="7" t="n">
        <v>142.679992675781</v>
      </c>
      <c r="G5875" s="7" t="n">
        <v>0</v>
      </c>
      <c r="H5875" s="7" t="n">
        <v>0</v>
      </c>
      <c r="I5875" s="7" t="n">
        <v>0</v>
      </c>
    </row>
    <row r="5876" spans="1:10">
      <c r="A5876" t="s">
        <v>4</v>
      </c>
      <c r="B5876" s="4" t="s">
        <v>5</v>
      </c>
      <c r="C5876" s="4" t="s">
        <v>7</v>
      </c>
      <c r="D5876" s="4" t="s">
        <v>7</v>
      </c>
      <c r="E5876" s="4" t="s">
        <v>13</v>
      </c>
      <c r="F5876" s="4" t="s">
        <v>11</v>
      </c>
    </row>
    <row r="5877" spans="1:10">
      <c r="A5877" t="n">
        <v>46593</v>
      </c>
      <c r="B5877" s="29" t="n">
        <v>45</v>
      </c>
      <c r="C5877" s="7" t="n">
        <v>5</v>
      </c>
      <c r="D5877" s="7" t="n">
        <v>3</v>
      </c>
      <c r="E5877" s="7" t="n">
        <v>5.59999990463257</v>
      </c>
      <c r="F5877" s="7" t="n">
        <v>0</v>
      </c>
    </row>
    <row r="5878" spans="1:10">
      <c r="A5878" t="s">
        <v>4</v>
      </c>
      <c r="B5878" s="4" t="s">
        <v>5</v>
      </c>
      <c r="C5878" s="4" t="s">
        <v>7</v>
      </c>
      <c r="D5878" s="4" t="s">
        <v>7</v>
      </c>
      <c r="E5878" s="4" t="s">
        <v>13</v>
      </c>
      <c r="F5878" s="4" t="s">
        <v>11</v>
      </c>
    </row>
    <row r="5879" spans="1:10">
      <c r="A5879" t="n">
        <v>46602</v>
      </c>
      <c r="B5879" s="29" t="n">
        <v>45</v>
      </c>
      <c r="C5879" s="7" t="n">
        <v>11</v>
      </c>
      <c r="D5879" s="7" t="n">
        <v>3</v>
      </c>
      <c r="E5879" s="7" t="n">
        <v>37.4000015258789</v>
      </c>
      <c r="F5879" s="7" t="n">
        <v>0</v>
      </c>
    </row>
    <row r="5880" spans="1:10">
      <c r="A5880" t="s">
        <v>4</v>
      </c>
      <c r="B5880" s="4" t="s">
        <v>5</v>
      </c>
      <c r="C5880" s="4" t="s">
        <v>7</v>
      </c>
      <c r="D5880" s="4" t="s">
        <v>7</v>
      </c>
      <c r="E5880" s="4" t="s">
        <v>13</v>
      </c>
      <c r="F5880" s="4" t="s">
        <v>13</v>
      </c>
      <c r="G5880" s="4" t="s">
        <v>13</v>
      </c>
      <c r="H5880" s="4" t="s">
        <v>11</v>
      </c>
    </row>
    <row r="5881" spans="1:10">
      <c r="A5881" t="n">
        <v>46611</v>
      </c>
      <c r="B5881" s="29" t="n">
        <v>45</v>
      </c>
      <c r="C5881" s="7" t="n">
        <v>2</v>
      </c>
      <c r="D5881" s="7" t="n">
        <v>3</v>
      </c>
      <c r="E5881" s="7" t="n">
        <v>38.0499992370605</v>
      </c>
      <c r="F5881" s="7" t="n">
        <v>-1.91999995708466</v>
      </c>
      <c r="G5881" s="7" t="n">
        <v>4.3600001335144</v>
      </c>
      <c r="H5881" s="7" t="n">
        <v>8000</v>
      </c>
    </row>
    <row r="5882" spans="1:10">
      <c r="A5882" t="s">
        <v>4</v>
      </c>
      <c r="B5882" s="4" t="s">
        <v>5</v>
      </c>
      <c r="C5882" s="4" t="s">
        <v>7</v>
      </c>
      <c r="D5882" s="4" t="s">
        <v>7</v>
      </c>
      <c r="E5882" s="4" t="s">
        <v>13</v>
      </c>
      <c r="F5882" s="4" t="s">
        <v>13</v>
      </c>
      <c r="G5882" s="4" t="s">
        <v>13</v>
      </c>
      <c r="H5882" s="4" t="s">
        <v>11</v>
      </c>
      <c r="I5882" s="4" t="s">
        <v>7</v>
      </c>
    </row>
    <row r="5883" spans="1:10">
      <c r="A5883" t="n">
        <v>46628</v>
      </c>
      <c r="B5883" s="29" t="n">
        <v>45</v>
      </c>
      <c r="C5883" s="7" t="n">
        <v>4</v>
      </c>
      <c r="D5883" s="7" t="n">
        <v>3</v>
      </c>
      <c r="E5883" s="7" t="n">
        <v>350.320007324219</v>
      </c>
      <c r="F5883" s="7" t="n">
        <v>193.009994506836</v>
      </c>
      <c r="G5883" s="7" t="n">
        <v>0</v>
      </c>
      <c r="H5883" s="7" t="n">
        <v>8000</v>
      </c>
      <c r="I5883" s="7" t="n">
        <v>0</v>
      </c>
    </row>
    <row r="5884" spans="1:10">
      <c r="A5884" t="s">
        <v>4</v>
      </c>
      <c r="B5884" s="4" t="s">
        <v>5</v>
      </c>
      <c r="C5884" s="4" t="s">
        <v>7</v>
      </c>
      <c r="D5884" s="4" t="s">
        <v>7</v>
      </c>
      <c r="E5884" s="4" t="s">
        <v>13</v>
      </c>
      <c r="F5884" s="4" t="s">
        <v>11</v>
      </c>
    </row>
    <row r="5885" spans="1:10">
      <c r="A5885" t="n">
        <v>46646</v>
      </c>
      <c r="B5885" s="29" t="n">
        <v>45</v>
      </c>
      <c r="C5885" s="7" t="n">
        <v>5</v>
      </c>
      <c r="D5885" s="7" t="n">
        <v>3</v>
      </c>
      <c r="E5885" s="7" t="n">
        <v>6.90000009536743</v>
      </c>
      <c r="F5885" s="7" t="n">
        <v>8000</v>
      </c>
    </row>
    <row r="5886" spans="1:10">
      <c r="A5886" t="s">
        <v>4</v>
      </c>
      <c r="B5886" s="4" t="s">
        <v>5</v>
      </c>
      <c r="C5886" s="4" t="s">
        <v>7</v>
      </c>
      <c r="D5886" s="4" t="s">
        <v>7</v>
      </c>
      <c r="E5886" s="4" t="s">
        <v>13</v>
      </c>
      <c r="F5886" s="4" t="s">
        <v>11</v>
      </c>
    </row>
    <row r="5887" spans="1:10">
      <c r="A5887" t="n">
        <v>46655</v>
      </c>
      <c r="B5887" s="29" t="n">
        <v>45</v>
      </c>
      <c r="C5887" s="7" t="n">
        <v>11</v>
      </c>
      <c r="D5887" s="7" t="n">
        <v>3</v>
      </c>
      <c r="E5887" s="7" t="n">
        <v>37.4000015258789</v>
      </c>
      <c r="F5887" s="7" t="n">
        <v>8000</v>
      </c>
    </row>
    <row r="5888" spans="1:10">
      <c r="A5888" t="s">
        <v>4</v>
      </c>
      <c r="B5888" s="4" t="s">
        <v>5</v>
      </c>
      <c r="C5888" s="4" t="s">
        <v>7</v>
      </c>
      <c r="D5888" s="4" t="s">
        <v>11</v>
      </c>
    </row>
    <row r="5889" spans="1:9">
      <c r="A5889" t="n">
        <v>46664</v>
      </c>
      <c r="B5889" s="27" t="n">
        <v>58</v>
      </c>
      <c r="C5889" s="7" t="n">
        <v>255</v>
      </c>
      <c r="D5889" s="7" t="n">
        <v>0</v>
      </c>
    </row>
    <row r="5890" spans="1:9">
      <c r="A5890" t="s">
        <v>4</v>
      </c>
      <c r="B5890" s="4" t="s">
        <v>5</v>
      </c>
      <c r="C5890" s="4" t="s">
        <v>7</v>
      </c>
      <c r="D5890" s="4" t="s">
        <v>11</v>
      </c>
    </row>
    <row r="5891" spans="1:9">
      <c r="A5891" t="n">
        <v>46668</v>
      </c>
      <c r="B5891" s="29" t="n">
        <v>45</v>
      </c>
      <c r="C5891" s="7" t="n">
        <v>7</v>
      </c>
      <c r="D5891" s="7" t="n">
        <v>255</v>
      </c>
    </row>
    <row r="5892" spans="1:9">
      <c r="A5892" t="s">
        <v>4</v>
      </c>
      <c r="B5892" s="4" t="s">
        <v>5</v>
      </c>
      <c r="C5892" s="4" t="s">
        <v>7</v>
      </c>
      <c r="D5892" s="4" t="s">
        <v>13</v>
      </c>
      <c r="E5892" s="4" t="s">
        <v>11</v>
      </c>
      <c r="F5892" s="4" t="s">
        <v>7</v>
      </c>
    </row>
    <row r="5893" spans="1:9">
      <c r="A5893" t="n">
        <v>46672</v>
      </c>
      <c r="B5893" s="17" t="n">
        <v>49</v>
      </c>
      <c r="C5893" s="7" t="n">
        <v>3</v>
      </c>
      <c r="D5893" s="7" t="n">
        <v>0.699999988079071</v>
      </c>
      <c r="E5893" s="7" t="n">
        <v>500</v>
      </c>
      <c r="F5893" s="7" t="n">
        <v>0</v>
      </c>
    </row>
    <row r="5894" spans="1:9">
      <c r="A5894" t="s">
        <v>4</v>
      </c>
      <c r="B5894" s="4" t="s">
        <v>5</v>
      </c>
      <c r="C5894" s="4" t="s">
        <v>7</v>
      </c>
      <c r="D5894" s="4" t="s">
        <v>11</v>
      </c>
      <c r="E5894" s="4" t="s">
        <v>8</v>
      </c>
    </row>
    <row r="5895" spans="1:9">
      <c r="A5895" t="n">
        <v>46681</v>
      </c>
      <c r="B5895" s="37" t="n">
        <v>51</v>
      </c>
      <c r="C5895" s="7" t="n">
        <v>4</v>
      </c>
      <c r="D5895" s="7" t="n">
        <v>0</v>
      </c>
      <c r="E5895" s="7" t="s">
        <v>435</v>
      </c>
    </row>
    <row r="5896" spans="1:9">
      <c r="A5896" t="s">
        <v>4</v>
      </c>
      <c r="B5896" s="4" t="s">
        <v>5</v>
      </c>
      <c r="C5896" s="4" t="s">
        <v>11</v>
      </c>
    </row>
    <row r="5897" spans="1:9">
      <c r="A5897" t="n">
        <v>46694</v>
      </c>
      <c r="B5897" s="38" t="n">
        <v>16</v>
      </c>
      <c r="C5897" s="7" t="n">
        <v>0</v>
      </c>
    </row>
    <row r="5898" spans="1:9">
      <c r="A5898" t="s">
        <v>4</v>
      </c>
      <c r="B5898" s="4" t="s">
        <v>5</v>
      </c>
      <c r="C5898" s="4" t="s">
        <v>11</v>
      </c>
      <c r="D5898" s="4" t="s">
        <v>7</v>
      </c>
      <c r="E5898" s="4" t="s">
        <v>14</v>
      </c>
      <c r="F5898" s="4" t="s">
        <v>64</v>
      </c>
      <c r="G5898" s="4" t="s">
        <v>7</v>
      </c>
      <c r="H5898" s="4" t="s">
        <v>7</v>
      </c>
      <c r="I5898" s="4" t="s">
        <v>7</v>
      </c>
      <c r="J5898" s="4" t="s">
        <v>14</v>
      </c>
      <c r="K5898" s="4" t="s">
        <v>64</v>
      </c>
      <c r="L5898" s="4" t="s">
        <v>7</v>
      </c>
      <c r="M5898" s="4" t="s">
        <v>7</v>
      </c>
      <c r="N5898" s="4" t="s">
        <v>7</v>
      </c>
      <c r="O5898" s="4" t="s">
        <v>14</v>
      </c>
      <c r="P5898" s="4" t="s">
        <v>64</v>
      </c>
      <c r="Q5898" s="4" t="s">
        <v>7</v>
      </c>
      <c r="R5898" s="4" t="s">
        <v>7</v>
      </c>
    </row>
    <row r="5899" spans="1:9">
      <c r="A5899" t="n">
        <v>46697</v>
      </c>
      <c r="B5899" s="39" t="n">
        <v>26</v>
      </c>
      <c r="C5899" s="7" t="n">
        <v>0</v>
      </c>
      <c r="D5899" s="7" t="n">
        <v>17</v>
      </c>
      <c r="E5899" s="7" t="n">
        <v>52954</v>
      </c>
      <c r="F5899" s="7" t="s">
        <v>475</v>
      </c>
      <c r="G5899" s="7" t="n">
        <v>2</v>
      </c>
      <c r="H5899" s="7" t="n">
        <v>3</v>
      </c>
      <c r="I5899" s="7" t="n">
        <v>17</v>
      </c>
      <c r="J5899" s="7" t="n">
        <v>52955</v>
      </c>
      <c r="K5899" s="7" t="s">
        <v>476</v>
      </c>
      <c r="L5899" s="7" t="n">
        <v>2</v>
      </c>
      <c r="M5899" s="7" t="n">
        <v>3</v>
      </c>
      <c r="N5899" s="7" t="n">
        <v>17</v>
      </c>
      <c r="O5899" s="7" t="n">
        <v>52956</v>
      </c>
      <c r="P5899" s="7" t="s">
        <v>477</v>
      </c>
      <c r="Q5899" s="7" t="n">
        <v>2</v>
      </c>
      <c r="R5899" s="7" t="n">
        <v>0</v>
      </c>
    </row>
    <row r="5900" spans="1:9">
      <c r="A5900" t="s">
        <v>4</v>
      </c>
      <c r="B5900" s="4" t="s">
        <v>5</v>
      </c>
    </row>
    <row r="5901" spans="1:9">
      <c r="A5901" t="n">
        <v>46860</v>
      </c>
      <c r="B5901" s="34" t="n">
        <v>28</v>
      </c>
    </row>
    <row r="5902" spans="1:9">
      <c r="A5902" t="s">
        <v>4</v>
      </c>
      <c r="B5902" s="4" t="s">
        <v>5</v>
      </c>
      <c r="C5902" s="4" t="s">
        <v>7</v>
      </c>
      <c r="D5902" s="44" t="s">
        <v>101</v>
      </c>
      <c r="E5902" s="4" t="s">
        <v>5</v>
      </c>
      <c r="F5902" s="4" t="s">
        <v>7</v>
      </c>
      <c r="G5902" s="4" t="s">
        <v>11</v>
      </c>
      <c r="H5902" s="44" t="s">
        <v>102</v>
      </c>
      <c r="I5902" s="4" t="s">
        <v>7</v>
      </c>
      <c r="J5902" s="4" t="s">
        <v>15</v>
      </c>
    </row>
    <row r="5903" spans="1:9">
      <c r="A5903" t="n">
        <v>46861</v>
      </c>
      <c r="B5903" s="12" t="n">
        <v>5</v>
      </c>
      <c r="C5903" s="7" t="n">
        <v>28</v>
      </c>
      <c r="D5903" s="44" t="s">
        <v>3</v>
      </c>
      <c r="E5903" s="47" t="n">
        <v>64</v>
      </c>
      <c r="F5903" s="7" t="n">
        <v>5</v>
      </c>
      <c r="G5903" s="7" t="n">
        <v>5</v>
      </c>
      <c r="H5903" s="44" t="s">
        <v>3</v>
      </c>
      <c r="I5903" s="7" t="n">
        <v>1</v>
      </c>
      <c r="J5903" s="13" t="n">
        <f t="normal" ca="1">A5923</f>
        <v>0</v>
      </c>
    </row>
    <row r="5904" spans="1:9">
      <c r="A5904" t="s">
        <v>4</v>
      </c>
      <c r="B5904" s="4" t="s">
        <v>5</v>
      </c>
      <c r="C5904" s="4" t="s">
        <v>7</v>
      </c>
      <c r="D5904" s="4" t="s">
        <v>11</v>
      </c>
      <c r="E5904" s="4" t="s">
        <v>8</v>
      </c>
    </row>
    <row r="5905" spans="1:18">
      <c r="A5905" t="n">
        <v>46872</v>
      </c>
      <c r="B5905" s="37" t="n">
        <v>51</v>
      </c>
      <c r="C5905" s="7" t="n">
        <v>4</v>
      </c>
      <c r="D5905" s="7" t="n">
        <v>5</v>
      </c>
      <c r="E5905" s="7" t="s">
        <v>121</v>
      </c>
    </row>
    <row r="5906" spans="1:18">
      <c r="A5906" t="s">
        <v>4</v>
      </c>
      <c r="B5906" s="4" t="s">
        <v>5</v>
      </c>
      <c r="C5906" s="4" t="s">
        <v>11</v>
      </c>
    </row>
    <row r="5907" spans="1:18">
      <c r="A5907" t="n">
        <v>46886</v>
      </c>
      <c r="B5907" s="38" t="n">
        <v>16</v>
      </c>
      <c r="C5907" s="7" t="n">
        <v>0</v>
      </c>
    </row>
    <row r="5908" spans="1:18">
      <c r="A5908" t="s">
        <v>4</v>
      </c>
      <c r="B5908" s="4" t="s">
        <v>5</v>
      </c>
      <c r="C5908" s="4" t="s">
        <v>11</v>
      </c>
      <c r="D5908" s="4" t="s">
        <v>7</v>
      </c>
      <c r="E5908" s="4" t="s">
        <v>14</v>
      </c>
      <c r="F5908" s="4" t="s">
        <v>64</v>
      </c>
      <c r="G5908" s="4" t="s">
        <v>7</v>
      </c>
      <c r="H5908" s="4" t="s">
        <v>7</v>
      </c>
    </row>
    <row r="5909" spans="1:18">
      <c r="A5909" t="n">
        <v>46889</v>
      </c>
      <c r="B5909" s="39" t="n">
        <v>26</v>
      </c>
      <c r="C5909" s="7" t="n">
        <v>5</v>
      </c>
      <c r="D5909" s="7" t="n">
        <v>17</v>
      </c>
      <c r="E5909" s="7" t="n">
        <v>3419</v>
      </c>
      <c r="F5909" s="7" t="s">
        <v>478</v>
      </c>
      <c r="G5909" s="7" t="n">
        <v>2</v>
      </c>
      <c r="H5909" s="7" t="n">
        <v>0</v>
      </c>
    </row>
    <row r="5910" spans="1:18">
      <c r="A5910" t="s">
        <v>4</v>
      </c>
      <c r="B5910" s="4" t="s">
        <v>5</v>
      </c>
    </row>
    <row r="5911" spans="1:18">
      <c r="A5911" t="n">
        <v>46918</v>
      </c>
      <c r="B5911" s="34" t="n">
        <v>28</v>
      </c>
    </row>
    <row r="5912" spans="1:18">
      <c r="A5912" t="s">
        <v>4</v>
      </c>
      <c r="B5912" s="4" t="s">
        <v>5</v>
      </c>
      <c r="C5912" s="4" t="s">
        <v>7</v>
      </c>
      <c r="D5912" s="4" t="s">
        <v>11</v>
      </c>
      <c r="E5912" s="4" t="s">
        <v>8</v>
      </c>
    </row>
    <row r="5913" spans="1:18">
      <c r="A5913" t="n">
        <v>46919</v>
      </c>
      <c r="B5913" s="37" t="n">
        <v>51</v>
      </c>
      <c r="C5913" s="7" t="n">
        <v>4</v>
      </c>
      <c r="D5913" s="7" t="n">
        <v>7032</v>
      </c>
      <c r="E5913" s="7" t="s">
        <v>468</v>
      </c>
    </row>
    <row r="5914" spans="1:18">
      <c r="A5914" t="s">
        <v>4</v>
      </c>
      <c r="B5914" s="4" t="s">
        <v>5</v>
      </c>
      <c r="C5914" s="4" t="s">
        <v>11</v>
      </c>
    </row>
    <row r="5915" spans="1:18">
      <c r="A5915" t="n">
        <v>46932</v>
      </c>
      <c r="B5915" s="38" t="n">
        <v>16</v>
      </c>
      <c r="C5915" s="7" t="n">
        <v>0</v>
      </c>
    </row>
    <row r="5916" spans="1:18">
      <c r="A5916" t="s">
        <v>4</v>
      </c>
      <c r="B5916" s="4" t="s">
        <v>5</v>
      </c>
      <c r="C5916" s="4" t="s">
        <v>11</v>
      </c>
      <c r="D5916" s="4" t="s">
        <v>7</v>
      </c>
      <c r="E5916" s="4" t="s">
        <v>14</v>
      </c>
      <c r="F5916" s="4" t="s">
        <v>64</v>
      </c>
      <c r="G5916" s="4" t="s">
        <v>7</v>
      </c>
      <c r="H5916" s="4" t="s">
        <v>7</v>
      </c>
    </row>
    <row r="5917" spans="1:18">
      <c r="A5917" t="n">
        <v>46935</v>
      </c>
      <c r="B5917" s="39" t="n">
        <v>26</v>
      </c>
      <c r="C5917" s="7" t="n">
        <v>7032</v>
      </c>
      <c r="D5917" s="7" t="n">
        <v>17</v>
      </c>
      <c r="E5917" s="7" t="n">
        <v>18487</v>
      </c>
      <c r="F5917" s="7" t="s">
        <v>479</v>
      </c>
      <c r="G5917" s="7" t="n">
        <v>2</v>
      </c>
      <c r="H5917" s="7" t="n">
        <v>0</v>
      </c>
    </row>
    <row r="5918" spans="1:18">
      <c r="A5918" t="s">
        <v>4</v>
      </c>
      <c r="B5918" s="4" t="s">
        <v>5</v>
      </c>
    </row>
    <row r="5919" spans="1:18">
      <c r="A5919" t="n">
        <v>47004</v>
      </c>
      <c r="B5919" s="34" t="n">
        <v>28</v>
      </c>
    </row>
    <row r="5920" spans="1:18">
      <c r="A5920" t="s">
        <v>4</v>
      </c>
      <c r="B5920" s="4" t="s">
        <v>5</v>
      </c>
      <c r="C5920" s="4" t="s">
        <v>15</v>
      </c>
    </row>
    <row r="5921" spans="1:8">
      <c r="A5921" t="n">
        <v>47005</v>
      </c>
      <c r="B5921" s="16" t="n">
        <v>3</v>
      </c>
      <c r="C5921" s="13" t="n">
        <f t="normal" ca="1">A5933</f>
        <v>0</v>
      </c>
    </row>
    <row r="5922" spans="1:8">
      <c r="A5922" t="s">
        <v>4</v>
      </c>
      <c r="B5922" s="4" t="s">
        <v>5</v>
      </c>
      <c r="C5922" s="4" t="s">
        <v>7</v>
      </c>
      <c r="D5922" s="44" t="s">
        <v>101</v>
      </c>
      <c r="E5922" s="4" t="s">
        <v>5</v>
      </c>
      <c r="F5922" s="4" t="s">
        <v>7</v>
      </c>
      <c r="G5922" s="4" t="s">
        <v>11</v>
      </c>
      <c r="H5922" s="44" t="s">
        <v>102</v>
      </c>
      <c r="I5922" s="4" t="s">
        <v>7</v>
      </c>
      <c r="J5922" s="4" t="s">
        <v>15</v>
      </c>
    </row>
    <row r="5923" spans="1:8">
      <c r="A5923" t="n">
        <v>47010</v>
      </c>
      <c r="B5923" s="12" t="n">
        <v>5</v>
      </c>
      <c r="C5923" s="7" t="n">
        <v>28</v>
      </c>
      <c r="D5923" s="44" t="s">
        <v>3</v>
      </c>
      <c r="E5923" s="47" t="n">
        <v>64</v>
      </c>
      <c r="F5923" s="7" t="n">
        <v>5</v>
      </c>
      <c r="G5923" s="7" t="n">
        <v>4</v>
      </c>
      <c r="H5923" s="44" t="s">
        <v>3</v>
      </c>
      <c r="I5923" s="7" t="n">
        <v>1</v>
      </c>
      <c r="J5923" s="13" t="n">
        <f t="normal" ca="1">A5933</f>
        <v>0</v>
      </c>
    </row>
    <row r="5924" spans="1:8">
      <c r="A5924" t="s">
        <v>4</v>
      </c>
      <c r="B5924" s="4" t="s">
        <v>5</v>
      </c>
      <c r="C5924" s="4" t="s">
        <v>7</v>
      </c>
      <c r="D5924" s="4" t="s">
        <v>11</v>
      </c>
      <c r="E5924" s="4" t="s">
        <v>8</v>
      </c>
    </row>
    <row r="5925" spans="1:8">
      <c r="A5925" t="n">
        <v>47021</v>
      </c>
      <c r="B5925" s="37" t="n">
        <v>51</v>
      </c>
      <c r="C5925" s="7" t="n">
        <v>4</v>
      </c>
      <c r="D5925" s="7" t="n">
        <v>4</v>
      </c>
      <c r="E5925" s="7" t="s">
        <v>127</v>
      </c>
    </row>
    <row r="5926" spans="1:8">
      <c r="A5926" t="s">
        <v>4</v>
      </c>
      <c r="B5926" s="4" t="s">
        <v>5</v>
      </c>
      <c r="C5926" s="4" t="s">
        <v>11</v>
      </c>
    </row>
    <row r="5927" spans="1:8">
      <c r="A5927" t="n">
        <v>47034</v>
      </c>
      <c r="B5927" s="38" t="n">
        <v>16</v>
      </c>
      <c r="C5927" s="7" t="n">
        <v>0</v>
      </c>
    </row>
    <row r="5928" spans="1:8">
      <c r="A5928" t="s">
        <v>4</v>
      </c>
      <c r="B5928" s="4" t="s">
        <v>5</v>
      </c>
      <c r="C5928" s="4" t="s">
        <v>11</v>
      </c>
      <c r="D5928" s="4" t="s">
        <v>7</v>
      </c>
      <c r="E5928" s="4" t="s">
        <v>14</v>
      </c>
      <c r="F5928" s="4" t="s">
        <v>64</v>
      </c>
      <c r="G5928" s="4" t="s">
        <v>7</v>
      </c>
      <c r="H5928" s="4" t="s">
        <v>7</v>
      </c>
    </row>
    <row r="5929" spans="1:8">
      <c r="A5929" t="n">
        <v>47037</v>
      </c>
      <c r="B5929" s="39" t="n">
        <v>26</v>
      </c>
      <c r="C5929" s="7" t="n">
        <v>4</v>
      </c>
      <c r="D5929" s="7" t="n">
        <v>17</v>
      </c>
      <c r="E5929" s="7" t="n">
        <v>7412</v>
      </c>
      <c r="F5929" s="7" t="s">
        <v>480</v>
      </c>
      <c r="G5929" s="7" t="n">
        <v>2</v>
      </c>
      <c r="H5929" s="7" t="n">
        <v>0</v>
      </c>
    </row>
    <row r="5930" spans="1:8">
      <c r="A5930" t="s">
        <v>4</v>
      </c>
      <c r="B5930" s="4" t="s">
        <v>5</v>
      </c>
    </row>
    <row r="5931" spans="1:8">
      <c r="A5931" t="n">
        <v>47068</v>
      </c>
      <c r="B5931" s="34" t="n">
        <v>28</v>
      </c>
    </row>
    <row r="5932" spans="1:8">
      <c r="A5932" t="s">
        <v>4</v>
      </c>
      <c r="B5932" s="4" t="s">
        <v>5</v>
      </c>
      <c r="C5932" s="4" t="s">
        <v>7</v>
      </c>
      <c r="D5932" s="44" t="s">
        <v>101</v>
      </c>
      <c r="E5932" s="4" t="s">
        <v>5</v>
      </c>
      <c r="F5932" s="4" t="s">
        <v>7</v>
      </c>
      <c r="G5932" s="4" t="s">
        <v>11</v>
      </c>
      <c r="H5932" s="44" t="s">
        <v>102</v>
      </c>
      <c r="I5932" s="4" t="s">
        <v>7</v>
      </c>
      <c r="J5932" s="4" t="s">
        <v>15</v>
      </c>
    </row>
    <row r="5933" spans="1:8">
      <c r="A5933" t="n">
        <v>47069</v>
      </c>
      <c r="B5933" s="12" t="n">
        <v>5</v>
      </c>
      <c r="C5933" s="7" t="n">
        <v>28</v>
      </c>
      <c r="D5933" s="44" t="s">
        <v>3</v>
      </c>
      <c r="E5933" s="47" t="n">
        <v>64</v>
      </c>
      <c r="F5933" s="7" t="n">
        <v>5</v>
      </c>
      <c r="G5933" s="7" t="n">
        <v>3</v>
      </c>
      <c r="H5933" s="44" t="s">
        <v>3</v>
      </c>
      <c r="I5933" s="7" t="n">
        <v>1</v>
      </c>
      <c r="J5933" s="13" t="n">
        <f t="normal" ca="1">A5945</f>
        <v>0</v>
      </c>
    </row>
    <row r="5934" spans="1:8">
      <c r="A5934" t="s">
        <v>4</v>
      </c>
      <c r="B5934" s="4" t="s">
        <v>5</v>
      </c>
      <c r="C5934" s="4" t="s">
        <v>7</v>
      </c>
      <c r="D5934" s="4" t="s">
        <v>11</v>
      </c>
      <c r="E5934" s="4" t="s">
        <v>8</v>
      </c>
    </row>
    <row r="5935" spans="1:8">
      <c r="A5935" t="n">
        <v>47080</v>
      </c>
      <c r="B5935" s="37" t="n">
        <v>51</v>
      </c>
      <c r="C5935" s="7" t="n">
        <v>4</v>
      </c>
      <c r="D5935" s="7" t="n">
        <v>3</v>
      </c>
      <c r="E5935" s="7" t="s">
        <v>116</v>
      </c>
    </row>
    <row r="5936" spans="1:8">
      <c r="A5936" t="s">
        <v>4</v>
      </c>
      <c r="B5936" s="4" t="s">
        <v>5</v>
      </c>
      <c r="C5936" s="4" t="s">
        <v>11</v>
      </c>
    </row>
    <row r="5937" spans="1:10">
      <c r="A5937" t="n">
        <v>47093</v>
      </c>
      <c r="B5937" s="38" t="n">
        <v>16</v>
      </c>
      <c r="C5937" s="7" t="n">
        <v>0</v>
      </c>
    </row>
    <row r="5938" spans="1:10">
      <c r="A5938" t="s">
        <v>4</v>
      </c>
      <c r="B5938" s="4" t="s">
        <v>5</v>
      </c>
      <c r="C5938" s="4" t="s">
        <v>11</v>
      </c>
      <c r="D5938" s="4" t="s">
        <v>7</v>
      </c>
      <c r="E5938" s="4" t="s">
        <v>14</v>
      </c>
      <c r="F5938" s="4" t="s">
        <v>64</v>
      </c>
      <c r="G5938" s="4" t="s">
        <v>7</v>
      </c>
      <c r="H5938" s="4" t="s">
        <v>7</v>
      </c>
    </row>
    <row r="5939" spans="1:10">
      <c r="A5939" t="n">
        <v>47096</v>
      </c>
      <c r="B5939" s="39" t="n">
        <v>26</v>
      </c>
      <c r="C5939" s="7" t="n">
        <v>3</v>
      </c>
      <c r="D5939" s="7" t="n">
        <v>17</v>
      </c>
      <c r="E5939" s="7" t="n">
        <v>2399</v>
      </c>
      <c r="F5939" s="7" t="s">
        <v>481</v>
      </c>
      <c r="G5939" s="7" t="n">
        <v>2</v>
      </c>
      <c r="H5939" s="7" t="n">
        <v>0</v>
      </c>
    </row>
    <row r="5940" spans="1:10">
      <c r="A5940" t="s">
        <v>4</v>
      </c>
      <c r="B5940" s="4" t="s">
        <v>5</v>
      </c>
    </row>
    <row r="5941" spans="1:10">
      <c r="A5941" t="n">
        <v>47179</v>
      </c>
      <c r="B5941" s="34" t="n">
        <v>28</v>
      </c>
    </row>
    <row r="5942" spans="1:10">
      <c r="A5942" t="s">
        <v>4</v>
      </c>
      <c r="B5942" s="4" t="s">
        <v>5</v>
      </c>
      <c r="C5942" s="4" t="s">
        <v>15</v>
      </c>
    </row>
    <row r="5943" spans="1:10">
      <c r="A5943" t="n">
        <v>47180</v>
      </c>
      <c r="B5943" s="16" t="n">
        <v>3</v>
      </c>
      <c r="C5943" s="13" t="n">
        <f t="normal" ca="1">A5955</f>
        <v>0</v>
      </c>
    </row>
    <row r="5944" spans="1:10">
      <c r="A5944" t="s">
        <v>4</v>
      </c>
      <c r="B5944" s="4" t="s">
        <v>5</v>
      </c>
      <c r="C5944" s="4" t="s">
        <v>7</v>
      </c>
      <c r="D5944" s="44" t="s">
        <v>101</v>
      </c>
      <c r="E5944" s="4" t="s">
        <v>5</v>
      </c>
      <c r="F5944" s="4" t="s">
        <v>7</v>
      </c>
      <c r="G5944" s="4" t="s">
        <v>11</v>
      </c>
      <c r="H5944" s="44" t="s">
        <v>102</v>
      </c>
      <c r="I5944" s="4" t="s">
        <v>7</v>
      </c>
      <c r="J5944" s="4" t="s">
        <v>15</v>
      </c>
    </row>
    <row r="5945" spans="1:10">
      <c r="A5945" t="n">
        <v>47185</v>
      </c>
      <c r="B5945" s="12" t="n">
        <v>5</v>
      </c>
      <c r="C5945" s="7" t="n">
        <v>28</v>
      </c>
      <c r="D5945" s="44" t="s">
        <v>3</v>
      </c>
      <c r="E5945" s="47" t="n">
        <v>64</v>
      </c>
      <c r="F5945" s="7" t="n">
        <v>5</v>
      </c>
      <c r="G5945" s="7" t="n">
        <v>2</v>
      </c>
      <c r="H5945" s="44" t="s">
        <v>3</v>
      </c>
      <c r="I5945" s="7" t="n">
        <v>1</v>
      </c>
      <c r="J5945" s="13" t="n">
        <f t="normal" ca="1">A5955</f>
        <v>0</v>
      </c>
    </row>
    <row r="5946" spans="1:10">
      <c r="A5946" t="s">
        <v>4</v>
      </c>
      <c r="B5946" s="4" t="s">
        <v>5</v>
      </c>
      <c r="C5946" s="4" t="s">
        <v>7</v>
      </c>
      <c r="D5946" s="4" t="s">
        <v>11</v>
      </c>
      <c r="E5946" s="4" t="s">
        <v>8</v>
      </c>
    </row>
    <row r="5947" spans="1:10">
      <c r="A5947" t="n">
        <v>47196</v>
      </c>
      <c r="B5947" s="37" t="n">
        <v>51</v>
      </c>
      <c r="C5947" s="7" t="n">
        <v>4</v>
      </c>
      <c r="D5947" s="7" t="n">
        <v>2</v>
      </c>
      <c r="E5947" s="7" t="s">
        <v>116</v>
      </c>
    </row>
    <row r="5948" spans="1:10">
      <c r="A5948" t="s">
        <v>4</v>
      </c>
      <c r="B5948" s="4" t="s">
        <v>5</v>
      </c>
      <c r="C5948" s="4" t="s">
        <v>11</v>
      </c>
    </row>
    <row r="5949" spans="1:10">
      <c r="A5949" t="n">
        <v>47209</v>
      </c>
      <c r="B5949" s="38" t="n">
        <v>16</v>
      </c>
      <c r="C5949" s="7" t="n">
        <v>0</v>
      </c>
    </row>
    <row r="5950" spans="1:10">
      <c r="A5950" t="s">
        <v>4</v>
      </c>
      <c r="B5950" s="4" t="s">
        <v>5</v>
      </c>
      <c r="C5950" s="4" t="s">
        <v>11</v>
      </c>
      <c r="D5950" s="4" t="s">
        <v>7</v>
      </c>
      <c r="E5950" s="4" t="s">
        <v>14</v>
      </c>
      <c r="F5950" s="4" t="s">
        <v>64</v>
      </c>
      <c r="G5950" s="4" t="s">
        <v>7</v>
      </c>
      <c r="H5950" s="4" t="s">
        <v>7</v>
      </c>
    </row>
    <row r="5951" spans="1:10">
      <c r="A5951" t="n">
        <v>47212</v>
      </c>
      <c r="B5951" s="39" t="n">
        <v>26</v>
      </c>
      <c r="C5951" s="7" t="n">
        <v>2</v>
      </c>
      <c r="D5951" s="7" t="n">
        <v>17</v>
      </c>
      <c r="E5951" s="7" t="n">
        <v>6426</v>
      </c>
      <c r="F5951" s="7" t="s">
        <v>482</v>
      </c>
      <c r="G5951" s="7" t="n">
        <v>2</v>
      </c>
      <c r="H5951" s="7" t="n">
        <v>0</v>
      </c>
    </row>
    <row r="5952" spans="1:10">
      <c r="A5952" t="s">
        <v>4</v>
      </c>
      <c r="B5952" s="4" t="s">
        <v>5</v>
      </c>
    </row>
    <row r="5953" spans="1:10">
      <c r="A5953" t="n">
        <v>47284</v>
      </c>
      <c r="B5953" s="34" t="n">
        <v>28</v>
      </c>
    </row>
    <row r="5954" spans="1:10">
      <c r="A5954" t="s">
        <v>4</v>
      </c>
      <c r="B5954" s="4" t="s">
        <v>5</v>
      </c>
      <c r="C5954" s="4" t="s">
        <v>7</v>
      </c>
      <c r="D5954" s="44" t="s">
        <v>101</v>
      </c>
      <c r="E5954" s="4" t="s">
        <v>5</v>
      </c>
      <c r="F5954" s="4" t="s">
        <v>7</v>
      </c>
      <c r="G5954" s="4" t="s">
        <v>11</v>
      </c>
      <c r="H5954" s="44" t="s">
        <v>102</v>
      </c>
      <c r="I5954" s="4" t="s">
        <v>7</v>
      </c>
      <c r="J5954" s="4" t="s">
        <v>15</v>
      </c>
    </row>
    <row r="5955" spans="1:10">
      <c r="A5955" t="n">
        <v>47285</v>
      </c>
      <c r="B5955" s="12" t="n">
        <v>5</v>
      </c>
      <c r="C5955" s="7" t="n">
        <v>28</v>
      </c>
      <c r="D5955" s="44" t="s">
        <v>3</v>
      </c>
      <c r="E5955" s="47" t="n">
        <v>64</v>
      </c>
      <c r="F5955" s="7" t="n">
        <v>5</v>
      </c>
      <c r="G5955" s="7" t="n">
        <v>1</v>
      </c>
      <c r="H5955" s="44" t="s">
        <v>3</v>
      </c>
      <c r="I5955" s="7" t="n">
        <v>1</v>
      </c>
      <c r="J5955" s="13" t="n">
        <f t="normal" ca="1">A5967</f>
        <v>0</v>
      </c>
    </row>
    <row r="5956" spans="1:10">
      <c r="A5956" t="s">
        <v>4</v>
      </c>
      <c r="B5956" s="4" t="s">
        <v>5</v>
      </c>
      <c r="C5956" s="4" t="s">
        <v>7</v>
      </c>
      <c r="D5956" s="4" t="s">
        <v>11</v>
      </c>
      <c r="E5956" s="4" t="s">
        <v>8</v>
      </c>
    </row>
    <row r="5957" spans="1:10">
      <c r="A5957" t="n">
        <v>47296</v>
      </c>
      <c r="B5957" s="37" t="n">
        <v>51</v>
      </c>
      <c r="C5957" s="7" t="n">
        <v>4</v>
      </c>
      <c r="D5957" s="7" t="n">
        <v>1</v>
      </c>
      <c r="E5957" s="7" t="s">
        <v>468</v>
      </c>
    </row>
    <row r="5958" spans="1:10">
      <c r="A5958" t="s">
        <v>4</v>
      </c>
      <c r="B5958" s="4" t="s">
        <v>5</v>
      </c>
      <c r="C5958" s="4" t="s">
        <v>11</v>
      </c>
    </row>
    <row r="5959" spans="1:10">
      <c r="A5959" t="n">
        <v>47309</v>
      </c>
      <c r="B5959" s="38" t="n">
        <v>16</v>
      </c>
      <c r="C5959" s="7" t="n">
        <v>0</v>
      </c>
    </row>
    <row r="5960" spans="1:10">
      <c r="A5960" t="s">
        <v>4</v>
      </c>
      <c r="B5960" s="4" t="s">
        <v>5</v>
      </c>
      <c r="C5960" s="4" t="s">
        <v>11</v>
      </c>
      <c r="D5960" s="4" t="s">
        <v>7</v>
      </c>
      <c r="E5960" s="4" t="s">
        <v>14</v>
      </c>
      <c r="F5960" s="4" t="s">
        <v>64</v>
      </c>
      <c r="G5960" s="4" t="s">
        <v>7</v>
      </c>
      <c r="H5960" s="4" t="s">
        <v>7</v>
      </c>
    </row>
    <row r="5961" spans="1:10">
      <c r="A5961" t="n">
        <v>47312</v>
      </c>
      <c r="B5961" s="39" t="n">
        <v>26</v>
      </c>
      <c r="C5961" s="7" t="n">
        <v>1</v>
      </c>
      <c r="D5961" s="7" t="n">
        <v>17</v>
      </c>
      <c r="E5961" s="7" t="n">
        <v>1419</v>
      </c>
      <c r="F5961" s="7" t="s">
        <v>483</v>
      </c>
      <c r="G5961" s="7" t="n">
        <v>2</v>
      </c>
      <c r="H5961" s="7" t="n">
        <v>0</v>
      </c>
    </row>
    <row r="5962" spans="1:10">
      <c r="A5962" t="s">
        <v>4</v>
      </c>
      <c r="B5962" s="4" t="s">
        <v>5</v>
      </c>
    </row>
    <row r="5963" spans="1:10">
      <c r="A5963" t="n">
        <v>47375</v>
      </c>
      <c r="B5963" s="34" t="n">
        <v>28</v>
      </c>
    </row>
    <row r="5964" spans="1:10">
      <c r="A5964" t="s">
        <v>4</v>
      </c>
      <c r="B5964" s="4" t="s">
        <v>5</v>
      </c>
      <c r="C5964" s="4" t="s">
        <v>15</v>
      </c>
    </row>
    <row r="5965" spans="1:10">
      <c r="A5965" t="n">
        <v>47376</v>
      </c>
      <c r="B5965" s="16" t="n">
        <v>3</v>
      </c>
      <c r="C5965" s="13" t="n">
        <f t="normal" ca="1">A5989</f>
        <v>0</v>
      </c>
    </row>
    <row r="5966" spans="1:10">
      <c r="A5966" t="s">
        <v>4</v>
      </c>
      <c r="B5966" s="4" t="s">
        <v>5</v>
      </c>
      <c r="C5966" s="4" t="s">
        <v>7</v>
      </c>
      <c r="D5966" s="44" t="s">
        <v>101</v>
      </c>
      <c r="E5966" s="4" t="s">
        <v>5</v>
      </c>
      <c r="F5966" s="4" t="s">
        <v>7</v>
      </c>
      <c r="G5966" s="4" t="s">
        <v>11</v>
      </c>
      <c r="H5966" s="44" t="s">
        <v>102</v>
      </c>
      <c r="I5966" s="4" t="s">
        <v>7</v>
      </c>
      <c r="J5966" s="4" t="s">
        <v>15</v>
      </c>
    </row>
    <row r="5967" spans="1:10">
      <c r="A5967" t="n">
        <v>47381</v>
      </c>
      <c r="B5967" s="12" t="n">
        <v>5</v>
      </c>
      <c r="C5967" s="7" t="n">
        <v>28</v>
      </c>
      <c r="D5967" s="44" t="s">
        <v>3</v>
      </c>
      <c r="E5967" s="47" t="n">
        <v>64</v>
      </c>
      <c r="F5967" s="7" t="n">
        <v>5</v>
      </c>
      <c r="G5967" s="7" t="n">
        <v>6</v>
      </c>
      <c r="H5967" s="44" t="s">
        <v>3</v>
      </c>
      <c r="I5967" s="7" t="n">
        <v>1</v>
      </c>
      <c r="J5967" s="13" t="n">
        <f t="normal" ca="1">A5979</f>
        <v>0</v>
      </c>
    </row>
    <row r="5968" spans="1:10">
      <c r="A5968" t="s">
        <v>4</v>
      </c>
      <c r="B5968" s="4" t="s">
        <v>5</v>
      </c>
      <c r="C5968" s="4" t="s">
        <v>7</v>
      </c>
      <c r="D5968" s="4" t="s">
        <v>11</v>
      </c>
      <c r="E5968" s="4" t="s">
        <v>8</v>
      </c>
    </row>
    <row r="5969" spans="1:10">
      <c r="A5969" t="n">
        <v>47392</v>
      </c>
      <c r="B5969" s="37" t="n">
        <v>51</v>
      </c>
      <c r="C5969" s="7" t="n">
        <v>4</v>
      </c>
      <c r="D5969" s="7" t="n">
        <v>6</v>
      </c>
      <c r="E5969" s="7" t="s">
        <v>416</v>
      </c>
    </row>
    <row r="5970" spans="1:10">
      <c r="A5970" t="s">
        <v>4</v>
      </c>
      <c r="B5970" s="4" t="s">
        <v>5</v>
      </c>
      <c r="C5970" s="4" t="s">
        <v>11</v>
      </c>
    </row>
    <row r="5971" spans="1:10">
      <c r="A5971" t="n">
        <v>47406</v>
      </c>
      <c r="B5971" s="38" t="n">
        <v>16</v>
      </c>
      <c r="C5971" s="7" t="n">
        <v>0</v>
      </c>
    </row>
    <row r="5972" spans="1:10">
      <c r="A5972" t="s">
        <v>4</v>
      </c>
      <c r="B5972" s="4" t="s">
        <v>5</v>
      </c>
      <c r="C5972" s="4" t="s">
        <v>11</v>
      </c>
      <c r="D5972" s="4" t="s">
        <v>7</v>
      </c>
      <c r="E5972" s="4" t="s">
        <v>14</v>
      </c>
      <c r="F5972" s="4" t="s">
        <v>64</v>
      </c>
      <c r="G5972" s="4" t="s">
        <v>7</v>
      </c>
      <c r="H5972" s="4" t="s">
        <v>7</v>
      </c>
    </row>
    <row r="5973" spans="1:10">
      <c r="A5973" t="n">
        <v>47409</v>
      </c>
      <c r="B5973" s="39" t="n">
        <v>26</v>
      </c>
      <c r="C5973" s="7" t="n">
        <v>6</v>
      </c>
      <c r="D5973" s="7" t="n">
        <v>17</v>
      </c>
      <c r="E5973" s="7" t="n">
        <v>8445</v>
      </c>
      <c r="F5973" s="7" t="s">
        <v>484</v>
      </c>
      <c r="G5973" s="7" t="n">
        <v>2</v>
      </c>
      <c r="H5973" s="7" t="n">
        <v>0</v>
      </c>
    </row>
    <row r="5974" spans="1:10">
      <c r="A5974" t="s">
        <v>4</v>
      </c>
      <c r="B5974" s="4" t="s">
        <v>5</v>
      </c>
    </row>
    <row r="5975" spans="1:10">
      <c r="A5975" t="n">
        <v>47488</v>
      </c>
      <c r="B5975" s="34" t="n">
        <v>28</v>
      </c>
    </row>
    <row r="5976" spans="1:10">
      <c r="A5976" t="s">
        <v>4</v>
      </c>
      <c r="B5976" s="4" t="s">
        <v>5</v>
      </c>
      <c r="C5976" s="4" t="s">
        <v>15</v>
      </c>
    </row>
    <row r="5977" spans="1:10">
      <c r="A5977" t="n">
        <v>47489</v>
      </c>
      <c r="B5977" s="16" t="n">
        <v>3</v>
      </c>
      <c r="C5977" s="13" t="n">
        <f t="normal" ca="1">A5989</f>
        <v>0</v>
      </c>
    </row>
    <row r="5978" spans="1:10">
      <c r="A5978" t="s">
        <v>4</v>
      </c>
      <c r="B5978" s="4" t="s">
        <v>5</v>
      </c>
      <c r="C5978" s="4" t="s">
        <v>7</v>
      </c>
      <c r="D5978" s="44" t="s">
        <v>101</v>
      </c>
      <c r="E5978" s="4" t="s">
        <v>5</v>
      </c>
      <c r="F5978" s="4" t="s">
        <v>7</v>
      </c>
      <c r="G5978" s="4" t="s">
        <v>11</v>
      </c>
      <c r="H5978" s="44" t="s">
        <v>102</v>
      </c>
      <c r="I5978" s="4" t="s">
        <v>7</v>
      </c>
      <c r="J5978" s="4" t="s">
        <v>15</v>
      </c>
    </row>
    <row r="5979" spans="1:10">
      <c r="A5979" t="n">
        <v>47494</v>
      </c>
      <c r="B5979" s="12" t="n">
        <v>5</v>
      </c>
      <c r="C5979" s="7" t="n">
        <v>28</v>
      </c>
      <c r="D5979" s="44" t="s">
        <v>3</v>
      </c>
      <c r="E5979" s="47" t="n">
        <v>64</v>
      </c>
      <c r="F5979" s="7" t="n">
        <v>5</v>
      </c>
      <c r="G5979" s="7" t="n">
        <v>8</v>
      </c>
      <c r="H5979" s="44" t="s">
        <v>3</v>
      </c>
      <c r="I5979" s="7" t="n">
        <v>1</v>
      </c>
      <c r="J5979" s="13" t="n">
        <f t="normal" ca="1">A5989</f>
        <v>0</v>
      </c>
    </row>
    <row r="5980" spans="1:10">
      <c r="A5980" t="s">
        <v>4</v>
      </c>
      <c r="B5980" s="4" t="s">
        <v>5</v>
      </c>
      <c r="C5980" s="4" t="s">
        <v>7</v>
      </c>
      <c r="D5980" s="4" t="s">
        <v>11</v>
      </c>
      <c r="E5980" s="4" t="s">
        <v>8</v>
      </c>
    </row>
    <row r="5981" spans="1:10">
      <c r="A5981" t="n">
        <v>47505</v>
      </c>
      <c r="B5981" s="37" t="n">
        <v>51</v>
      </c>
      <c r="C5981" s="7" t="n">
        <v>4</v>
      </c>
      <c r="D5981" s="7" t="n">
        <v>8</v>
      </c>
      <c r="E5981" s="7" t="s">
        <v>416</v>
      </c>
    </row>
    <row r="5982" spans="1:10">
      <c r="A5982" t="s">
        <v>4</v>
      </c>
      <c r="B5982" s="4" t="s">
        <v>5</v>
      </c>
      <c r="C5982" s="4" t="s">
        <v>11</v>
      </c>
    </row>
    <row r="5983" spans="1:10">
      <c r="A5983" t="n">
        <v>47519</v>
      </c>
      <c r="B5983" s="38" t="n">
        <v>16</v>
      </c>
      <c r="C5983" s="7" t="n">
        <v>0</v>
      </c>
    </row>
    <row r="5984" spans="1:10">
      <c r="A5984" t="s">
        <v>4</v>
      </c>
      <c r="B5984" s="4" t="s">
        <v>5</v>
      </c>
      <c r="C5984" s="4" t="s">
        <v>11</v>
      </c>
      <c r="D5984" s="4" t="s">
        <v>7</v>
      </c>
      <c r="E5984" s="4" t="s">
        <v>14</v>
      </c>
      <c r="F5984" s="4" t="s">
        <v>64</v>
      </c>
      <c r="G5984" s="4" t="s">
        <v>7</v>
      </c>
      <c r="H5984" s="4" t="s">
        <v>7</v>
      </c>
    </row>
    <row r="5985" spans="1:10">
      <c r="A5985" t="n">
        <v>47522</v>
      </c>
      <c r="B5985" s="39" t="n">
        <v>26</v>
      </c>
      <c r="C5985" s="7" t="n">
        <v>8</v>
      </c>
      <c r="D5985" s="7" t="n">
        <v>17</v>
      </c>
      <c r="E5985" s="7" t="n">
        <v>9371</v>
      </c>
      <c r="F5985" s="7" t="s">
        <v>485</v>
      </c>
      <c r="G5985" s="7" t="n">
        <v>2</v>
      </c>
      <c r="H5985" s="7" t="n">
        <v>0</v>
      </c>
    </row>
    <row r="5986" spans="1:10">
      <c r="A5986" t="s">
        <v>4</v>
      </c>
      <c r="B5986" s="4" t="s">
        <v>5</v>
      </c>
    </row>
    <row r="5987" spans="1:10">
      <c r="A5987" t="n">
        <v>47590</v>
      </c>
      <c r="B5987" s="34" t="n">
        <v>28</v>
      </c>
    </row>
    <row r="5988" spans="1:10">
      <c r="A5988" t="s">
        <v>4</v>
      </c>
      <c r="B5988" s="4" t="s">
        <v>5</v>
      </c>
      <c r="C5988" s="4" t="s">
        <v>7</v>
      </c>
      <c r="D5988" s="44" t="s">
        <v>101</v>
      </c>
      <c r="E5988" s="4" t="s">
        <v>5</v>
      </c>
      <c r="F5988" s="4" t="s">
        <v>7</v>
      </c>
      <c r="G5988" s="4" t="s">
        <v>11</v>
      </c>
      <c r="H5988" s="44" t="s">
        <v>102</v>
      </c>
      <c r="I5988" s="4" t="s">
        <v>7</v>
      </c>
      <c r="J5988" s="4" t="s">
        <v>15</v>
      </c>
    </row>
    <row r="5989" spans="1:10">
      <c r="A5989" t="n">
        <v>47591</v>
      </c>
      <c r="B5989" s="12" t="n">
        <v>5</v>
      </c>
      <c r="C5989" s="7" t="n">
        <v>28</v>
      </c>
      <c r="D5989" s="44" t="s">
        <v>3</v>
      </c>
      <c r="E5989" s="47" t="n">
        <v>64</v>
      </c>
      <c r="F5989" s="7" t="n">
        <v>5</v>
      </c>
      <c r="G5989" s="7" t="n">
        <v>7</v>
      </c>
      <c r="H5989" s="44" t="s">
        <v>3</v>
      </c>
      <c r="I5989" s="7" t="n">
        <v>1</v>
      </c>
      <c r="J5989" s="13" t="n">
        <f t="normal" ca="1">A6001</f>
        <v>0</v>
      </c>
    </row>
    <row r="5990" spans="1:10">
      <c r="A5990" t="s">
        <v>4</v>
      </c>
      <c r="B5990" s="4" t="s">
        <v>5</v>
      </c>
      <c r="C5990" s="4" t="s">
        <v>7</v>
      </c>
      <c r="D5990" s="4" t="s">
        <v>11</v>
      </c>
      <c r="E5990" s="4" t="s">
        <v>8</v>
      </c>
    </row>
    <row r="5991" spans="1:10">
      <c r="A5991" t="n">
        <v>47602</v>
      </c>
      <c r="B5991" s="37" t="n">
        <v>51</v>
      </c>
      <c r="C5991" s="7" t="n">
        <v>4</v>
      </c>
      <c r="D5991" s="7" t="n">
        <v>7</v>
      </c>
      <c r="E5991" s="7" t="s">
        <v>486</v>
      </c>
    </row>
    <row r="5992" spans="1:10">
      <c r="A5992" t="s">
        <v>4</v>
      </c>
      <c r="B5992" s="4" t="s">
        <v>5</v>
      </c>
      <c r="C5992" s="4" t="s">
        <v>11</v>
      </c>
    </row>
    <row r="5993" spans="1:10">
      <c r="A5993" t="n">
        <v>47615</v>
      </c>
      <c r="B5993" s="38" t="n">
        <v>16</v>
      </c>
      <c r="C5993" s="7" t="n">
        <v>0</v>
      </c>
    </row>
    <row r="5994" spans="1:10">
      <c r="A5994" t="s">
        <v>4</v>
      </c>
      <c r="B5994" s="4" t="s">
        <v>5</v>
      </c>
      <c r="C5994" s="4" t="s">
        <v>11</v>
      </c>
      <c r="D5994" s="4" t="s">
        <v>7</v>
      </c>
      <c r="E5994" s="4" t="s">
        <v>14</v>
      </c>
      <c r="F5994" s="4" t="s">
        <v>64</v>
      </c>
      <c r="G5994" s="4" t="s">
        <v>7</v>
      </c>
      <c r="H5994" s="4" t="s">
        <v>7</v>
      </c>
    </row>
    <row r="5995" spans="1:10">
      <c r="A5995" t="n">
        <v>47618</v>
      </c>
      <c r="B5995" s="39" t="n">
        <v>26</v>
      </c>
      <c r="C5995" s="7" t="n">
        <v>7</v>
      </c>
      <c r="D5995" s="7" t="n">
        <v>17</v>
      </c>
      <c r="E5995" s="7" t="n">
        <v>4412</v>
      </c>
      <c r="F5995" s="7" t="s">
        <v>487</v>
      </c>
      <c r="G5995" s="7" t="n">
        <v>2</v>
      </c>
      <c r="H5995" s="7" t="n">
        <v>0</v>
      </c>
    </row>
    <row r="5996" spans="1:10">
      <c r="A5996" t="s">
        <v>4</v>
      </c>
      <c r="B5996" s="4" t="s">
        <v>5</v>
      </c>
    </row>
    <row r="5997" spans="1:10">
      <c r="A5997" t="n">
        <v>47657</v>
      </c>
      <c r="B5997" s="34" t="n">
        <v>28</v>
      </c>
    </row>
    <row r="5998" spans="1:10">
      <c r="A5998" t="s">
        <v>4</v>
      </c>
      <c r="B5998" s="4" t="s">
        <v>5</v>
      </c>
      <c r="C5998" s="4" t="s">
        <v>15</v>
      </c>
    </row>
    <row r="5999" spans="1:10">
      <c r="A5999" t="n">
        <v>47658</v>
      </c>
      <c r="B5999" s="16" t="n">
        <v>3</v>
      </c>
      <c r="C5999" s="13" t="n">
        <f t="normal" ca="1">A6011</f>
        <v>0</v>
      </c>
    </row>
    <row r="6000" spans="1:10">
      <c r="A6000" t="s">
        <v>4</v>
      </c>
      <c r="B6000" s="4" t="s">
        <v>5</v>
      </c>
      <c r="C6000" s="4" t="s">
        <v>7</v>
      </c>
      <c r="D6000" s="44" t="s">
        <v>101</v>
      </c>
      <c r="E6000" s="4" t="s">
        <v>5</v>
      </c>
      <c r="F6000" s="4" t="s">
        <v>7</v>
      </c>
      <c r="G6000" s="4" t="s">
        <v>11</v>
      </c>
      <c r="H6000" s="44" t="s">
        <v>102</v>
      </c>
      <c r="I6000" s="4" t="s">
        <v>7</v>
      </c>
      <c r="J6000" s="4" t="s">
        <v>15</v>
      </c>
    </row>
    <row r="6001" spans="1:10">
      <c r="A6001" t="n">
        <v>47663</v>
      </c>
      <c r="B6001" s="12" t="n">
        <v>5</v>
      </c>
      <c r="C6001" s="7" t="n">
        <v>28</v>
      </c>
      <c r="D6001" s="44" t="s">
        <v>3</v>
      </c>
      <c r="E6001" s="47" t="n">
        <v>64</v>
      </c>
      <c r="F6001" s="7" t="n">
        <v>5</v>
      </c>
      <c r="G6001" s="7" t="n">
        <v>9</v>
      </c>
      <c r="H6001" s="44" t="s">
        <v>3</v>
      </c>
      <c r="I6001" s="7" t="n">
        <v>1</v>
      </c>
      <c r="J6001" s="13" t="n">
        <f t="normal" ca="1">A6011</f>
        <v>0</v>
      </c>
    </row>
    <row r="6002" spans="1:10">
      <c r="A6002" t="s">
        <v>4</v>
      </c>
      <c r="B6002" s="4" t="s">
        <v>5</v>
      </c>
      <c r="C6002" s="4" t="s">
        <v>7</v>
      </c>
      <c r="D6002" s="4" t="s">
        <v>11</v>
      </c>
      <c r="E6002" s="4" t="s">
        <v>8</v>
      </c>
    </row>
    <row r="6003" spans="1:10">
      <c r="A6003" t="n">
        <v>47674</v>
      </c>
      <c r="B6003" s="37" t="n">
        <v>51</v>
      </c>
      <c r="C6003" s="7" t="n">
        <v>4</v>
      </c>
      <c r="D6003" s="7" t="n">
        <v>9</v>
      </c>
      <c r="E6003" s="7" t="s">
        <v>118</v>
      </c>
    </row>
    <row r="6004" spans="1:10">
      <c r="A6004" t="s">
        <v>4</v>
      </c>
      <c r="B6004" s="4" t="s">
        <v>5</v>
      </c>
      <c r="C6004" s="4" t="s">
        <v>11</v>
      </c>
    </row>
    <row r="6005" spans="1:10">
      <c r="A6005" t="n">
        <v>47688</v>
      </c>
      <c r="B6005" s="38" t="n">
        <v>16</v>
      </c>
      <c r="C6005" s="7" t="n">
        <v>0</v>
      </c>
    </row>
    <row r="6006" spans="1:10">
      <c r="A6006" t="s">
        <v>4</v>
      </c>
      <c r="B6006" s="4" t="s">
        <v>5</v>
      </c>
      <c r="C6006" s="4" t="s">
        <v>11</v>
      </c>
      <c r="D6006" s="4" t="s">
        <v>7</v>
      </c>
      <c r="E6006" s="4" t="s">
        <v>14</v>
      </c>
      <c r="F6006" s="4" t="s">
        <v>64</v>
      </c>
      <c r="G6006" s="4" t="s">
        <v>7</v>
      </c>
      <c r="H6006" s="4" t="s">
        <v>7</v>
      </c>
    </row>
    <row r="6007" spans="1:10">
      <c r="A6007" t="n">
        <v>47691</v>
      </c>
      <c r="B6007" s="39" t="n">
        <v>26</v>
      </c>
      <c r="C6007" s="7" t="n">
        <v>9</v>
      </c>
      <c r="D6007" s="7" t="n">
        <v>17</v>
      </c>
      <c r="E6007" s="7" t="n">
        <v>5370</v>
      </c>
      <c r="F6007" s="7" t="s">
        <v>488</v>
      </c>
      <c r="G6007" s="7" t="n">
        <v>2</v>
      </c>
      <c r="H6007" s="7" t="n">
        <v>0</v>
      </c>
    </row>
    <row r="6008" spans="1:10">
      <c r="A6008" t="s">
        <v>4</v>
      </c>
      <c r="B6008" s="4" t="s">
        <v>5</v>
      </c>
    </row>
    <row r="6009" spans="1:10">
      <c r="A6009" t="n">
        <v>47728</v>
      </c>
      <c r="B6009" s="34" t="n">
        <v>28</v>
      </c>
    </row>
    <row r="6010" spans="1:10">
      <c r="A6010" t="s">
        <v>4</v>
      </c>
      <c r="B6010" s="4" t="s">
        <v>5</v>
      </c>
      <c r="C6010" s="4" t="s">
        <v>7</v>
      </c>
      <c r="D6010" s="4" t="s">
        <v>11</v>
      </c>
      <c r="E6010" s="4" t="s">
        <v>8</v>
      </c>
    </row>
    <row r="6011" spans="1:10">
      <c r="A6011" t="n">
        <v>47729</v>
      </c>
      <c r="B6011" s="37" t="n">
        <v>51</v>
      </c>
      <c r="C6011" s="7" t="n">
        <v>4</v>
      </c>
      <c r="D6011" s="7" t="n">
        <v>13</v>
      </c>
      <c r="E6011" s="7" t="s">
        <v>489</v>
      </c>
    </row>
    <row r="6012" spans="1:10">
      <c r="A6012" t="s">
        <v>4</v>
      </c>
      <c r="B6012" s="4" t="s">
        <v>5</v>
      </c>
      <c r="C6012" s="4" t="s">
        <v>11</v>
      </c>
    </row>
    <row r="6013" spans="1:10">
      <c r="A6013" t="n">
        <v>47743</v>
      </c>
      <c r="B6013" s="38" t="n">
        <v>16</v>
      </c>
      <c r="C6013" s="7" t="n">
        <v>0</v>
      </c>
    </row>
    <row r="6014" spans="1:10">
      <c r="A6014" t="s">
        <v>4</v>
      </c>
      <c r="B6014" s="4" t="s">
        <v>5</v>
      </c>
      <c r="C6014" s="4" t="s">
        <v>11</v>
      </c>
      <c r="D6014" s="4" t="s">
        <v>7</v>
      </c>
      <c r="E6014" s="4" t="s">
        <v>14</v>
      </c>
      <c r="F6014" s="4" t="s">
        <v>64</v>
      </c>
      <c r="G6014" s="4" t="s">
        <v>7</v>
      </c>
      <c r="H6014" s="4" t="s">
        <v>7</v>
      </c>
      <c r="I6014" s="4" t="s">
        <v>7</v>
      </c>
      <c r="J6014" s="4" t="s">
        <v>14</v>
      </c>
      <c r="K6014" s="4" t="s">
        <v>64</v>
      </c>
      <c r="L6014" s="4" t="s">
        <v>7</v>
      </c>
      <c r="M6014" s="4" t="s">
        <v>7</v>
      </c>
    </row>
    <row r="6015" spans="1:10">
      <c r="A6015" t="n">
        <v>47746</v>
      </c>
      <c r="B6015" s="39" t="n">
        <v>26</v>
      </c>
      <c r="C6015" s="7" t="n">
        <v>13</v>
      </c>
      <c r="D6015" s="7" t="n">
        <v>17</v>
      </c>
      <c r="E6015" s="7" t="n">
        <v>11353</v>
      </c>
      <c r="F6015" s="7" t="s">
        <v>490</v>
      </c>
      <c r="G6015" s="7" t="n">
        <v>2</v>
      </c>
      <c r="H6015" s="7" t="n">
        <v>3</v>
      </c>
      <c r="I6015" s="7" t="n">
        <v>17</v>
      </c>
      <c r="J6015" s="7" t="n">
        <v>11354</v>
      </c>
      <c r="K6015" s="7" t="s">
        <v>491</v>
      </c>
      <c r="L6015" s="7" t="n">
        <v>2</v>
      </c>
      <c r="M6015" s="7" t="n">
        <v>0</v>
      </c>
    </row>
    <row r="6016" spans="1:10">
      <c r="A6016" t="s">
        <v>4</v>
      </c>
      <c r="B6016" s="4" t="s">
        <v>5</v>
      </c>
    </row>
    <row r="6017" spans="1:13">
      <c r="A6017" t="n">
        <v>47822</v>
      </c>
      <c r="B6017" s="34" t="n">
        <v>28</v>
      </c>
    </row>
    <row r="6018" spans="1:13">
      <c r="A6018" t="s">
        <v>4</v>
      </c>
      <c r="B6018" s="4" t="s">
        <v>5</v>
      </c>
      <c r="C6018" s="4" t="s">
        <v>7</v>
      </c>
      <c r="D6018" s="4" t="s">
        <v>11</v>
      </c>
      <c r="E6018" s="4" t="s">
        <v>11</v>
      </c>
      <c r="F6018" s="4" t="s">
        <v>7</v>
      </c>
    </row>
    <row r="6019" spans="1:13">
      <c r="A6019" t="n">
        <v>47823</v>
      </c>
      <c r="B6019" s="32" t="n">
        <v>25</v>
      </c>
      <c r="C6019" s="7" t="n">
        <v>1</v>
      </c>
      <c r="D6019" s="7" t="n">
        <v>260</v>
      </c>
      <c r="E6019" s="7" t="n">
        <v>640</v>
      </c>
      <c r="F6019" s="7" t="n">
        <v>1</v>
      </c>
    </row>
    <row r="6020" spans="1:13">
      <c r="A6020" t="s">
        <v>4</v>
      </c>
      <c r="B6020" s="4" t="s">
        <v>5</v>
      </c>
      <c r="C6020" s="4" t="s">
        <v>8</v>
      </c>
      <c r="D6020" s="4" t="s">
        <v>11</v>
      </c>
    </row>
    <row r="6021" spans="1:13">
      <c r="A6021" t="n">
        <v>47830</v>
      </c>
      <c r="B6021" s="71" t="n">
        <v>29</v>
      </c>
      <c r="C6021" s="7" t="s">
        <v>492</v>
      </c>
      <c r="D6021" s="7" t="n">
        <v>65533</v>
      </c>
    </row>
    <row r="6022" spans="1:13">
      <c r="A6022" t="s">
        <v>4</v>
      </c>
      <c r="B6022" s="4" t="s">
        <v>5</v>
      </c>
      <c r="C6022" s="4" t="s">
        <v>7</v>
      </c>
      <c r="D6022" s="4" t="s">
        <v>11</v>
      </c>
      <c r="E6022" s="4" t="s">
        <v>8</v>
      </c>
    </row>
    <row r="6023" spans="1:13">
      <c r="A6023" t="n">
        <v>47839</v>
      </c>
      <c r="B6023" s="37" t="n">
        <v>51</v>
      </c>
      <c r="C6023" s="7" t="n">
        <v>4</v>
      </c>
      <c r="D6023" s="7" t="n">
        <v>5017</v>
      </c>
      <c r="E6023" s="7" t="s">
        <v>72</v>
      </c>
    </row>
    <row r="6024" spans="1:13">
      <c r="A6024" t="s">
        <v>4</v>
      </c>
      <c r="B6024" s="4" t="s">
        <v>5</v>
      </c>
      <c r="C6024" s="4" t="s">
        <v>11</v>
      </c>
    </row>
    <row r="6025" spans="1:13">
      <c r="A6025" t="n">
        <v>47852</v>
      </c>
      <c r="B6025" s="38" t="n">
        <v>16</v>
      </c>
      <c r="C6025" s="7" t="n">
        <v>0</v>
      </c>
    </row>
    <row r="6026" spans="1:13">
      <c r="A6026" t="s">
        <v>4</v>
      </c>
      <c r="B6026" s="4" t="s">
        <v>5</v>
      </c>
      <c r="C6026" s="4" t="s">
        <v>11</v>
      </c>
      <c r="D6026" s="4" t="s">
        <v>7</v>
      </c>
      <c r="E6026" s="4" t="s">
        <v>14</v>
      </c>
      <c r="F6026" s="4" t="s">
        <v>64</v>
      </c>
      <c r="G6026" s="4" t="s">
        <v>7</v>
      </c>
      <c r="H6026" s="4" t="s">
        <v>7</v>
      </c>
    </row>
    <row r="6027" spans="1:13">
      <c r="A6027" t="n">
        <v>47855</v>
      </c>
      <c r="B6027" s="39" t="n">
        <v>26</v>
      </c>
      <c r="C6027" s="7" t="n">
        <v>5017</v>
      </c>
      <c r="D6027" s="7" t="n">
        <v>17</v>
      </c>
      <c r="E6027" s="7" t="n">
        <v>63474</v>
      </c>
      <c r="F6027" s="7" t="s">
        <v>493</v>
      </c>
      <c r="G6027" s="7" t="n">
        <v>2</v>
      </c>
      <c r="H6027" s="7" t="n">
        <v>0</v>
      </c>
    </row>
    <row r="6028" spans="1:13">
      <c r="A6028" t="s">
        <v>4</v>
      </c>
      <c r="B6028" s="4" t="s">
        <v>5</v>
      </c>
    </row>
    <row r="6029" spans="1:13">
      <c r="A6029" t="n">
        <v>47904</v>
      </c>
      <c r="B6029" s="34" t="n">
        <v>28</v>
      </c>
    </row>
    <row r="6030" spans="1:13">
      <c r="A6030" t="s">
        <v>4</v>
      </c>
      <c r="B6030" s="4" t="s">
        <v>5</v>
      </c>
      <c r="C6030" s="4" t="s">
        <v>8</v>
      </c>
      <c r="D6030" s="4" t="s">
        <v>11</v>
      </c>
    </row>
    <row r="6031" spans="1:13">
      <c r="A6031" t="n">
        <v>47905</v>
      </c>
      <c r="B6031" s="71" t="n">
        <v>29</v>
      </c>
      <c r="C6031" s="7" t="s">
        <v>17</v>
      </c>
      <c r="D6031" s="7" t="n">
        <v>65533</v>
      </c>
    </row>
    <row r="6032" spans="1:13">
      <c r="A6032" t="s">
        <v>4</v>
      </c>
      <c r="B6032" s="4" t="s">
        <v>5</v>
      </c>
      <c r="C6032" s="4" t="s">
        <v>7</v>
      </c>
      <c r="D6032" s="4" t="s">
        <v>11</v>
      </c>
      <c r="E6032" s="4" t="s">
        <v>11</v>
      </c>
      <c r="F6032" s="4" t="s">
        <v>7</v>
      </c>
    </row>
    <row r="6033" spans="1:8">
      <c r="A6033" t="n">
        <v>47909</v>
      </c>
      <c r="B6033" s="32" t="n">
        <v>25</v>
      </c>
      <c r="C6033" s="7" t="n">
        <v>1</v>
      </c>
      <c r="D6033" s="7" t="n">
        <v>65535</v>
      </c>
      <c r="E6033" s="7" t="n">
        <v>65535</v>
      </c>
      <c r="F6033" s="7" t="n">
        <v>0</v>
      </c>
    </row>
    <row r="6034" spans="1:8">
      <c r="A6034" t="s">
        <v>4</v>
      </c>
      <c r="B6034" s="4" t="s">
        <v>5</v>
      </c>
      <c r="C6034" s="4" t="s">
        <v>11</v>
      </c>
      <c r="D6034" s="4" t="s">
        <v>7</v>
      </c>
      <c r="E6034" s="4" t="s">
        <v>13</v>
      </c>
      <c r="F6034" s="4" t="s">
        <v>11</v>
      </c>
    </row>
    <row r="6035" spans="1:8">
      <c r="A6035" t="n">
        <v>47916</v>
      </c>
      <c r="B6035" s="61" t="n">
        <v>59</v>
      </c>
      <c r="C6035" s="7" t="n">
        <v>0</v>
      </c>
      <c r="D6035" s="7" t="n">
        <v>13</v>
      </c>
      <c r="E6035" s="7" t="n">
        <v>0.150000005960464</v>
      </c>
      <c r="F6035" s="7" t="n">
        <v>0</v>
      </c>
    </row>
    <row r="6036" spans="1:8">
      <c r="A6036" t="s">
        <v>4</v>
      </c>
      <c r="B6036" s="4" t="s">
        <v>5</v>
      </c>
      <c r="C6036" s="4" t="s">
        <v>11</v>
      </c>
    </row>
    <row r="6037" spans="1:8">
      <c r="A6037" t="n">
        <v>47926</v>
      </c>
      <c r="B6037" s="38" t="n">
        <v>16</v>
      </c>
      <c r="C6037" s="7" t="n">
        <v>50</v>
      </c>
    </row>
    <row r="6038" spans="1:8">
      <c r="A6038" t="s">
        <v>4</v>
      </c>
      <c r="B6038" s="4" t="s">
        <v>5</v>
      </c>
      <c r="C6038" s="4" t="s">
        <v>11</v>
      </c>
      <c r="D6038" s="4" t="s">
        <v>7</v>
      </c>
      <c r="E6038" s="4" t="s">
        <v>13</v>
      </c>
      <c r="F6038" s="4" t="s">
        <v>11</v>
      </c>
    </row>
    <row r="6039" spans="1:8">
      <c r="A6039" t="n">
        <v>47929</v>
      </c>
      <c r="B6039" s="61" t="n">
        <v>59</v>
      </c>
      <c r="C6039" s="7" t="n">
        <v>13</v>
      </c>
      <c r="D6039" s="7" t="n">
        <v>13</v>
      </c>
      <c r="E6039" s="7" t="n">
        <v>0.150000005960464</v>
      </c>
      <c r="F6039" s="7" t="n">
        <v>0</v>
      </c>
    </row>
    <row r="6040" spans="1:8">
      <c r="A6040" t="s">
        <v>4</v>
      </c>
      <c r="B6040" s="4" t="s">
        <v>5</v>
      </c>
      <c r="C6040" s="4" t="s">
        <v>11</v>
      </c>
    </row>
    <row r="6041" spans="1:8">
      <c r="A6041" t="n">
        <v>47939</v>
      </c>
      <c r="B6041" s="38" t="n">
        <v>16</v>
      </c>
      <c r="C6041" s="7" t="n">
        <v>50</v>
      </c>
    </row>
    <row r="6042" spans="1:8">
      <c r="A6042" t="s">
        <v>4</v>
      </c>
      <c r="B6042" s="4" t="s">
        <v>5</v>
      </c>
      <c r="C6042" s="4" t="s">
        <v>11</v>
      </c>
      <c r="D6042" s="4" t="s">
        <v>7</v>
      </c>
      <c r="E6042" s="4" t="s">
        <v>13</v>
      </c>
      <c r="F6042" s="4" t="s">
        <v>11</v>
      </c>
    </row>
    <row r="6043" spans="1:8">
      <c r="A6043" t="n">
        <v>47942</v>
      </c>
      <c r="B6043" s="61" t="n">
        <v>59</v>
      </c>
      <c r="C6043" s="7" t="n">
        <v>61491</v>
      </c>
      <c r="D6043" s="7" t="n">
        <v>13</v>
      </c>
      <c r="E6043" s="7" t="n">
        <v>0.150000005960464</v>
      </c>
      <c r="F6043" s="7" t="n">
        <v>0</v>
      </c>
    </row>
    <row r="6044" spans="1:8">
      <c r="A6044" t="s">
        <v>4</v>
      </c>
      <c r="B6044" s="4" t="s">
        <v>5</v>
      </c>
      <c r="C6044" s="4" t="s">
        <v>11</v>
      </c>
    </row>
    <row r="6045" spans="1:8">
      <c r="A6045" t="n">
        <v>47952</v>
      </c>
      <c r="B6045" s="38" t="n">
        <v>16</v>
      </c>
      <c r="C6045" s="7" t="n">
        <v>50</v>
      </c>
    </row>
    <row r="6046" spans="1:8">
      <c r="A6046" t="s">
        <v>4</v>
      </c>
      <c r="B6046" s="4" t="s">
        <v>5</v>
      </c>
      <c r="C6046" s="4" t="s">
        <v>11</v>
      </c>
      <c r="D6046" s="4" t="s">
        <v>7</v>
      </c>
      <c r="E6046" s="4" t="s">
        <v>13</v>
      </c>
      <c r="F6046" s="4" t="s">
        <v>11</v>
      </c>
    </row>
    <row r="6047" spans="1:8">
      <c r="A6047" t="n">
        <v>47955</v>
      </c>
      <c r="B6047" s="61" t="n">
        <v>59</v>
      </c>
      <c r="C6047" s="7" t="n">
        <v>61492</v>
      </c>
      <c r="D6047" s="7" t="n">
        <v>13</v>
      </c>
      <c r="E6047" s="7" t="n">
        <v>0.150000005960464</v>
      </c>
      <c r="F6047" s="7" t="n">
        <v>0</v>
      </c>
    </row>
    <row r="6048" spans="1:8">
      <c r="A6048" t="s">
        <v>4</v>
      </c>
      <c r="B6048" s="4" t="s">
        <v>5</v>
      </c>
      <c r="C6048" s="4" t="s">
        <v>11</v>
      </c>
    </row>
    <row r="6049" spans="1:6">
      <c r="A6049" t="n">
        <v>47965</v>
      </c>
      <c r="B6049" s="38" t="n">
        <v>16</v>
      </c>
      <c r="C6049" s="7" t="n">
        <v>50</v>
      </c>
    </row>
    <row r="6050" spans="1:6">
      <c r="A6050" t="s">
        <v>4</v>
      </c>
      <c r="B6050" s="4" t="s">
        <v>5</v>
      </c>
      <c r="C6050" s="4" t="s">
        <v>11</v>
      </c>
      <c r="D6050" s="4" t="s">
        <v>7</v>
      </c>
      <c r="E6050" s="4" t="s">
        <v>13</v>
      </c>
      <c r="F6050" s="4" t="s">
        <v>11</v>
      </c>
    </row>
    <row r="6051" spans="1:6">
      <c r="A6051" t="n">
        <v>47968</v>
      </c>
      <c r="B6051" s="61" t="n">
        <v>59</v>
      </c>
      <c r="C6051" s="7" t="n">
        <v>61493</v>
      </c>
      <c r="D6051" s="7" t="n">
        <v>13</v>
      </c>
      <c r="E6051" s="7" t="n">
        <v>0.150000005960464</v>
      </c>
      <c r="F6051" s="7" t="n">
        <v>0</v>
      </c>
    </row>
    <row r="6052" spans="1:6">
      <c r="A6052" t="s">
        <v>4</v>
      </c>
      <c r="B6052" s="4" t="s">
        <v>5</v>
      </c>
      <c r="C6052" s="4" t="s">
        <v>11</v>
      </c>
    </row>
    <row r="6053" spans="1:6">
      <c r="A6053" t="n">
        <v>47978</v>
      </c>
      <c r="B6053" s="38" t="n">
        <v>16</v>
      </c>
      <c r="C6053" s="7" t="n">
        <v>50</v>
      </c>
    </row>
    <row r="6054" spans="1:6">
      <c r="A6054" t="s">
        <v>4</v>
      </c>
      <c r="B6054" s="4" t="s">
        <v>5</v>
      </c>
      <c r="C6054" s="4" t="s">
        <v>11</v>
      </c>
      <c r="D6054" s="4" t="s">
        <v>7</v>
      </c>
      <c r="E6054" s="4" t="s">
        <v>13</v>
      </c>
      <c r="F6054" s="4" t="s">
        <v>11</v>
      </c>
    </row>
    <row r="6055" spans="1:6">
      <c r="A6055" t="n">
        <v>47981</v>
      </c>
      <c r="B6055" s="61" t="n">
        <v>59</v>
      </c>
      <c r="C6055" s="7" t="n">
        <v>61494</v>
      </c>
      <c r="D6055" s="7" t="n">
        <v>13</v>
      </c>
      <c r="E6055" s="7" t="n">
        <v>0.150000005960464</v>
      </c>
      <c r="F6055" s="7" t="n">
        <v>0</v>
      </c>
    </row>
    <row r="6056" spans="1:6">
      <c r="A6056" t="s">
        <v>4</v>
      </c>
      <c r="B6056" s="4" t="s">
        <v>5</v>
      </c>
      <c r="C6056" s="4" t="s">
        <v>7</v>
      </c>
      <c r="D6056" s="44" t="s">
        <v>101</v>
      </c>
      <c r="E6056" s="4" t="s">
        <v>5</v>
      </c>
      <c r="F6056" s="4" t="s">
        <v>7</v>
      </c>
      <c r="G6056" s="4" t="s">
        <v>11</v>
      </c>
      <c r="H6056" s="44" t="s">
        <v>102</v>
      </c>
      <c r="I6056" s="4" t="s">
        <v>7</v>
      </c>
      <c r="J6056" s="4" t="s">
        <v>15</v>
      </c>
    </row>
    <row r="6057" spans="1:6">
      <c r="A6057" t="n">
        <v>47991</v>
      </c>
      <c r="B6057" s="12" t="n">
        <v>5</v>
      </c>
      <c r="C6057" s="7" t="n">
        <v>28</v>
      </c>
      <c r="D6057" s="44" t="s">
        <v>3</v>
      </c>
      <c r="E6057" s="47" t="n">
        <v>64</v>
      </c>
      <c r="F6057" s="7" t="n">
        <v>5</v>
      </c>
      <c r="G6057" s="7" t="n">
        <v>5</v>
      </c>
      <c r="H6057" s="44" t="s">
        <v>3</v>
      </c>
      <c r="I6057" s="7" t="n">
        <v>1</v>
      </c>
      <c r="J6057" s="13" t="n">
        <f t="normal" ca="1">A6061</f>
        <v>0</v>
      </c>
    </row>
    <row r="6058" spans="1:6">
      <c r="A6058" t="s">
        <v>4</v>
      </c>
      <c r="B6058" s="4" t="s">
        <v>5</v>
      </c>
      <c r="C6058" s="4" t="s">
        <v>11</v>
      </c>
      <c r="D6058" s="4" t="s">
        <v>7</v>
      </c>
      <c r="E6058" s="4" t="s">
        <v>13</v>
      </c>
      <c r="F6058" s="4" t="s">
        <v>11</v>
      </c>
    </row>
    <row r="6059" spans="1:6">
      <c r="A6059" t="n">
        <v>48002</v>
      </c>
      <c r="B6059" s="61" t="n">
        <v>59</v>
      </c>
      <c r="C6059" s="7" t="n">
        <v>7032</v>
      </c>
      <c r="D6059" s="7" t="n">
        <v>13</v>
      </c>
      <c r="E6059" s="7" t="n">
        <v>0.150000005960464</v>
      </c>
      <c r="F6059" s="7" t="n">
        <v>0</v>
      </c>
    </row>
    <row r="6060" spans="1:6">
      <c r="A6060" t="s">
        <v>4</v>
      </c>
      <c r="B6060" s="4" t="s">
        <v>5</v>
      </c>
      <c r="C6060" s="4" t="s">
        <v>11</v>
      </c>
    </row>
    <row r="6061" spans="1:6">
      <c r="A6061" t="n">
        <v>48012</v>
      </c>
      <c r="B6061" s="38" t="n">
        <v>16</v>
      </c>
      <c r="C6061" s="7" t="n">
        <v>1300</v>
      </c>
    </row>
    <row r="6062" spans="1:6">
      <c r="A6062" t="s">
        <v>4</v>
      </c>
      <c r="B6062" s="4" t="s">
        <v>5</v>
      </c>
      <c r="C6062" s="4" t="s">
        <v>7</v>
      </c>
      <c r="D6062" s="4" t="s">
        <v>11</v>
      </c>
      <c r="E6062" s="4" t="s">
        <v>13</v>
      </c>
    </row>
    <row r="6063" spans="1:6">
      <c r="A6063" t="n">
        <v>48015</v>
      </c>
      <c r="B6063" s="27" t="n">
        <v>58</v>
      </c>
      <c r="C6063" s="7" t="n">
        <v>101</v>
      </c>
      <c r="D6063" s="7" t="n">
        <v>500</v>
      </c>
      <c r="E6063" s="7" t="n">
        <v>1</v>
      </c>
    </row>
    <row r="6064" spans="1:6">
      <c r="A6064" t="s">
        <v>4</v>
      </c>
      <c r="B6064" s="4" t="s">
        <v>5</v>
      </c>
      <c r="C6064" s="4" t="s">
        <v>7</v>
      </c>
      <c r="D6064" s="4" t="s">
        <v>11</v>
      </c>
    </row>
    <row r="6065" spans="1:10">
      <c r="A6065" t="n">
        <v>48023</v>
      </c>
      <c r="B6065" s="27" t="n">
        <v>58</v>
      </c>
      <c r="C6065" s="7" t="n">
        <v>254</v>
      </c>
      <c r="D6065" s="7" t="n">
        <v>0</v>
      </c>
    </row>
    <row r="6066" spans="1:10">
      <c r="A6066" t="s">
        <v>4</v>
      </c>
      <c r="B6066" s="4" t="s">
        <v>5</v>
      </c>
      <c r="C6066" s="4" t="s">
        <v>7</v>
      </c>
      <c r="D6066" s="4" t="s">
        <v>11</v>
      </c>
      <c r="E6066" s="4" t="s">
        <v>8</v>
      </c>
      <c r="F6066" s="4" t="s">
        <v>8</v>
      </c>
      <c r="G6066" s="4" t="s">
        <v>8</v>
      </c>
      <c r="H6066" s="4" t="s">
        <v>8</v>
      </c>
    </row>
    <row r="6067" spans="1:10">
      <c r="A6067" t="n">
        <v>48027</v>
      </c>
      <c r="B6067" s="37" t="n">
        <v>51</v>
      </c>
      <c r="C6067" s="7" t="n">
        <v>3</v>
      </c>
      <c r="D6067" s="7" t="n">
        <v>0</v>
      </c>
      <c r="E6067" s="7" t="s">
        <v>68</v>
      </c>
      <c r="F6067" s="7" t="s">
        <v>69</v>
      </c>
      <c r="G6067" s="7" t="s">
        <v>70</v>
      </c>
      <c r="H6067" s="7" t="s">
        <v>71</v>
      </c>
    </row>
    <row r="6068" spans="1:10">
      <c r="A6068" t="s">
        <v>4</v>
      </c>
      <c r="B6068" s="4" t="s">
        <v>5</v>
      </c>
      <c r="C6068" s="4" t="s">
        <v>7</v>
      </c>
      <c r="D6068" s="4" t="s">
        <v>11</v>
      </c>
      <c r="E6068" s="4" t="s">
        <v>8</v>
      </c>
      <c r="F6068" s="4" t="s">
        <v>8</v>
      </c>
      <c r="G6068" s="4" t="s">
        <v>8</v>
      </c>
      <c r="H6068" s="4" t="s">
        <v>8</v>
      </c>
    </row>
    <row r="6069" spans="1:10">
      <c r="A6069" t="n">
        <v>48056</v>
      </c>
      <c r="B6069" s="37" t="n">
        <v>51</v>
      </c>
      <c r="C6069" s="7" t="n">
        <v>3</v>
      </c>
      <c r="D6069" s="7" t="n">
        <v>13</v>
      </c>
      <c r="E6069" s="7" t="s">
        <v>68</v>
      </c>
      <c r="F6069" s="7" t="s">
        <v>69</v>
      </c>
      <c r="G6069" s="7" t="s">
        <v>70</v>
      </c>
      <c r="H6069" s="7" t="s">
        <v>71</v>
      </c>
    </row>
    <row r="6070" spans="1:10">
      <c r="A6070" t="s">
        <v>4</v>
      </c>
      <c r="B6070" s="4" t="s">
        <v>5</v>
      </c>
      <c r="C6070" s="4" t="s">
        <v>7</v>
      </c>
      <c r="D6070" s="4" t="s">
        <v>11</v>
      </c>
      <c r="E6070" s="4" t="s">
        <v>8</v>
      </c>
      <c r="F6070" s="4" t="s">
        <v>8</v>
      </c>
      <c r="G6070" s="4" t="s">
        <v>8</v>
      </c>
      <c r="H6070" s="4" t="s">
        <v>8</v>
      </c>
    </row>
    <row r="6071" spans="1:10">
      <c r="A6071" t="n">
        <v>48085</v>
      </c>
      <c r="B6071" s="37" t="n">
        <v>51</v>
      </c>
      <c r="C6071" s="7" t="n">
        <v>3</v>
      </c>
      <c r="D6071" s="7" t="n">
        <v>61491</v>
      </c>
      <c r="E6071" s="7" t="s">
        <v>68</v>
      </c>
      <c r="F6071" s="7" t="s">
        <v>69</v>
      </c>
      <c r="G6071" s="7" t="s">
        <v>70</v>
      </c>
      <c r="H6071" s="7" t="s">
        <v>71</v>
      </c>
    </row>
    <row r="6072" spans="1:10">
      <c r="A6072" t="s">
        <v>4</v>
      </c>
      <c r="B6072" s="4" t="s">
        <v>5</v>
      </c>
      <c r="C6072" s="4" t="s">
        <v>7</v>
      </c>
      <c r="D6072" s="4" t="s">
        <v>11</v>
      </c>
      <c r="E6072" s="4" t="s">
        <v>8</v>
      </c>
      <c r="F6072" s="4" t="s">
        <v>8</v>
      </c>
      <c r="G6072" s="4" t="s">
        <v>8</v>
      </c>
      <c r="H6072" s="4" t="s">
        <v>8</v>
      </c>
    </row>
    <row r="6073" spans="1:10">
      <c r="A6073" t="n">
        <v>48114</v>
      </c>
      <c r="B6073" s="37" t="n">
        <v>51</v>
      </c>
      <c r="C6073" s="7" t="n">
        <v>3</v>
      </c>
      <c r="D6073" s="7" t="n">
        <v>61492</v>
      </c>
      <c r="E6073" s="7" t="s">
        <v>68</v>
      </c>
      <c r="F6073" s="7" t="s">
        <v>69</v>
      </c>
      <c r="G6073" s="7" t="s">
        <v>70</v>
      </c>
      <c r="H6073" s="7" t="s">
        <v>71</v>
      </c>
    </row>
    <row r="6074" spans="1:10">
      <c r="A6074" t="s">
        <v>4</v>
      </c>
      <c r="B6074" s="4" t="s">
        <v>5</v>
      </c>
      <c r="C6074" s="4" t="s">
        <v>7</v>
      </c>
      <c r="D6074" s="4" t="s">
        <v>11</v>
      </c>
      <c r="E6074" s="4" t="s">
        <v>8</v>
      </c>
      <c r="F6074" s="4" t="s">
        <v>8</v>
      </c>
      <c r="G6074" s="4" t="s">
        <v>8</v>
      </c>
      <c r="H6074" s="4" t="s">
        <v>8</v>
      </c>
    </row>
    <row r="6075" spans="1:10">
      <c r="A6075" t="n">
        <v>48143</v>
      </c>
      <c r="B6075" s="37" t="n">
        <v>51</v>
      </c>
      <c r="C6075" s="7" t="n">
        <v>3</v>
      </c>
      <c r="D6075" s="7" t="n">
        <v>61493</v>
      </c>
      <c r="E6075" s="7" t="s">
        <v>68</v>
      </c>
      <c r="F6075" s="7" t="s">
        <v>69</v>
      </c>
      <c r="G6075" s="7" t="s">
        <v>70</v>
      </c>
      <c r="H6075" s="7" t="s">
        <v>71</v>
      </c>
    </row>
    <row r="6076" spans="1:10">
      <c r="A6076" t="s">
        <v>4</v>
      </c>
      <c r="B6076" s="4" t="s">
        <v>5</v>
      </c>
      <c r="C6076" s="4" t="s">
        <v>7</v>
      </c>
      <c r="D6076" s="4" t="s">
        <v>11</v>
      </c>
      <c r="E6076" s="4" t="s">
        <v>8</v>
      </c>
      <c r="F6076" s="4" t="s">
        <v>8</v>
      </c>
      <c r="G6076" s="4" t="s">
        <v>8</v>
      </c>
      <c r="H6076" s="4" t="s">
        <v>8</v>
      </c>
    </row>
    <row r="6077" spans="1:10">
      <c r="A6077" t="n">
        <v>48172</v>
      </c>
      <c r="B6077" s="37" t="n">
        <v>51</v>
      </c>
      <c r="C6077" s="7" t="n">
        <v>3</v>
      </c>
      <c r="D6077" s="7" t="n">
        <v>61494</v>
      </c>
      <c r="E6077" s="7" t="s">
        <v>68</v>
      </c>
      <c r="F6077" s="7" t="s">
        <v>69</v>
      </c>
      <c r="G6077" s="7" t="s">
        <v>70</v>
      </c>
      <c r="H6077" s="7" t="s">
        <v>71</v>
      </c>
    </row>
    <row r="6078" spans="1:10">
      <c r="A6078" t="s">
        <v>4</v>
      </c>
      <c r="B6078" s="4" t="s">
        <v>5</v>
      </c>
      <c r="C6078" s="4" t="s">
        <v>11</v>
      </c>
      <c r="D6078" s="4" t="s">
        <v>13</v>
      </c>
      <c r="E6078" s="4" t="s">
        <v>13</v>
      </c>
      <c r="F6078" s="4" t="s">
        <v>13</v>
      </c>
      <c r="G6078" s="4" t="s">
        <v>13</v>
      </c>
    </row>
    <row r="6079" spans="1:10">
      <c r="A6079" t="n">
        <v>48201</v>
      </c>
      <c r="B6079" s="50" t="n">
        <v>46</v>
      </c>
      <c r="C6079" s="7" t="n">
        <v>0</v>
      </c>
      <c r="D6079" s="7" t="n">
        <v>38.7099990844727</v>
      </c>
      <c r="E6079" s="7" t="n">
        <v>-4</v>
      </c>
      <c r="F6079" s="7" t="n">
        <v>1.51999998092651</v>
      </c>
      <c r="G6079" s="7" t="n">
        <v>152.199996948242</v>
      </c>
    </row>
    <row r="6080" spans="1:10">
      <c r="A6080" t="s">
        <v>4</v>
      </c>
      <c r="B6080" s="4" t="s">
        <v>5</v>
      </c>
      <c r="C6080" s="4" t="s">
        <v>11</v>
      </c>
      <c r="D6080" s="4" t="s">
        <v>13</v>
      </c>
      <c r="E6080" s="4" t="s">
        <v>13</v>
      </c>
      <c r="F6080" s="4" t="s">
        <v>13</v>
      </c>
      <c r="G6080" s="4" t="s">
        <v>13</v>
      </c>
    </row>
    <row r="6081" spans="1:8">
      <c r="A6081" t="n">
        <v>48220</v>
      </c>
      <c r="B6081" s="50" t="n">
        <v>46</v>
      </c>
      <c r="C6081" s="7" t="n">
        <v>13</v>
      </c>
      <c r="D6081" s="7" t="n">
        <v>39.5099983215332</v>
      </c>
      <c r="E6081" s="7" t="n">
        <v>-4</v>
      </c>
      <c r="F6081" s="7" t="n">
        <v>1.87000000476837</v>
      </c>
      <c r="G6081" s="7" t="n">
        <v>157.100006103516</v>
      </c>
    </row>
    <row r="6082" spans="1:8">
      <c r="A6082" t="s">
        <v>4</v>
      </c>
      <c r="B6082" s="4" t="s">
        <v>5</v>
      </c>
      <c r="C6082" s="4" t="s">
        <v>11</v>
      </c>
      <c r="D6082" s="4" t="s">
        <v>13</v>
      </c>
      <c r="E6082" s="4" t="s">
        <v>13</v>
      </c>
      <c r="F6082" s="4" t="s">
        <v>13</v>
      </c>
      <c r="G6082" s="4" t="s">
        <v>13</v>
      </c>
    </row>
    <row r="6083" spans="1:8">
      <c r="A6083" t="n">
        <v>48239</v>
      </c>
      <c r="B6083" s="50" t="n">
        <v>46</v>
      </c>
      <c r="C6083" s="7" t="n">
        <v>61491</v>
      </c>
      <c r="D6083" s="7" t="n">
        <v>37.9599990844727</v>
      </c>
      <c r="E6083" s="7" t="n">
        <v>-4</v>
      </c>
      <c r="F6083" s="7" t="n">
        <v>1.64999997615814</v>
      </c>
      <c r="G6083" s="7" t="n">
        <v>153.600006103516</v>
      </c>
    </row>
    <row r="6084" spans="1:8">
      <c r="A6084" t="s">
        <v>4</v>
      </c>
      <c r="B6084" s="4" t="s">
        <v>5</v>
      </c>
      <c r="C6084" s="4" t="s">
        <v>11</v>
      </c>
      <c r="D6084" s="4" t="s">
        <v>13</v>
      </c>
      <c r="E6084" s="4" t="s">
        <v>13</v>
      </c>
      <c r="F6084" s="4" t="s">
        <v>13</v>
      </c>
      <c r="G6084" s="4" t="s">
        <v>13</v>
      </c>
    </row>
    <row r="6085" spans="1:8">
      <c r="A6085" t="n">
        <v>48258</v>
      </c>
      <c r="B6085" s="50" t="n">
        <v>46</v>
      </c>
      <c r="C6085" s="7" t="n">
        <v>61492</v>
      </c>
      <c r="D6085" s="7" t="n">
        <v>38.060001373291</v>
      </c>
      <c r="E6085" s="7" t="n">
        <v>-4</v>
      </c>
      <c r="F6085" s="7" t="n">
        <v>2.42000007629395</v>
      </c>
      <c r="G6085" s="7" t="n">
        <v>157.100006103516</v>
      </c>
    </row>
    <row r="6086" spans="1:8">
      <c r="A6086" t="s">
        <v>4</v>
      </c>
      <c r="B6086" s="4" t="s">
        <v>5</v>
      </c>
      <c r="C6086" s="4" t="s">
        <v>11</v>
      </c>
      <c r="D6086" s="4" t="s">
        <v>13</v>
      </c>
      <c r="E6086" s="4" t="s">
        <v>13</v>
      </c>
      <c r="F6086" s="4" t="s">
        <v>13</v>
      </c>
      <c r="G6086" s="4" t="s">
        <v>13</v>
      </c>
    </row>
    <row r="6087" spans="1:8">
      <c r="A6087" t="n">
        <v>48277</v>
      </c>
      <c r="B6087" s="50" t="n">
        <v>46</v>
      </c>
      <c r="C6087" s="7" t="n">
        <v>61493</v>
      </c>
      <c r="D6087" s="7" t="n">
        <v>38.9000015258789</v>
      </c>
      <c r="E6087" s="7" t="n">
        <v>-4</v>
      </c>
      <c r="F6087" s="7" t="n">
        <v>2.67000007629395</v>
      </c>
      <c r="G6087" s="7" t="n">
        <v>156.600006103516</v>
      </c>
    </row>
    <row r="6088" spans="1:8">
      <c r="A6088" t="s">
        <v>4</v>
      </c>
      <c r="B6088" s="4" t="s">
        <v>5</v>
      </c>
      <c r="C6088" s="4" t="s">
        <v>11</v>
      </c>
      <c r="D6088" s="4" t="s">
        <v>13</v>
      </c>
      <c r="E6088" s="4" t="s">
        <v>13</v>
      </c>
      <c r="F6088" s="4" t="s">
        <v>13</v>
      </c>
      <c r="G6088" s="4" t="s">
        <v>13</v>
      </c>
    </row>
    <row r="6089" spans="1:8">
      <c r="A6089" t="n">
        <v>48296</v>
      </c>
      <c r="B6089" s="50" t="n">
        <v>46</v>
      </c>
      <c r="C6089" s="7" t="n">
        <v>61494</v>
      </c>
      <c r="D6089" s="7" t="n">
        <v>39.7799987792969</v>
      </c>
      <c r="E6089" s="7" t="n">
        <v>-4</v>
      </c>
      <c r="F6089" s="7" t="n">
        <v>2.82999992370605</v>
      </c>
      <c r="G6089" s="7" t="n">
        <v>157.199996948242</v>
      </c>
    </row>
    <row r="6090" spans="1:8">
      <c r="A6090" t="s">
        <v>4</v>
      </c>
      <c r="B6090" s="4" t="s">
        <v>5</v>
      </c>
      <c r="C6090" s="4" t="s">
        <v>7</v>
      </c>
      <c r="D6090" s="44" t="s">
        <v>101</v>
      </c>
      <c r="E6090" s="4" t="s">
        <v>5</v>
      </c>
      <c r="F6090" s="4" t="s">
        <v>7</v>
      </c>
      <c r="G6090" s="4" t="s">
        <v>11</v>
      </c>
      <c r="H6090" s="44" t="s">
        <v>102</v>
      </c>
      <c r="I6090" s="4" t="s">
        <v>7</v>
      </c>
      <c r="J6090" s="4" t="s">
        <v>15</v>
      </c>
    </row>
    <row r="6091" spans="1:8">
      <c r="A6091" t="n">
        <v>48315</v>
      </c>
      <c r="B6091" s="12" t="n">
        <v>5</v>
      </c>
      <c r="C6091" s="7" t="n">
        <v>28</v>
      </c>
      <c r="D6091" s="44" t="s">
        <v>3</v>
      </c>
      <c r="E6091" s="47" t="n">
        <v>64</v>
      </c>
      <c r="F6091" s="7" t="n">
        <v>5</v>
      </c>
      <c r="G6091" s="7" t="n">
        <v>5</v>
      </c>
      <c r="H6091" s="44" t="s">
        <v>3</v>
      </c>
      <c r="I6091" s="7" t="n">
        <v>1</v>
      </c>
      <c r="J6091" s="13" t="n">
        <f t="normal" ca="1">A6095</f>
        <v>0</v>
      </c>
    </row>
    <row r="6092" spans="1:8">
      <c r="A6092" t="s">
        <v>4</v>
      </c>
      <c r="B6092" s="4" t="s">
        <v>5</v>
      </c>
      <c r="C6092" s="4" t="s">
        <v>11</v>
      </c>
      <c r="D6092" s="4" t="s">
        <v>14</v>
      </c>
    </row>
    <row r="6093" spans="1:8">
      <c r="A6093" t="n">
        <v>48326</v>
      </c>
      <c r="B6093" s="54" t="n">
        <v>43</v>
      </c>
      <c r="C6093" s="7" t="n">
        <v>7032</v>
      </c>
      <c r="D6093" s="7" t="n">
        <v>1</v>
      </c>
    </row>
    <row r="6094" spans="1:8">
      <c r="A6094" t="s">
        <v>4</v>
      </c>
      <c r="B6094" s="4" t="s">
        <v>5</v>
      </c>
      <c r="C6094" s="4" t="s">
        <v>11</v>
      </c>
      <c r="D6094" s="4" t="s">
        <v>11</v>
      </c>
      <c r="E6094" s="4" t="s">
        <v>11</v>
      </c>
    </row>
    <row r="6095" spans="1:8">
      <c r="A6095" t="n">
        <v>48333</v>
      </c>
      <c r="B6095" s="24" t="n">
        <v>61</v>
      </c>
      <c r="C6095" s="7" t="n">
        <v>0</v>
      </c>
      <c r="D6095" s="7" t="n">
        <v>5017</v>
      </c>
      <c r="E6095" s="7" t="n">
        <v>0</v>
      </c>
    </row>
    <row r="6096" spans="1:8">
      <c r="A6096" t="s">
        <v>4</v>
      </c>
      <c r="B6096" s="4" t="s">
        <v>5</v>
      </c>
      <c r="C6096" s="4" t="s">
        <v>11</v>
      </c>
      <c r="D6096" s="4" t="s">
        <v>11</v>
      </c>
      <c r="E6096" s="4" t="s">
        <v>11</v>
      </c>
    </row>
    <row r="6097" spans="1:10">
      <c r="A6097" t="n">
        <v>48340</v>
      </c>
      <c r="B6097" s="24" t="n">
        <v>61</v>
      </c>
      <c r="C6097" s="7" t="n">
        <v>13</v>
      </c>
      <c r="D6097" s="7" t="n">
        <v>5017</v>
      </c>
      <c r="E6097" s="7" t="n">
        <v>0</v>
      </c>
    </row>
    <row r="6098" spans="1:10">
      <c r="A6098" t="s">
        <v>4</v>
      </c>
      <c r="B6098" s="4" t="s">
        <v>5</v>
      </c>
      <c r="C6098" s="4" t="s">
        <v>11</v>
      </c>
      <c r="D6098" s="4" t="s">
        <v>11</v>
      </c>
      <c r="E6098" s="4" t="s">
        <v>11</v>
      </c>
    </row>
    <row r="6099" spans="1:10">
      <c r="A6099" t="n">
        <v>48347</v>
      </c>
      <c r="B6099" s="24" t="n">
        <v>61</v>
      </c>
      <c r="C6099" s="7" t="n">
        <v>61491</v>
      </c>
      <c r="D6099" s="7" t="n">
        <v>5017</v>
      </c>
      <c r="E6099" s="7" t="n">
        <v>0</v>
      </c>
    </row>
    <row r="6100" spans="1:10">
      <c r="A6100" t="s">
        <v>4</v>
      </c>
      <c r="B6100" s="4" t="s">
        <v>5</v>
      </c>
      <c r="C6100" s="4" t="s">
        <v>11</v>
      </c>
      <c r="D6100" s="4" t="s">
        <v>11</v>
      </c>
      <c r="E6100" s="4" t="s">
        <v>11</v>
      </c>
    </row>
    <row r="6101" spans="1:10">
      <c r="A6101" t="n">
        <v>48354</v>
      </c>
      <c r="B6101" s="24" t="n">
        <v>61</v>
      </c>
      <c r="C6101" s="7" t="n">
        <v>61492</v>
      </c>
      <c r="D6101" s="7" t="n">
        <v>5017</v>
      </c>
      <c r="E6101" s="7" t="n">
        <v>0</v>
      </c>
    </row>
    <row r="6102" spans="1:10">
      <c r="A6102" t="s">
        <v>4</v>
      </c>
      <c r="B6102" s="4" t="s">
        <v>5</v>
      </c>
      <c r="C6102" s="4" t="s">
        <v>11</v>
      </c>
      <c r="D6102" s="4" t="s">
        <v>11</v>
      </c>
      <c r="E6102" s="4" t="s">
        <v>11</v>
      </c>
    </row>
    <row r="6103" spans="1:10">
      <c r="A6103" t="n">
        <v>48361</v>
      </c>
      <c r="B6103" s="24" t="n">
        <v>61</v>
      </c>
      <c r="C6103" s="7" t="n">
        <v>61493</v>
      </c>
      <c r="D6103" s="7" t="n">
        <v>5017</v>
      </c>
      <c r="E6103" s="7" t="n">
        <v>0</v>
      </c>
    </row>
    <row r="6104" spans="1:10">
      <c r="A6104" t="s">
        <v>4</v>
      </c>
      <c r="B6104" s="4" t="s">
        <v>5</v>
      </c>
      <c r="C6104" s="4" t="s">
        <v>11</v>
      </c>
      <c r="D6104" s="4" t="s">
        <v>11</v>
      </c>
      <c r="E6104" s="4" t="s">
        <v>11</v>
      </c>
    </row>
    <row r="6105" spans="1:10">
      <c r="A6105" t="n">
        <v>48368</v>
      </c>
      <c r="B6105" s="24" t="n">
        <v>61</v>
      </c>
      <c r="C6105" s="7" t="n">
        <v>61494</v>
      </c>
      <c r="D6105" s="7" t="n">
        <v>5017</v>
      </c>
      <c r="E6105" s="7" t="n">
        <v>0</v>
      </c>
    </row>
    <row r="6106" spans="1:10">
      <c r="A6106" t="s">
        <v>4</v>
      </c>
      <c r="B6106" s="4" t="s">
        <v>5</v>
      </c>
      <c r="C6106" s="4" t="s">
        <v>11</v>
      </c>
      <c r="D6106" s="4" t="s">
        <v>14</v>
      </c>
    </row>
    <row r="6107" spans="1:10">
      <c r="A6107" t="n">
        <v>48375</v>
      </c>
      <c r="B6107" s="55" t="n">
        <v>44</v>
      </c>
      <c r="C6107" s="7" t="n">
        <v>5017</v>
      </c>
      <c r="D6107" s="7" t="n">
        <v>128</v>
      </c>
    </row>
    <row r="6108" spans="1:10">
      <c r="A6108" t="s">
        <v>4</v>
      </c>
      <c r="B6108" s="4" t="s">
        <v>5</v>
      </c>
      <c r="C6108" s="4" t="s">
        <v>11</v>
      </c>
      <c r="D6108" s="4" t="s">
        <v>14</v>
      </c>
    </row>
    <row r="6109" spans="1:10">
      <c r="A6109" t="n">
        <v>48382</v>
      </c>
      <c r="B6109" s="55" t="n">
        <v>44</v>
      </c>
      <c r="C6109" s="7" t="n">
        <v>5017</v>
      </c>
      <c r="D6109" s="7" t="n">
        <v>32</v>
      </c>
    </row>
    <row r="6110" spans="1:10">
      <c r="A6110" t="s">
        <v>4</v>
      </c>
      <c r="B6110" s="4" t="s">
        <v>5</v>
      </c>
      <c r="C6110" s="4" t="s">
        <v>11</v>
      </c>
      <c r="D6110" s="4" t="s">
        <v>13</v>
      </c>
      <c r="E6110" s="4" t="s">
        <v>13</v>
      </c>
      <c r="F6110" s="4" t="s">
        <v>13</v>
      </c>
      <c r="G6110" s="4" t="s">
        <v>13</v>
      </c>
    </row>
    <row r="6111" spans="1:10">
      <c r="A6111" t="n">
        <v>48389</v>
      </c>
      <c r="B6111" s="50" t="n">
        <v>46</v>
      </c>
      <c r="C6111" s="7" t="n">
        <v>5017</v>
      </c>
      <c r="D6111" s="7" t="n">
        <v>41.310001373291</v>
      </c>
      <c r="E6111" s="7" t="n">
        <v>-4</v>
      </c>
      <c r="F6111" s="7" t="n">
        <v>-2.92000007629395</v>
      </c>
      <c r="G6111" s="7" t="n">
        <v>333.399993896484</v>
      </c>
    </row>
    <row r="6112" spans="1:10">
      <c r="A6112" t="s">
        <v>4</v>
      </c>
      <c r="B6112" s="4" t="s">
        <v>5</v>
      </c>
      <c r="C6112" s="4" t="s">
        <v>11</v>
      </c>
      <c r="D6112" s="4" t="s">
        <v>11</v>
      </c>
      <c r="E6112" s="4" t="s">
        <v>13</v>
      </c>
      <c r="F6112" s="4" t="s">
        <v>13</v>
      </c>
      <c r="G6112" s="4" t="s">
        <v>13</v>
      </c>
      <c r="H6112" s="4" t="s">
        <v>13</v>
      </c>
      <c r="I6112" s="4" t="s">
        <v>7</v>
      </c>
      <c r="J6112" s="4" t="s">
        <v>11</v>
      </c>
    </row>
    <row r="6113" spans="1:10">
      <c r="A6113" t="n">
        <v>48408</v>
      </c>
      <c r="B6113" s="51" t="n">
        <v>55</v>
      </c>
      <c r="C6113" s="7" t="n">
        <v>5017</v>
      </c>
      <c r="D6113" s="7" t="n">
        <v>65533</v>
      </c>
      <c r="E6113" s="7" t="n">
        <v>39.6699981689453</v>
      </c>
      <c r="F6113" s="7" t="n">
        <v>-4</v>
      </c>
      <c r="G6113" s="7" t="n">
        <v>0.360000014305115</v>
      </c>
      <c r="H6113" s="7" t="n">
        <v>1.5</v>
      </c>
      <c r="I6113" s="7" t="n">
        <v>1</v>
      </c>
      <c r="J6113" s="7" t="n">
        <v>0</v>
      </c>
    </row>
    <row r="6114" spans="1:10">
      <c r="A6114" t="s">
        <v>4</v>
      </c>
      <c r="B6114" s="4" t="s">
        <v>5</v>
      </c>
      <c r="C6114" s="4" t="s">
        <v>7</v>
      </c>
    </row>
    <row r="6115" spans="1:10">
      <c r="A6115" t="n">
        <v>48432</v>
      </c>
      <c r="B6115" s="29" t="n">
        <v>45</v>
      </c>
      <c r="C6115" s="7" t="n">
        <v>0</v>
      </c>
    </row>
    <row r="6116" spans="1:10">
      <c r="A6116" t="s">
        <v>4</v>
      </c>
      <c r="B6116" s="4" t="s">
        <v>5</v>
      </c>
      <c r="C6116" s="4" t="s">
        <v>7</v>
      </c>
      <c r="D6116" s="4" t="s">
        <v>7</v>
      </c>
      <c r="E6116" s="4" t="s">
        <v>13</v>
      </c>
      <c r="F6116" s="4" t="s">
        <v>13</v>
      </c>
      <c r="G6116" s="4" t="s">
        <v>13</v>
      </c>
      <c r="H6116" s="4" t="s">
        <v>11</v>
      </c>
    </row>
    <row r="6117" spans="1:10">
      <c r="A6117" t="n">
        <v>48434</v>
      </c>
      <c r="B6117" s="29" t="n">
        <v>45</v>
      </c>
      <c r="C6117" s="7" t="n">
        <v>2</v>
      </c>
      <c r="D6117" s="7" t="n">
        <v>3</v>
      </c>
      <c r="E6117" s="7" t="n">
        <v>40.9799995422363</v>
      </c>
      <c r="F6117" s="7" t="n">
        <v>-2.58999991416931</v>
      </c>
      <c r="G6117" s="7" t="n">
        <v>-0.310000002384186</v>
      </c>
      <c r="H6117" s="7" t="n">
        <v>0</v>
      </c>
    </row>
    <row r="6118" spans="1:10">
      <c r="A6118" t="s">
        <v>4</v>
      </c>
      <c r="B6118" s="4" t="s">
        <v>5</v>
      </c>
      <c r="C6118" s="4" t="s">
        <v>7</v>
      </c>
      <c r="D6118" s="4" t="s">
        <v>7</v>
      </c>
      <c r="E6118" s="4" t="s">
        <v>13</v>
      </c>
      <c r="F6118" s="4" t="s">
        <v>13</v>
      </c>
      <c r="G6118" s="4" t="s">
        <v>13</v>
      </c>
      <c r="H6118" s="4" t="s">
        <v>11</v>
      </c>
      <c r="I6118" s="4" t="s">
        <v>7</v>
      </c>
    </row>
    <row r="6119" spans="1:10">
      <c r="A6119" t="n">
        <v>48451</v>
      </c>
      <c r="B6119" s="29" t="n">
        <v>45</v>
      </c>
      <c r="C6119" s="7" t="n">
        <v>4</v>
      </c>
      <c r="D6119" s="7" t="n">
        <v>3</v>
      </c>
      <c r="E6119" s="7" t="n">
        <v>2.57999992370605</v>
      </c>
      <c r="F6119" s="7" t="n">
        <v>357.989990234375</v>
      </c>
      <c r="G6119" s="7" t="n">
        <v>0</v>
      </c>
      <c r="H6119" s="7" t="n">
        <v>0</v>
      </c>
      <c r="I6119" s="7" t="n">
        <v>0</v>
      </c>
    </row>
    <row r="6120" spans="1:10">
      <c r="A6120" t="s">
        <v>4</v>
      </c>
      <c r="B6120" s="4" t="s">
        <v>5</v>
      </c>
      <c r="C6120" s="4" t="s">
        <v>7</v>
      </c>
      <c r="D6120" s="4" t="s">
        <v>7</v>
      </c>
      <c r="E6120" s="4" t="s">
        <v>13</v>
      </c>
      <c r="F6120" s="4" t="s">
        <v>11</v>
      </c>
    </row>
    <row r="6121" spans="1:10">
      <c r="A6121" t="n">
        <v>48469</v>
      </c>
      <c r="B6121" s="29" t="n">
        <v>45</v>
      </c>
      <c r="C6121" s="7" t="n">
        <v>5</v>
      </c>
      <c r="D6121" s="7" t="n">
        <v>3</v>
      </c>
      <c r="E6121" s="7" t="n">
        <v>2.20000004768372</v>
      </c>
      <c r="F6121" s="7" t="n">
        <v>0</v>
      </c>
    </row>
    <row r="6122" spans="1:10">
      <c r="A6122" t="s">
        <v>4</v>
      </c>
      <c r="B6122" s="4" t="s">
        <v>5</v>
      </c>
      <c r="C6122" s="4" t="s">
        <v>7</v>
      </c>
      <c r="D6122" s="4" t="s">
        <v>7</v>
      </c>
      <c r="E6122" s="4" t="s">
        <v>13</v>
      </c>
      <c r="F6122" s="4" t="s">
        <v>11</v>
      </c>
    </row>
    <row r="6123" spans="1:10">
      <c r="A6123" t="n">
        <v>48478</v>
      </c>
      <c r="B6123" s="29" t="n">
        <v>45</v>
      </c>
      <c r="C6123" s="7" t="n">
        <v>11</v>
      </c>
      <c r="D6123" s="7" t="n">
        <v>3</v>
      </c>
      <c r="E6123" s="7" t="n">
        <v>37.4000015258789</v>
      </c>
      <c r="F6123" s="7" t="n">
        <v>0</v>
      </c>
    </row>
    <row r="6124" spans="1:10">
      <c r="A6124" t="s">
        <v>4</v>
      </c>
      <c r="B6124" s="4" t="s">
        <v>5</v>
      </c>
      <c r="C6124" s="4" t="s">
        <v>7</v>
      </c>
      <c r="D6124" s="4" t="s">
        <v>7</v>
      </c>
      <c r="E6124" s="4" t="s">
        <v>13</v>
      </c>
      <c r="F6124" s="4" t="s">
        <v>13</v>
      </c>
      <c r="G6124" s="4" t="s">
        <v>13</v>
      </c>
      <c r="H6124" s="4" t="s">
        <v>11</v>
      </c>
    </row>
    <row r="6125" spans="1:10">
      <c r="A6125" t="n">
        <v>48487</v>
      </c>
      <c r="B6125" s="29" t="n">
        <v>45</v>
      </c>
      <c r="C6125" s="7" t="n">
        <v>2</v>
      </c>
      <c r="D6125" s="7" t="n">
        <v>3</v>
      </c>
      <c r="E6125" s="7" t="n">
        <v>39.1100006103516</v>
      </c>
      <c r="F6125" s="7" t="n">
        <v>-2.61999988555908</v>
      </c>
      <c r="G6125" s="7" t="n">
        <v>0.850000023841858</v>
      </c>
      <c r="H6125" s="7" t="n">
        <v>3000</v>
      </c>
    </row>
    <row r="6126" spans="1:10">
      <c r="A6126" t="s">
        <v>4</v>
      </c>
      <c r="B6126" s="4" t="s">
        <v>5</v>
      </c>
      <c r="C6126" s="4" t="s">
        <v>7</v>
      </c>
      <c r="D6126" s="4" t="s">
        <v>7</v>
      </c>
      <c r="E6126" s="4" t="s">
        <v>13</v>
      </c>
      <c r="F6126" s="4" t="s">
        <v>13</v>
      </c>
      <c r="G6126" s="4" t="s">
        <v>13</v>
      </c>
      <c r="H6126" s="4" t="s">
        <v>11</v>
      </c>
      <c r="I6126" s="4" t="s">
        <v>7</v>
      </c>
    </row>
    <row r="6127" spans="1:10">
      <c r="A6127" t="n">
        <v>48504</v>
      </c>
      <c r="B6127" s="29" t="n">
        <v>45</v>
      </c>
      <c r="C6127" s="7" t="n">
        <v>4</v>
      </c>
      <c r="D6127" s="7" t="n">
        <v>3</v>
      </c>
      <c r="E6127" s="7" t="n">
        <v>10.1199998855591</v>
      </c>
      <c r="F6127" s="7" t="n">
        <v>22.5100002288818</v>
      </c>
      <c r="G6127" s="7" t="n">
        <v>0</v>
      </c>
      <c r="H6127" s="7" t="n">
        <v>3000</v>
      </c>
      <c r="I6127" s="7" t="n">
        <v>1</v>
      </c>
    </row>
    <row r="6128" spans="1:10">
      <c r="A6128" t="s">
        <v>4</v>
      </c>
      <c r="B6128" s="4" t="s">
        <v>5</v>
      </c>
      <c r="C6128" s="4" t="s">
        <v>7</v>
      </c>
      <c r="D6128" s="4" t="s">
        <v>7</v>
      </c>
      <c r="E6128" s="4" t="s">
        <v>13</v>
      </c>
      <c r="F6128" s="4" t="s">
        <v>11</v>
      </c>
    </row>
    <row r="6129" spans="1:10">
      <c r="A6129" t="n">
        <v>48522</v>
      </c>
      <c r="B6129" s="29" t="n">
        <v>45</v>
      </c>
      <c r="C6129" s="7" t="n">
        <v>5</v>
      </c>
      <c r="D6129" s="7" t="n">
        <v>3</v>
      </c>
      <c r="E6129" s="7" t="n">
        <v>2.20000004768372</v>
      </c>
      <c r="F6129" s="7" t="n">
        <v>3000</v>
      </c>
    </row>
    <row r="6130" spans="1:10">
      <c r="A6130" t="s">
        <v>4</v>
      </c>
      <c r="B6130" s="4" t="s">
        <v>5</v>
      </c>
      <c r="C6130" s="4" t="s">
        <v>7</v>
      </c>
      <c r="D6130" s="4" t="s">
        <v>7</v>
      </c>
      <c r="E6130" s="4" t="s">
        <v>13</v>
      </c>
      <c r="F6130" s="4" t="s">
        <v>11</v>
      </c>
    </row>
    <row r="6131" spans="1:10">
      <c r="A6131" t="n">
        <v>48531</v>
      </c>
      <c r="B6131" s="29" t="n">
        <v>45</v>
      </c>
      <c r="C6131" s="7" t="n">
        <v>11</v>
      </c>
      <c r="D6131" s="7" t="n">
        <v>3</v>
      </c>
      <c r="E6131" s="7" t="n">
        <v>37.4000015258789</v>
      </c>
      <c r="F6131" s="7" t="n">
        <v>3000</v>
      </c>
    </row>
    <row r="6132" spans="1:10">
      <c r="A6132" t="s">
        <v>4</v>
      </c>
      <c r="B6132" s="4" t="s">
        <v>5</v>
      </c>
      <c r="C6132" s="4" t="s">
        <v>7</v>
      </c>
      <c r="D6132" s="4" t="s">
        <v>11</v>
      </c>
    </row>
    <row r="6133" spans="1:10">
      <c r="A6133" t="n">
        <v>48540</v>
      </c>
      <c r="B6133" s="27" t="n">
        <v>58</v>
      </c>
      <c r="C6133" s="7" t="n">
        <v>255</v>
      </c>
      <c r="D6133" s="7" t="n">
        <v>0</v>
      </c>
    </row>
    <row r="6134" spans="1:10">
      <c r="A6134" t="s">
        <v>4</v>
      </c>
      <c r="B6134" s="4" t="s">
        <v>5</v>
      </c>
      <c r="C6134" s="4" t="s">
        <v>11</v>
      </c>
      <c r="D6134" s="4" t="s">
        <v>7</v>
      </c>
    </row>
    <row r="6135" spans="1:10">
      <c r="A6135" t="n">
        <v>48544</v>
      </c>
      <c r="B6135" s="52" t="n">
        <v>56</v>
      </c>
      <c r="C6135" s="7" t="n">
        <v>5017</v>
      </c>
      <c r="D6135" s="7" t="n">
        <v>0</v>
      </c>
    </row>
    <row r="6136" spans="1:10">
      <c r="A6136" t="s">
        <v>4</v>
      </c>
      <c r="B6136" s="4" t="s">
        <v>5</v>
      </c>
      <c r="C6136" s="4" t="s">
        <v>11</v>
      </c>
      <c r="D6136" s="4" t="s">
        <v>7</v>
      </c>
      <c r="E6136" s="4" t="s">
        <v>8</v>
      </c>
      <c r="F6136" s="4" t="s">
        <v>13</v>
      </c>
      <c r="G6136" s="4" t="s">
        <v>13</v>
      </c>
      <c r="H6136" s="4" t="s">
        <v>13</v>
      </c>
    </row>
    <row r="6137" spans="1:10">
      <c r="A6137" t="n">
        <v>48548</v>
      </c>
      <c r="B6137" s="49" t="n">
        <v>48</v>
      </c>
      <c r="C6137" s="7" t="n">
        <v>5017</v>
      </c>
      <c r="D6137" s="7" t="n">
        <v>0</v>
      </c>
      <c r="E6137" s="7" t="s">
        <v>143</v>
      </c>
      <c r="F6137" s="7" t="n">
        <v>-1</v>
      </c>
      <c r="G6137" s="7" t="n">
        <v>1</v>
      </c>
      <c r="H6137" s="7" t="n">
        <v>0</v>
      </c>
    </row>
    <row r="6138" spans="1:10">
      <c r="A6138" t="s">
        <v>4</v>
      </c>
      <c r="B6138" s="4" t="s">
        <v>5</v>
      </c>
      <c r="C6138" s="4" t="s">
        <v>7</v>
      </c>
      <c r="D6138" s="4" t="s">
        <v>11</v>
      </c>
    </row>
    <row r="6139" spans="1:10">
      <c r="A6139" t="n">
        <v>48577</v>
      </c>
      <c r="B6139" s="29" t="n">
        <v>45</v>
      </c>
      <c r="C6139" s="7" t="n">
        <v>7</v>
      </c>
      <c r="D6139" s="7" t="n">
        <v>255</v>
      </c>
    </row>
    <row r="6140" spans="1:10">
      <c r="A6140" t="s">
        <v>4</v>
      </c>
      <c r="B6140" s="4" t="s">
        <v>5</v>
      </c>
      <c r="C6140" s="4" t="s">
        <v>7</v>
      </c>
      <c r="D6140" s="4" t="s">
        <v>11</v>
      </c>
      <c r="E6140" s="4" t="s">
        <v>8</v>
      </c>
    </row>
    <row r="6141" spans="1:10">
      <c r="A6141" t="n">
        <v>48581</v>
      </c>
      <c r="B6141" s="37" t="n">
        <v>51</v>
      </c>
      <c r="C6141" s="7" t="n">
        <v>4</v>
      </c>
      <c r="D6141" s="7" t="n">
        <v>13</v>
      </c>
      <c r="E6141" s="7" t="s">
        <v>494</v>
      </c>
    </row>
    <row r="6142" spans="1:10">
      <c r="A6142" t="s">
        <v>4</v>
      </c>
      <c r="B6142" s="4" t="s">
        <v>5</v>
      </c>
      <c r="C6142" s="4" t="s">
        <v>11</v>
      </c>
    </row>
    <row r="6143" spans="1:10">
      <c r="A6143" t="n">
        <v>48595</v>
      </c>
      <c r="B6143" s="38" t="n">
        <v>16</v>
      </c>
      <c r="C6143" s="7" t="n">
        <v>0</v>
      </c>
    </row>
    <row r="6144" spans="1:10">
      <c r="A6144" t="s">
        <v>4</v>
      </c>
      <c r="B6144" s="4" t="s">
        <v>5</v>
      </c>
      <c r="C6144" s="4" t="s">
        <v>11</v>
      </c>
      <c r="D6144" s="4" t="s">
        <v>7</v>
      </c>
      <c r="E6144" s="4" t="s">
        <v>14</v>
      </c>
      <c r="F6144" s="4" t="s">
        <v>64</v>
      </c>
      <c r="G6144" s="4" t="s">
        <v>7</v>
      </c>
      <c r="H6144" s="4" t="s">
        <v>7</v>
      </c>
    </row>
    <row r="6145" spans="1:8">
      <c r="A6145" t="n">
        <v>48598</v>
      </c>
      <c r="B6145" s="39" t="n">
        <v>26</v>
      </c>
      <c r="C6145" s="7" t="n">
        <v>13</v>
      </c>
      <c r="D6145" s="7" t="n">
        <v>17</v>
      </c>
      <c r="E6145" s="7" t="n">
        <v>11355</v>
      </c>
      <c r="F6145" s="7" t="s">
        <v>495</v>
      </c>
      <c r="G6145" s="7" t="n">
        <v>2</v>
      </c>
      <c r="H6145" s="7" t="n">
        <v>0</v>
      </c>
    </row>
    <row r="6146" spans="1:8">
      <c r="A6146" t="s">
        <v>4</v>
      </c>
      <c r="B6146" s="4" t="s">
        <v>5</v>
      </c>
    </row>
    <row r="6147" spans="1:8">
      <c r="A6147" t="n">
        <v>48617</v>
      </c>
      <c r="B6147" s="34" t="n">
        <v>28</v>
      </c>
    </row>
    <row r="6148" spans="1:8">
      <c r="A6148" t="s">
        <v>4</v>
      </c>
      <c r="B6148" s="4" t="s">
        <v>5</v>
      </c>
      <c r="C6148" s="4" t="s">
        <v>7</v>
      </c>
      <c r="D6148" s="4" t="s">
        <v>11</v>
      </c>
      <c r="E6148" s="4" t="s">
        <v>8</v>
      </c>
    </row>
    <row r="6149" spans="1:8">
      <c r="A6149" t="n">
        <v>48618</v>
      </c>
      <c r="B6149" s="37" t="n">
        <v>51</v>
      </c>
      <c r="C6149" s="7" t="n">
        <v>4</v>
      </c>
      <c r="D6149" s="7" t="n">
        <v>0</v>
      </c>
      <c r="E6149" s="7" t="s">
        <v>435</v>
      </c>
    </row>
    <row r="6150" spans="1:8">
      <c r="A6150" t="s">
        <v>4</v>
      </c>
      <c r="B6150" s="4" t="s">
        <v>5</v>
      </c>
      <c r="C6150" s="4" t="s">
        <v>11</v>
      </c>
    </row>
    <row r="6151" spans="1:8">
      <c r="A6151" t="n">
        <v>48631</v>
      </c>
      <c r="B6151" s="38" t="n">
        <v>16</v>
      </c>
      <c r="C6151" s="7" t="n">
        <v>0</v>
      </c>
    </row>
    <row r="6152" spans="1:8">
      <c r="A6152" t="s">
        <v>4</v>
      </c>
      <c r="B6152" s="4" t="s">
        <v>5</v>
      </c>
      <c r="C6152" s="4" t="s">
        <v>11</v>
      </c>
      <c r="D6152" s="4" t="s">
        <v>7</v>
      </c>
      <c r="E6152" s="4" t="s">
        <v>14</v>
      </c>
      <c r="F6152" s="4" t="s">
        <v>64</v>
      </c>
      <c r="G6152" s="4" t="s">
        <v>7</v>
      </c>
      <c r="H6152" s="4" t="s">
        <v>7</v>
      </c>
    </row>
    <row r="6153" spans="1:8">
      <c r="A6153" t="n">
        <v>48634</v>
      </c>
      <c r="B6153" s="39" t="n">
        <v>26</v>
      </c>
      <c r="C6153" s="7" t="n">
        <v>0</v>
      </c>
      <c r="D6153" s="7" t="n">
        <v>17</v>
      </c>
      <c r="E6153" s="7" t="n">
        <v>52957</v>
      </c>
      <c r="F6153" s="7" t="s">
        <v>496</v>
      </c>
      <c r="G6153" s="7" t="n">
        <v>2</v>
      </c>
      <c r="H6153" s="7" t="n">
        <v>0</v>
      </c>
    </row>
    <row r="6154" spans="1:8">
      <c r="A6154" t="s">
        <v>4</v>
      </c>
      <c r="B6154" s="4" t="s">
        <v>5</v>
      </c>
    </row>
    <row r="6155" spans="1:8">
      <c r="A6155" t="n">
        <v>48672</v>
      </c>
      <c r="B6155" s="34" t="n">
        <v>28</v>
      </c>
    </row>
    <row r="6156" spans="1:8">
      <c r="A6156" t="s">
        <v>4</v>
      </c>
      <c r="B6156" s="4" t="s">
        <v>5</v>
      </c>
      <c r="C6156" s="4" t="s">
        <v>7</v>
      </c>
      <c r="D6156" s="4" t="s">
        <v>11</v>
      </c>
      <c r="E6156" s="4" t="s">
        <v>8</v>
      </c>
    </row>
    <row r="6157" spans="1:8">
      <c r="A6157" t="n">
        <v>48673</v>
      </c>
      <c r="B6157" s="37" t="n">
        <v>51</v>
      </c>
      <c r="C6157" s="7" t="n">
        <v>4</v>
      </c>
      <c r="D6157" s="7" t="n">
        <v>5017</v>
      </c>
      <c r="E6157" s="7" t="s">
        <v>416</v>
      </c>
    </row>
    <row r="6158" spans="1:8">
      <c r="A6158" t="s">
        <v>4</v>
      </c>
      <c r="B6158" s="4" t="s">
        <v>5</v>
      </c>
      <c r="C6158" s="4" t="s">
        <v>11</v>
      </c>
    </row>
    <row r="6159" spans="1:8">
      <c r="A6159" t="n">
        <v>48687</v>
      </c>
      <c r="B6159" s="38" t="n">
        <v>16</v>
      </c>
      <c r="C6159" s="7" t="n">
        <v>0</v>
      </c>
    </row>
    <row r="6160" spans="1:8">
      <c r="A6160" t="s">
        <v>4</v>
      </c>
      <c r="B6160" s="4" t="s">
        <v>5</v>
      </c>
      <c r="C6160" s="4" t="s">
        <v>11</v>
      </c>
      <c r="D6160" s="4" t="s">
        <v>7</v>
      </c>
      <c r="E6160" s="4" t="s">
        <v>14</v>
      </c>
      <c r="F6160" s="4" t="s">
        <v>64</v>
      </c>
      <c r="G6160" s="4" t="s">
        <v>7</v>
      </c>
      <c r="H6160" s="4" t="s">
        <v>7</v>
      </c>
      <c r="I6160" s="4" t="s">
        <v>7</v>
      </c>
      <c r="J6160" s="4" t="s">
        <v>14</v>
      </c>
      <c r="K6160" s="4" t="s">
        <v>64</v>
      </c>
      <c r="L6160" s="4" t="s">
        <v>7</v>
      </c>
      <c r="M6160" s="4" t="s">
        <v>7</v>
      </c>
    </row>
    <row r="6161" spans="1:13">
      <c r="A6161" t="n">
        <v>48690</v>
      </c>
      <c r="B6161" s="39" t="n">
        <v>26</v>
      </c>
      <c r="C6161" s="7" t="n">
        <v>5017</v>
      </c>
      <c r="D6161" s="7" t="n">
        <v>17</v>
      </c>
      <c r="E6161" s="7" t="n">
        <v>63475</v>
      </c>
      <c r="F6161" s="7" t="s">
        <v>497</v>
      </c>
      <c r="G6161" s="7" t="n">
        <v>2</v>
      </c>
      <c r="H6161" s="7" t="n">
        <v>3</v>
      </c>
      <c r="I6161" s="7" t="n">
        <v>17</v>
      </c>
      <c r="J6161" s="7" t="n">
        <v>63476</v>
      </c>
      <c r="K6161" s="7" t="s">
        <v>498</v>
      </c>
      <c r="L6161" s="7" t="n">
        <v>2</v>
      </c>
      <c r="M6161" s="7" t="n">
        <v>0</v>
      </c>
    </row>
    <row r="6162" spans="1:13">
      <c r="A6162" t="s">
        <v>4</v>
      </c>
      <c r="B6162" s="4" t="s">
        <v>5</v>
      </c>
    </row>
    <row r="6163" spans="1:13">
      <c r="A6163" t="n">
        <v>48861</v>
      </c>
      <c r="B6163" s="34" t="n">
        <v>28</v>
      </c>
    </row>
    <row r="6164" spans="1:13">
      <c r="A6164" t="s">
        <v>4</v>
      </c>
      <c r="B6164" s="4" t="s">
        <v>5</v>
      </c>
      <c r="C6164" s="4" t="s">
        <v>11</v>
      </c>
      <c r="D6164" s="4" t="s">
        <v>13</v>
      </c>
      <c r="E6164" s="4" t="s">
        <v>13</v>
      </c>
      <c r="F6164" s="4" t="s">
        <v>13</v>
      </c>
      <c r="G6164" s="4" t="s">
        <v>11</v>
      </c>
      <c r="H6164" s="4" t="s">
        <v>11</v>
      </c>
    </row>
    <row r="6165" spans="1:13">
      <c r="A6165" t="n">
        <v>48862</v>
      </c>
      <c r="B6165" s="23" t="n">
        <v>60</v>
      </c>
      <c r="C6165" s="7" t="n">
        <v>5017</v>
      </c>
      <c r="D6165" s="7" t="n">
        <v>-45</v>
      </c>
      <c r="E6165" s="7" t="n">
        <v>0</v>
      </c>
      <c r="F6165" s="7" t="n">
        <v>0</v>
      </c>
      <c r="G6165" s="7" t="n">
        <v>500</v>
      </c>
      <c r="H6165" s="7" t="n">
        <v>0</v>
      </c>
    </row>
    <row r="6166" spans="1:13">
      <c r="A6166" t="s">
        <v>4</v>
      </c>
      <c r="B6166" s="4" t="s">
        <v>5</v>
      </c>
      <c r="C6166" s="4" t="s">
        <v>11</v>
      </c>
    </row>
    <row r="6167" spans="1:13">
      <c r="A6167" t="n">
        <v>48881</v>
      </c>
      <c r="B6167" s="38" t="n">
        <v>16</v>
      </c>
      <c r="C6167" s="7" t="n">
        <v>500</v>
      </c>
    </row>
    <row r="6168" spans="1:13">
      <c r="A6168" t="s">
        <v>4</v>
      </c>
      <c r="B6168" s="4" t="s">
        <v>5</v>
      </c>
      <c r="C6168" s="4" t="s">
        <v>7</v>
      </c>
    </row>
    <row r="6169" spans="1:13">
      <c r="A6169" t="n">
        <v>48884</v>
      </c>
      <c r="B6169" s="69" t="n">
        <v>116</v>
      </c>
      <c r="C6169" s="7" t="n">
        <v>0</v>
      </c>
    </row>
    <row r="6170" spans="1:13">
      <c r="A6170" t="s">
        <v>4</v>
      </c>
      <c r="B6170" s="4" t="s">
        <v>5</v>
      </c>
      <c r="C6170" s="4" t="s">
        <v>7</v>
      </c>
      <c r="D6170" s="4" t="s">
        <v>11</v>
      </c>
    </row>
    <row r="6171" spans="1:13">
      <c r="A6171" t="n">
        <v>48886</v>
      </c>
      <c r="B6171" s="69" t="n">
        <v>116</v>
      </c>
      <c r="C6171" s="7" t="n">
        <v>2</v>
      </c>
      <c r="D6171" s="7" t="n">
        <v>1</v>
      </c>
    </row>
    <row r="6172" spans="1:13">
      <c r="A6172" t="s">
        <v>4</v>
      </c>
      <c r="B6172" s="4" t="s">
        <v>5</v>
      </c>
      <c r="C6172" s="4" t="s">
        <v>7</v>
      </c>
      <c r="D6172" s="4" t="s">
        <v>14</v>
      </c>
    </row>
    <row r="6173" spans="1:13">
      <c r="A6173" t="n">
        <v>48890</v>
      </c>
      <c r="B6173" s="69" t="n">
        <v>116</v>
      </c>
      <c r="C6173" s="7" t="n">
        <v>5</v>
      </c>
      <c r="D6173" s="7" t="n">
        <v>1097859072</v>
      </c>
    </row>
    <row r="6174" spans="1:13">
      <c r="A6174" t="s">
        <v>4</v>
      </c>
      <c r="B6174" s="4" t="s">
        <v>5</v>
      </c>
      <c r="C6174" s="4" t="s">
        <v>7</v>
      </c>
      <c r="D6174" s="4" t="s">
        <v>11</v>
      </c>
    </row>
    <row r="6175" spans="1:13">
      <c r="A6175" t="n">
        <v>48896</v>
      </c>
      <c r="B6175" s="69" t="n">
        <v>116</v>
      </c>
      <c r="C6175" s="7" t="n">
        <v>6</v>
      </c>
      <c r="D6175" s="7" t="n">
        <v>1</v>
      </c>
    </row>
    <row r="6176" spans="1:13">
      <c r="A6176" t="s">
        <v>4</v>
      </c>
      <c r="B6176" s="4" t="s">
        <v>5</v>
      </c>
      <c r="C6176" s="4" t="s">
        <v>7</v>
      </c>
      <c r="D6176" s="4" t="s">
        <v>11</v>
      </c>
      <c r="E6176" s="4" t="s">
        <v>13</v>
      </c>
    </row>
    <row r="6177" spans="1:13">
      <c r="A6177" t="n">
        <v>48900</v>
      </c>
      <c r="B6177" s="27" t="n">
        <v>58</v>
      </c>
      <c r="C6177" s="7" t="n">
        <v>101</v>
      </c>
      <c r="D6177" s="7" t="n">
        <v>500</v>
      </c>
      <c r="E6177" s="7" t="n">
        <v>1</v>
      </c>
    </row>
    <row r="6178" spans="1:13">
      <c r="A6178" t="s">
        <v>4</v>
      </c>
      <c r="B6178" s="4" t="s">
        <v>5</v>
      </c>
      <c r="C6178" s="4" t="s">
        <v>7</v>
      </c>
      <c r="D6178" s="4" t="s">
        <v>11</v>
      </c>
    </row>
    <row r="6179" spans="1:13">
      <c r="A6179" t="n">
        <v>48908</v>
      </c>
      <c r="B6179" s="27" t="n">
        <v>58</v>
      </c>
      <c r="C6179" s="7" t="n">
        <v>254</v>
      </c>
      <c r="D6179" s="7" t="n">
        <v>0</v>
      </c>
    </row>
    <row r="6180" spans="1:13">
      <c r="A6180" t="s">
        <v>4</v>
      </c>
      <c r="B6180" s="4" t="s">
        <v>5</v>
      </c>
      <c r="C6180" s="4" t="s">
        <v>11</v>
      </c>
      <c r="D6180" s="4" t="s">
        <v>13</v>
      </c>
      <c r="E6180" s="4" t="s">
        <v>13</v>
      </c>
      <c r="F6180" s="4" t="s">
        <v>13</v>
      </c>
      <c r="G6180" s="4" t="s">
        <v>11</v>
      </c>
      <c r="H6180" s="4" t="s">
        <v>11</v>
      </c>
    </row>
    <row r="6181" spans="1:13">
      <c r="A6181" t="n">
        <v>48912</v>
      </c>
      <c r="B6181" s="23" t="n">
        <v>60</v>
      </c>
      <c r="C6181" s="7" t="n">
        <v>5017</v>
      </c>
      <c r="D6181" s="7" t="n">
        <v>0</v>
      </c>
      <c r="E6181" s="7" t="n">
        <v>0</v>
      </c>
      <c r="F6181" s="7" t="n">
        <v>0</v>
      </c>
      <c r="G6181" s="7" t="n">
        <v>0</v>
      </c>
      <c r="H6181" s="7" t="n">
        <v>0</v>
      </c>
    </row>
    <row r="6182" spans="1:13">
      <c r="A6182" t="s">
        <v>4</v>
      </c>
      <c r="B6182" s="4" t="s">
        <v>5</v>
      </c>
      <c r="C6182" s="4" t="s">
        <v>11</v>
      </c>
      <c r="D6182" s="4" t="s">
        <v>14</v>
      </c>
    </row>
    <row r="6183" spans="1:13">
      <c r="A6183" t="n">
        <v>48931</v>
      </c>
      <c r="B6183" s="55" t="n">
        <v>44</v>
      </c>
      <c r="C6183" s="7" t="n">
        <v>5006</v>
      </c>
      <c r="D6183" s="7" t="n">
        <v>128</v>
      </c>
    </row>
    <row r="6184" spans="1:13">
      <c r="A6184" t="s">
        <v>4</v>
      </c>
      <c r="B6184" s="4" t="s">
        <v>5</v>
      </c>
      <c r="C6184" s="4" t="s">
        <v>11</v>
      </c>
      <c r="D6184" s="4" t="s">
        <v>14</v>
      </c>
    </row>
    <row r="6185" spans="1:13">
      <c r="A6185" t="n">
        <v>48938</v>
      </c>
      <c r="B6185" s="55" t="n">
        <v>44</v>
      </c>
      <c r="C6185" s="7" t="n">
        <v>5006</v>
      </c>
      <c r="D6185" s="7" t="n">
        <v>32</v>
      </c>
    </row>
    <row r="6186" spans="1:13">
      <c r="A6186" t="s">
        <v>4</v>
      </c>
      <c r="B6186" s="4" t="s">
        <v>5</v>
      </c>
      <c r="C6186" s="4" t="s">
        <v>11</v>
      </c>
      <c r="D6186" s="4" t="s">
        <v>14</v>
      </c>
    </row>
    <row r="6187" spans="1:13">
      <c r="A6187" t="n">
        <v>48945</v>
      </c>
      <c r="B6187" s="55" t="n">
        <v>44</v>
      </c>
      <c r="C6187" s="7" t="n">
        <v>5004</v>
      </c>
      <c r="D6187" s="7" t="n">
        <v>128</v>
      </c>
    </row>
    <row r="6188" spans="1:13">
      <c r="A6188" t="s">
        <v>4</v>
      </c>
      <c r="B6188" s="4" t="s">
        <v>5</v>
      </c>
      <c r="C6188" s="4" t="s">
        <v>11</v>
      </c>
      <c r="D6188" s="4" t="s">
        <v>14</v>
      </c>
    </row>
    <row r="6189" spans="1:13">
      <c r="A6189" t="n">
        <v>48952</v>
      </c>
      <c r="B6189" s="55" t="n">
        <v>44</v>
      </c>
      <c r="C6189" s="7" t="n">
        <v>5004</v>
      </c>
      <c r="D6189" s="7" t="n">
        <v>32</v>
      </c>
    </row>
    <row r="6190" spans="1:13">
      <c r="A6190" t="s">
        <v>4</v>
      </c>
      <c r="B6190" s="4" t="s">
        <v>5</v>
      </c>
      <c r="C6190" s="4" t="s">
        <v>11</v>
      </c>
      <c r="D6190" s="4" t="s">
        <v>14</v>
      </c>
    </row>
    <row r="6191" spans="1:13">
      <c r="A6191" t="n">
        <v>48959</v>
      </c>
      <c r="B6191" s="55" t="n">
        <v>44</v>
      </c>
      <c r="C6191" s="7" t="n">
        <v>5005</v>
      </c>
      <c r="D6191" s="7" t="n">
        <v>128</v>
      </c>
    </row>
    <row r="6192" spans="1:13">
      <c r="A6192" t="s">
        <v>4</v>
      </c>
      <c r="B6192" s="4" t="s">
        <v>5</v>
      </c>
      <c r="C6192" s="4" t="s">
        <v>11</v>
      </c>
      <c r="D6192" s="4" t="s">
        <v>14</v>
      </c>
    </row>
    <row r="6193" spans="1:8">
      <c r="A6193" t="n">
        <v>48966</v>
      </c>
      <c r="B6193" s="55" t="n">
        <v>44</v>
      </c>
      <c r="C6193" s="7" t="n">
        <v>5005</v>
      </c>
      <c r="D6193" s="7" t="n">
        <v>32</v>
      </c>
    </row>
    <row r="6194" spans="1:8">
      <c r="A6194" t="s">
        <v>4</v>
      </c>
      <c r="B6194" s="4" t="s">
        <v>5</v>
      </c>
      <c r="C6194" s="4" t="s">
        <v>11</v>
      </c>
      <c r="D6194" s="4" t="s">
        <v>14</v>
      </c>
    </row>
    <row r="6195" spans="1:8">
      <c r="A6195" t="n">
        <v>48973</v>
      </c>
      <c r="B6195" s="54" t="n">
        <v>43</v>
      </c>
      <c r="C6195" s="7" t="n">
        <v>5006</v>
      </c>
      <c r="D6195" s="7" t="n">
        <v>32</v>
      </c>
    </row>
    <row r="6196" spans="1:8">
      <c r="A6196" t="s">
        <v>4</v>
      </c>
      <c r="B6196" s="4" t="s">
        <v>5</v>
      </c>
      <c r="C6196" s="4" t="s">
        <v>11</v>
      </c>
      <c r="D6196" s="4" t="s">
        <v>14</v>
      </c>
    </row>
    <row r="6197" spans="1:8">
      <c r="A6197" t="n">
        <v>48980</v>
      </c>
      <c r="B6197" s="54" t="n">
        <v>43</v>
      </c>
      <c r="C6197" s="7" t="n">
        <v>5005</v>
      </c>
      <c r="D6197" s="7" t="n">
        <v>32</v>
      </c>
    </row>
    <row r="6198" spans="1:8">
      <c r="A6198" t="s">
        <v>4</v>
      </c>
      <c r="B6198" s="4" t="s">
        <v>5</v>
      </c>
      <c r="C6198" s="4" t="s">
        <v>11</v>
      </c>
      <c r="D6198" s="4" t="s">
        <v>14</v>
      </c>
    </row>
    <row r="6199" spans="1:8">
      <c r="A6199" t="n">
        <v>48987</v>
      </c>
      <c r="B6199" s="54" t="n">
        <v>43</v>
      </c>
      <c r="C6199" s="7" t="n">
        <v>5004</v>
      </c>
      <c r="D6199" s="7" t="n">
        <v>32</v>
      </c>
    </row>
    <row r="6200" spans="1:8">
      <c r="A6200" t="s">
        <v>4</v>
      </c>
      <c r="B6200" s="4" t="s">
        <v>5</v>
      </c>
      <c r="C6200" s="4" t="s">
        <v>11</v>
      </c>
      <c r="D6200" s="4" t="s">
        <v>13</v>
      </c>
      <c r="E6200" s="4" t="s">
        <v>13</v>
      </c>
      <c r="F6200" s="4" t="s">
        <v>13</v>
      </c>
      <c r="G6200" s="4" t="s">
        <v>13</v>
      </c>
    </row>
    <row r="6201" spans="1:8">
      <c r="A6201" t="n">
        <v>48994</v>
      </c>
      <c r="B6201" s="50" t="n">
        <v>46</v>
      </c>
      <c r="C6201" s="7" t="n">
        <v>5006</v>
      </c>
      <c r="D6201" s="7" t="n">
        <v>34.6699981689453</v>
      </c>
      <c r="E6201" s="7" t="n">
        <v>-3.88000011444092</v>
      </c>
      <c r="F6201" s="7" t="n">
        <v>-11.0600004196167</v>
      </c>
      <c r="G6201" s="7" t="n">
        <v>90</v>
      </c>
    </row>
    <row r="6202" spans="1:8">
      <c r="A6202" t="s">
        <v>4</v>
      </c>
      <c r="B6202" s="4" t="s">
        <v>5</v>
      </c>
      <c r="C6202" s="4" t="s">
        <v>11</v>
      </c>
      <c r="D6202" s="4" t="s">
        <v>13</v>
      </c>
      <c r="E6202" s="4" t="s">
        <v>13</v>
      </c>
      <c r="F6202" s="4" t="s">
        <v>13</v>
      </c>
      <c r="G6202" s="4" t="s">
        <v>13</v>
      </c>
    </row>
    <row r="6203" spans="1:8">
      <c r="A6203" t="n">
        <v>49013</v>
      </c>
      <c r="B6203" s="50" t="n">
        <v>46</v>
      </c>
      <c r="C6203" s="7" t="n">
        <v>5004</v>
      </c>
      <c r="D6203" s="7" t="n">
        <v>34.6699981689453</v>
      </c>
      <c r="E6203" s="7" t="n">
        <v>-3.88000011444092</v>
      </c>
      <c r="F6203" s="7" t="n">
        <v>-11.0600004196167</v>
      </c>
      <c r="G6203" s="7" t="n">
        <v>90</v>
      </c>
    </row>
    <row r="6204" spans="1:8">
      <c r="A6204" t="s">
        <v>4</v>
      </c>
      <c r="B6204" s="4" t="s">
        <v>5</v>
      </c>
      <c r="C6204" s="4" t="s">
        <v>11</v>
      </c>
      <c r="D6204" s="4" t="s">
        <v>13</v>
      </c>
      <c r="E6204" s="4" t="s">
        <v>13</v>
      </c>
      <c r="F6204" s="4" t="s">
        <v>13</v>
      </c>
      <c r="G6204" s="4" t="s">
        <v>13</v>
      </c>
    </row>
    <row r="6205" spans="1:8">
      <c r="A6205" t="n">
        <v>49032</v>
      </c>
      <c r="B6205" s="50" t="n">
        <v>46</v>
      </c>
      <c r="C6205" s="7" t="n">
        <v>5005</v>
      </c>
      <c r="D6205" s="7" t="n">
        <v>34.6699981689453</v>
      </c>
      <c r="E6205" s="7" t="n">
        <v>-3.88000011444092</v>
      </c>
      <c r="F6205" s="7" t="n">
        <v>-11.0600004196167</v>
      </c>
      <c r="G6205" s="7" t="n">
        <v>90</v>
      </c>
    </row>
    <row r="6206" spans="1:8">
      <c r="A6206" t="s">
        <v>4</v>
      </c>
      <c r="B6206" s="4" t="s">
        <v>5</v>
      </c>
      <c r="C6206" s="4" t="s">
        <v>11</v>
      </c>
      <c r="D6206" s="4" t="s">
        <v>14</v>
      </c>
      <c r="E6206" s="4" t="s">
        <v>14</v>
      </c>
      <c r="F6206" s="4" t="s">
        <v>14</v>
      </c>
      <c r="G6206" s="4" t="s">
        <v>14</v>
      </c>
      <c r="H6206" s="4" t="s">
        <v>11</v>
      </c>
      <c r="I6206" s="4" t="s">
        <v>7</v>
      </c>
    </row>
    <row r="6207" spans="1:8">
      <c r="A6207" t="n">
        <v>49051</v>
      </c>
      <c r="B6207" s="72" t="n">
        <v>66</v>
      </c>
      <c r="C6207" s="7" t="n">
        <v>5006</v>
      </c>
      <c r="D6207" s="7" t="n">
        <v>1065353216</v>
      </c>
      <c r="E6207" s="7" t="n">
        <v>1065353216</v>
      </c>
      <c r="F6207" s="7" t="n">
        <v>1065353216</v>
      </c>
      <c r="G6207" s="7" t="n">
        <v>0</v>
      </c>
      <c r="H6207" s="7" t="n">
        <v>0</v>
      </c>
      <c r="I6207" s="7" t="n">
        <v>0</v>
      </c>
    </row>
    <row r="6208" spans="1:8">
      <c r="A6208" t="s">
        <v>4</v>
      </c>
      <c r="B6208" s="4" t="s">
        <v>5</v>
      </c>
      <c r="C6208" s="4" t="s">
        <v>11</v>
      </c>
      <c r="D6208" s="4" t="s">
        <v>14</v>
      </c>
      <c r="E6208" s="4" t="s">
        <v>14</v>
      </c>
      <c r="F6208" s="4" t="s">
        <v>14</v>
      </c>
      <c r="G6208" s="4" t="s">
        <v>14</v>
      </c>
      <c r="H6208" s="4" t="s">
        <v>11</v>
      </c>
      <c r="I6208" s="4" t="s">
        <v>7</v>
      </c>
    </row>
    <row r="6209" spans="1:9">
      <c r="A6209" t="n">
        <v>49073</v>
      </c>
      <c r="B6209" s="72" t="n">
        <v>66</v>
      </c>
      <c r="C6209" s="7" t="n">
        <v>5004</v>
      </c>
      <c r="D6209" s="7" t="n">
        <v>1065353216</v>
      </c>
      <c r="E6209" s="7" t="n">
        <v>1065353216</v>
      </c>
      <c r="F6209" s="7" t="n">
        <v>1065353216</v>
      </c>
      <c r="G6209" s="7" t="n">
        <v>0</v>
      </c>
      <c r="H6209" s="7" t="n">
        <v>0</v>
      </c>
      <c r="I6209" s="7" t="n">
        <v>0</v>
      </c>
    </row>
    <row r="6210" spans="1:9">
      <c r="A6210" t="s">
        <v>4</v>
      </c>
      <c r="B6210" s="4" t="s">
        <v>5</v>
      </c>
      <c r="C6210" s="4" t="s">
        <v>11</v>
      </c>
      <c r="D6210" s="4" t="s">
        <v>14</v>
      </c>
      <c r="E6210" s="4" t="s">
        <v>14</v>
      </c>
      <c r="F6210" s="4" t="s">
        <v>14</v>
      </c>
      <c r="G6210" s="4" t="s">
        <v>14</v>
      </c>
      <c r="H6210" s="4" t="s">
        <v>11</v>
      </c>
      <c r="I6210" s="4" t="s">
        <v>7</v>
      </c>
    </row>
    <row r="6211" spans="1:9">
      <c r="A6211" t="n">
        <v>49095</v>
      </c>
      <c r="B6211" s="72" t="n">
        <v>66</v>
      </c>
      <c r="C6211" s="7" t="n">
        <v>5005</v>
      </c>
      <c r="D6211" s="7" t="n">
        <v>1065353216</v>
      </c>
      <c r="E6211" s="7" t="n">
        <v>1065353216</v>
      </c>
      <c r="F6211" s="7" t="n">
        <v>1065353216</v>
      </c>
      <c r="G6211" s="7" t="n">
        <v>0</v>
      </c>
      <c r="H6211" s="7" t="n">
        <v>0</v>
      </c>
      <c r="I6211" s="7" t="n">
        <v>0</v>
      </c>
    </row>
    <row r="6212" spans="1:9">
      <c r="A6212" t="s">
        <v>4</v>
      </c>
      <c r="B6212" s="4" t="s">
        <v>5</v>
      </c>
      <c r="C6212" s="4" t="s">
        <v>7</v>
      </c>
      <c r="D6212" s="4" t="s">
        <v>7</v>
      </c>
      <c r="E6212" s="4" t="s">
        <v>13</v>
      </c>
      <c r="F6212" s="4" t="s">
        <v>13</v>
      </c>
      <c r="G6212" s="4" t="s">
        <v>13</v>
      </c>
      <c r="H6212" s="4" t="s">
        <v>11</v>
      </c>
    </row>
    <row r="6213" spans="1:9">
      <c r="A6213" t="n">
        <v>49117</v>
      </c>
      <c r="B6213" s="29" t="n">
        <v>45</v>
      </c>
      <c r="C6213" s="7" t="n">
        <v>2</v>
      </c>
      <c r="D6213" s="7" t="n">
        <v>3</v>
      </c>
      <c r="E6213" s="7" t="n">
        <v>37.7900009155273</v>
      </c>
      <c r="F6213" s="7" t="n">
        <v>-2.40000009536743</v>
      </c>
      <c r="G6213" s="7" t="n">
        <v>-10.5500001907349</v>
      </c>
      <c r="H6213" s="7" t="n">
        <v>0</v>
      </c>
    </row>
    <row r="6214" spans="1:9">
      <c r="A6214" t="s">
        <v>4</v>
      </c>
      <c r="B6214" s="4" t="s">
        <v>5</v>
      </c>
      <c r="C6214" s="4" t="s">
        <v>7</v>
      </c>
      <c r="D6214" s="4" t="s">
        <v>7</v>
      </c>
      <c r="E6214" s="4" t="s">
        <v>13</v>
      </c>
      <c r="F6214" s="4" t="s">
        <v>13</v>
      </c>
      <c r="G6214" s="4" t="s">
        <v>13</v>
      </c>
      <c r="H6214" s="4" t="s">
        <v>11</v>
      </c>
      <c r="I6214" s="4" t="s">
        <v>7</v>
      </c>
    </row>
    <row r="6215" spans="1:9">
      <c r="A6215" t="n">
        <v>49134</v>
      </c>
      <c r="B6215" s="29" t="n">
        <v>45</v>
      </c>
      <c r="C6215" s="7" t="n">
        <v>4</v>
      </c>
      <c r="D6215" s="7" t="n">
        <v>3</v>
      </c>
      <c r="E6215" s="7" t="n">
        <v>8.97999954223633</v>
      </c>
      <c r="F6215" s="7" t="n">
        <v>68.8499984741211</v>
      </c>
      <c r="G6215" s="7" t="n">
        <v>0</v>
      </c>
      <c r="H6215" s="7" t="n">
        <v>0</v>
      </c>
      <c r="I6215" s="7" t="n">
        <v>1</v>
      </c>
    </row>
    <row r="6216" spans="1:9">
      <c r="A6216" t="s">
        <v>4</v>
      </c>
      <c r="B6216" s="4" t="s">
        <v>5</v>
      </c>
      <c r="C6216" s="4" t="s">
        <v>7</v>
      </c>
      <c r="D6216" s="4" t="s">
        <v>7</v>
      </c>
      <c r="E6216" s="4" t="s">
        <v>13</v>
      </c>
      <c r="F6216" s="4" t="s">
        <v>11</v>
      </c>
    </row>
    <row r="6217" spans="1:9">
      <c r="A6217" t="n">
        <v>49152</v>
      </c>
      <c r="B6217" s="29" t="n">
        <v>45</v>
      </c>
      <c r="C6217" s="7" t="n">
        <v>5</v>
      </c>
      <c r="D6217" s="7" t="n">
        <v>3</v>
      </c>
      <c r="E6217" s="7" t="n">
        <v>3.70000004768372</v>
      </c>
      <c r="F6217" s="7" t="n">
        <v>0</v>
      </c>
    </row>
    <row r="6218" spans="1:9">
      <c r="A6218" t="s">
        <v>4</v>
      </c>
      <c r="B6218" s="4" t="s">
        <v>5</v>
      </c>
      <c r="C6218" s="4" t="s">
        <v>7</v>
      </c>
      <c r="D6218" s="4" t="s">
        <v>7</v>
      </c>
      <c r="E6218" s="4" t="s">
        <v>13</v>
      </c>
      <c r="F6218" s="4" t="s">
        <v>11</v>
      </c>
    </row>
    <row r="6219" spans="1:9">
      <c r="A6219" t="n">
        <v>49161</v>
      </c>
      <c r="B6219" s="29" t="n">
        <v>45</v>
      </c>
      <c r="C6219" s="7" t="n">
        <v>11</v>
      </c>
      <c r="D6219" s="7" t="n">
        <v>3</v>
      </c>
      <c r="E6219" s="7" t="n">
        <v>37.4000015258789</v>
      </c>
      <c r="F6219" s="7" t="n">
        <v>0</v>
      </c>
    </row>
    <row r="6220" spans="1:9">
      <c r="A6220" t="s">
        <v>4</v>
      </c>
      <c r="B6220" s="4" t="s">
        <v>5</v>
      </c>
      <c r="C6220" s="4" t="s">
        <v>7</v>
      </c>
      <c r="D6220" s="4" t="s">
        <v>11</v>
      </c>
    </row>
    <row r="6221" spans="1:9">
      <c r="A6221" t="n">
        <v>49170</v>
      </c>
      <c r="B6221" s="27" t="n">
        <v>58</v>
      </c>
      <c r="C6221" s="7" t="n">
        <v>255</v>
      </c>
      <c r="D6221" s="7" t="n">
        <v>0</v>
      </c>
    </row>
    <row r="6222" spans="1:9">
      <c r="A6222" t="s">
        <v>4</v>
      </c>
      <c r="B6222" s="4" t="s">
        <v>5</v>
      </c>
      <c r="C6222" s="4" t="s">
        <v>8</v>
      </c>
      <c r="D6222" s="4" t="s">
        <v>8</v>
      </c>
    </row>
    <row r="6223" spans="1:9">
      <c r="A6223" t="n">
        <v>49174</v>
      </c>
      <c r="B6223" s="73" t="n">
        <v>70</v>
      </c>
      <c r="C6223" s="7" t="s">
        <v>53</v>
      </c>
      <c r="D6223" s="7" t="s">
        <v>499</v>
      </c>
    </row>
    <row r="6224" spans="1:9">
      <c r="A6224" t="s">
        <v>4</v>
      </c>
      <c r="B6224" s="4" t="s">
        <v>5</v>
      </c>
      <c r="C6224" s="4" t="s">
        <v>11</v>
      </c>
    </row>
    <row r="6225" spans="1:9">
      <c r="A6225" t="n">
        <v>49188</v>
      </c>
      <c r="B6225" s="38" t="n">
        <v>16</v>
      </c>
      <c r="C6225" s="7" t="n">
        <v>500</v>
      </c>
    </row>
    <row r="6226" spans="1:9">
      <c r="A6226" t="s">
        <v>4</v>
      </c>
      <c r="B6226" s="4" t="s">
        <v>5</v>
      </c>
      <c r="C6226" s="4" t="s">
        <v>11</v>
      </c>
      <c r="D6226" s="4" t="s">
        <v>14</v>
      </c>
      <c r="E6226" s="4" t="s">
        <v>14</v>
      </c>
      <c r="F6226" s="4" t="s">
        <v>14</v>
      </c>
      <c r="G6226" s="4" t="s">
        <v>14</v>
      </c>
      <c r="H6226" s="4" t="s">
        <v>11</v>
      </c>
      <c r="I6226" s="4" t="s">
        <v>7</v>
      </c>
    </row>
    <row r="6227" spans="1:9">
      <c r="A6227" t="n">
        <v>49191</v>
      </c>
      <c r="B6227" s="72" t="n">
        <v>66</v>
      </c>
      <c r="C6227" s="7" t="n">
        <v>5006</v>
      </c>
      <c r="D6227" s="7" t="n">
        <v>1065353216</v>
      </c>
      <c r="E6227" s="7" t="n">
        <v>1065353216</v>
      </c>
      <c r="F6227" s="7" t="n">
        <v>1065353216</v>
      </c>
      <c r="G6227" s="7" t="n">
        <v>1065353216</v>
      </c>
      <c r="H6227" s="7" t="n">
        <v>500</v>
      </c>
      <c r="I6227" s="7" t="n">
        <v>0</v>
      </c>
    </row>
    <row r="6228" spans="1:9">
      <c r="A6228" t="s">
        <v>4</v>
      </c>
      <c r="B6228" s="4" t="s">
        <v>5</v>
      </c>
      <c r="C6228" s="4" t="s">
        <v>11</v>
      </c>
      <c r="D6228" s="4" t="s">
        <v>11</v>
      </c>
      <c r="E6228" s="4" t="s">
        <v>13</v>
      </c>
      <c r="F6228" s="4" t="s">
        <v>13</v>
      </c>
      <c r="G6228" s="4" t="s">
        <v>13</v>
      </c>
      <c r="H6228" s="4" t="s">
        <v>13</v>
      </c>
      <c r="I6228" s="4" t="s">
        <v>7</v>
      </c>
      <c r="J6228" s="4" t="s">
        <v>11</v>
      </c>
    </row>
    <row r="6229" spans="1:9">
      <c r="A6229" t="n">
        <v>49213</v>
      </c>
      <c r="B6229" s="51" t="n">
        <v>55</v>
      </c>
      <c r="C6229" s="7" t="n">
        <v>5006</v>
      </c>
      <c r="D6229" s="7" t="n">
        <v>65533</v>
      </c>
      <c r="E6229" s="7" t="n">
        <v>41.5099983215332</v>
      </c>
      <c r="F6229" s="7" t="n">
        <v>-4</v>
      </c>
      <c r="G6229" s="7" t="n">
        <v>-10.1599998474121</v>
      </c>
      <c r="H6229" s="7" t="n">
        <v>2.79999995231628</v>
      </c>
      <c r="I6229" s="7" t="n">
        <v>2</v>
      </c>
      <c r="J6229" s="7" t="n">
        <v>0</v>
      </c>
    </row>
    <row r="6230" spans="1:9">
      <c r="A6230" t="s">
        <v>4</v>
      </c>
      <c r="B6230" s="4" t="s">
        <v>5</v>
      </c>
      <c r="C6230" s="4" t="s">
        <v>11</v>
      </c>
    </row>
    <row r="6231" spans="1:9">
      <c r="A6231" t="n">
        <v>49237</v>
      </c>
      <c r="B6231" s="38" t="n">
        <v>16</v>
      </c>
      <c r="C6231" s="7" t="n">
        <v>200</v>
      </c>
    </row>
    <row r="6232" spans="1:9">
      <c r="A6232" t="s">
        <v>4</v>
      </c>
      <c r="B6232" s="4" t="s">
        <v>5</v>
      </c>
      <c r="C6232" s="4" t="s">
        <v>11</v>
      </c>
      <c r="D6232" s="4" t="s">
        <v>11</v>
      </c>
      <c r="E6232" s="4" t="s">
        <v>11</v>
      </c>
    </row>
    <row r="6233" spans="1:9">
      <c r="A6233" t="n">
        <v>49240</v>
      </c>
      <c r="B6233" s="24" t="n">
        <v>61</v>
      </c>
      <c r="C6233" s="7" t="n">
        <v>5006</v>
      </c>
      <c r="D6233" s="7" t="n">
        <v>5017</v>
      </c>
      <c r="E6233" s="7" t="n">
        <v>1000</v>
      </c>
    </row>
    <row r="6234" spans="1:9">
      <c r="A6234" t="s">
        <v>4</v>
      </c>
      <c r="B6234" s="4" t="s">
        <v>5</v>
      </c>
      <c r="C6234" s="4" t="s">
        <v>7</v>
      </c>
      <c r="D6234" s="4" t="s">
        <v>7</v>
      </c>
      <c r="E6234" s="4" t="s">
        <v>13</v>
      </c>
      <c r="F6234" s="4" t="s">
        <v>13</v>
      </c>
      <c r="G6234" s="4" t="s">
        <v>13</v>
      </c>
      <c r="H6234" s="4" t="s">
        <v>11</v>
      </c>
    </row>
    <row r="6235" spans="1:9">
      <c r="A6235" t="n">
        <v>49247</v>
      </c>
      <c r="B6235" s="29" t="n">
        <v>45</v>
      </c>
      <c r="C6235" s="7" t="n">
        <v>2</v>
      </c>
      <c r="D6235" s="7" t="n">
        <v>3</v>
      </c>
      <c r="E6235" s="7" t="n">
        <v>41.5499992370605</v>
      </c>
      <c r="F6235" s="7" t="n">
        <v>-2.97000002861023</v>
      </c>
      <c r="G6235" s="7" t="n">
        <v>-10.3999996185303</v>
      </c>
      <c r="H6235" s="7" t="n">
        <v>2500</v>
      </c>
    </row>
    <row r="6236" spans="1:9">
      <c r="A6236" t="s">
        <v>4</v>
      </c>
      <c r="B6236" s="4" t="s">
        <v>5</v>
      </c>
      <c r="C6236" s="4" t="s">
        <v>7</v>
      </c>
      <c r="D6236" s="4" t="s">
        <v>7</v>
      </c>
      <c r="E6236" s="4" t="s">
        <v>13</v>
      </c>
      <c r="F6236" s="4" t="s">
        <v>13</v>
      </c>
      <c r="G6236" s="4" t="s">
        <v>13</v>
      </c>
      <c r="H6236" s="4" t="s">
        <v>11</v>
      </c>
      <c r="I6236" s="4" t="s">
        <v>7</v>
      </c>
    </row>
    <row r="6237" spans="1:9">
      <c r="A6237" t="n">
        <v>49264</v>
      </c>
      <c r="B6237" s="29" t="n">
        <v>45</v>
      </c>
      <c r="C6237" s="7" t="n">
        <v>4</v>
      </c>
      <c r="D6237" s="7" t="n">
        <v>3</v>
      </c>
      <c r="E6237" s="7" t="n">
        <v>11.3100004196167</v>
      </c>
      <c r="F6237" s="7" t="n">
        <v>16.8500003814697</v>
      </c>
      <c r="G6237" s="7" t="n">
        <v>0</v>
      </c>
      <c r="H6237" s="7" t="n">
        <v>2500</v>
      </c>
      <c r="I6237" s="7" t="n">
        <v>1</v>
      </c>
    </row>
    <row r="6238" spans="1:9">
      <c r="A6238" t="s">
        <v>4</v>
      </c>
      <c r="B6238" s="4" t="s">
        <v>5</v>
      </c>
      <c r="C6238" s="4" t="s">
        <v>7</v>
      </c>
      <c r="D6238" s="4" t="s">
        <v>7</v>
      </c>
      <c r="E6238" s="4" t="s">
        <v>13</v>
      </c>
      <c r="F6238" s="4" t="s">
        <v>11</v>
      </c>
    </row>
    <row r="6239" spans="1:9">
      <c r="A6239" t="n">
        <v>49282</v>
      </c>
      <c r="B6239" s="29" t="n">
        <v>45</v>
      </c>
      <c r="C6239" s="7" t="n">
        <v>5</v>
      </c>
      <c r="D6239" s="7" t="n">
        <v>3</v>
      </c>
      <c r="E6239" s="7" t="n">
        <v>2.59999990463257</v>
      </c>
      <c r="F6239" s="7" t="n">
        <v>2500</v>
      </c>
    </row>
    <row r="6240" spans="1:9">
      <c r="A6240" t="s">
        <v>4</v>
      </c>
      <c r="B6240" s="4" t="s">
        <v>5</v>
      </c>
      <c r="C6240" s="4" t="s">
        <v>7</v>
      </c>
      <c r="D6240" s="4" t="s">
        <v>7</v>
      </c>
      <c r="E6240" s="4" t="s">
        <v>13</v>
      </c>
      <c r="F6240" s="4" t="s">
        <v>11</v>
      </c>
    </row>
    <row r="6241" spans="1:10">
      <c r="A6241" t="n">
        <v>49291</v>
      </c>
      <c r="B6241" s="29" t="n">
        <v>45</v>
      </c>
      <c r="C6241" s="7" t="n">
        <v>11</v>
      </c>
      <c r="D6241" s="7" t="n">
        <v>3</v>
      </c>
      <c r="E6241" s="7" t="n">
        <v>38</v>
      </c>
      <c r="F6241" s="7" t="n">
        <v>2500</v>
      </c>
    </row>
    <row r="6242" spans="1:10">
      <c r="A6242" t="s">
        <v>4</v>
      </c>
      <c r="B6242" s="4" t="s">
        <v>5</v>
      </c>
      <c r="C6242" s="4" t="s">
        <v>11</v>
      </c>
    </row>
    <row r="6243" spans="1:10">
      <c r="A6243" t="n">
        <v>49300</v>
      </c>
      <c r="B6243" s="38" t="n">
        <v>16</v>
      </c>
      <c r="C6243" s="7" t="n">
        <v>300</v>
      </c>
    </row>
    <row r="6244" spans="1:10">
      <c r="A6244" t="s">
        <v>4</v>
      </c>
      <c r="B6244" s="4" t="s">
        <v>5</v>
      </c>
      <c r="C6244" s="4" t="s">
        <v>11</v>
      </c>
      <c r="D6244" s="4" t="s">
        <v>14</v>
      </c>
      <c r="E6244" s="4" t="s">
        <v>14</v>
      </c>
      <c r="F6244" s="4" t="s">
        <v>14</v>
      </c>
      <c r="G6244" s="4" t="s">
        <v>14</v>
      </c>
      <c r="H6244" s="4" t="s">
        <v>11</v>
      </c>
      <c r="I6244" s="4" t="s">
        <v>7</v>
      </c>
    </row>
    <row r="6245" spans="1:10">
      <c r="A6245" t="n">
        <v>49303</v>
      </c>
      <c r="B6245" s="72" t="n">
        <v>66</v>
      </c>
      <c r="C6245" s="7" t="n">
        <v>5005</v>
      </c>
      <c r="D6245" s="7" t="n">
        <v>1065353216</v>
      </c>
      <c r="E6245" s="7" t="n">
        <v>1065353216</v>
      </c>
      <c r="F6245" s="7" t="n">
        <v>1065353216</v>
      </c>
      <c r="G6245" s="7" t="n">
        <v>1065353216</v>
      </c>
      <c r="H6245" s="7" t="n">
        <v>500</v>
      </c>
      <c r="I6245" s="7" t="n">
        <v>0</v>
      </c>
    </row>
    <row r="6246" spans="1:10">
      <c r="A6246" t="s">
        <v>4</v>
      </c>
      <c r="B6246" s="4" t="s">
        <v>5</v>
      </c>
      <c r="C6246" s="4" t="s">
        <v>11</v>
      </c>
      <c r="D6246" s="4" t="s">
        <v>11</v>
      </c>
      <c r="E6246" s="4" t="s">
        <v>13</v>
      </c>
      <c r="F6246" s="4" t="s">
        <v>13</v>
      </c>
      <c r="G6246" s="4" t="s">
        <v>13</v>
      </c>
      <c r="H6246" s="4" t="s">
        <v>13</v>
      </c>
      <c r="I6246" s="4" t="s">
        <v>7</v>
      </c>
      <c r="J6246" s="4" t="s">
        <v>11</v>
      </c>
    </row>
    <row r="6247" spans="1:10">
      <c r="A6247" t="n">
        <v>49325</v>
      </c>
      <c r="B6247" s="51" t="n">
        <v>55</v>
      </c>
      <c r="C6247" s="7" t="n">
        <v>5005</v>
      </c>
      <c r="D6247" s="7" t="n">
        <v>65533</v>
      </c>
      <c r="E6247" s="7" t="n">
        <v>42.0200004577637</v>
      </c>
      <c r="F6247" s="7" t="n">
        <v>-4</v>
      </c>
      <c r="G6247" s="7" t="n">
        <v>-10.6700000762939</v>
      </c>
      <c r="H6247" s="7" t="n">
        <v>2.79999995231628</v>
      </c>
      <c r="I6247" s="7" t="n">
        <v>2</v>
      </c>
      <c r="J6247" s="7" t="n">
        <v>0</v>
      </c>
    </row>
    <row r="6248" spans="1:10">
      <c r="A6248" t="s">
        <v>4</v>
      </c>
      <c r="B6248" s="4" t="s">
        <v>5</v>
      </c>
      <c r="C6248" s="4" t="s">
        <v>11</v>
      </c>
      <c r="D6248" s="4" t="s">
        <v>11</v>
      </c>
      <c r="E6248" s="4" t="s">
        <v>11</v>
      </c>
    </row>
    <row r="6249" spans="1:10">
      <c r="A6249" t="n">
        <v>49349</v>
      </c>
      <c r="B6249" s="24" t="n">
        <v>61</v>
      </c>
      <c r="C6249" s="7" t="n">
        <v>5005</v>
      </c>
      <c r="D6249" s="7" t="n">
        <v>5017</v>
      </c>
      <c r="E6249" s="7" t="n">
        <v>1000</v>
      </c>
    </row>
    <row r="6250" spans="1:10">
      <c r="A6250" t="s">
        <v>4</v>
      </c>
      <c r="B6250" s="4" t="s">
        <v>5</v>
      </c>
      <c r="C6250" s="4" t="s">
        <v>11</v>
      </c>
    </row>
    <row r="6251" spans="1:10">
      <c r="A6251" t="n">
        <v>49356</v>
      </c>
      <c r="B6251" s="38" t="n">
        <v>16</v>
      </c>
      <c r="C6251" s="7" t="n">
        <v>1000</v>
      </c>
    </row>
    <row r="6252" spans="1:10">
      <c r="A6252" t="s">
        <v>4</v>
      </c>
      <c r="B6252" s="4" t="s">
        <v>5</v>
      </c>
      <c r="C6252" s="4" t="s">
        <v>11</v>
      </c>
      <c r="D6252" s="4" t="s">
        <v>14</v>
      </c>
      <c r="E6252" s="4" t="s">
        <v>14</v>
      </c>
      <c r="F6252" s="4" t="s">
        <v>14</v>
      </c>
      <c r="G6252" s="4" t="s">
        <v>14</v>
      </c>
      <c r="H6252" s="4" t="s">
        <v>11</v>
      </c>
      <c r="I6252" s="4" t="s">
        <v>7</v>
      </c>
    </row>
    <row r="6253" spans="1:10">
      <c r="A6253" t="n">
        <v>49359</v>
      </c>
      <c r="B6253" s="72" t="n">
        <v>66</v>
      </c>
      <c r="C6253" s="7" t="n">
        <v>5004</v>
      </c>
      <c r="D6253" s="7" t="n">
        <v>1065353216</v>
      </c>
      <c r="E6253" s="7" t="n">
        <v>1065353216</v>
      </c>
      <c r="F6253" s="7" t="n">
        <v>1065353216</v>
      </c>
      <c r="G6253" s="7" t="n">
        <v>1065353216</v>
      </c>
      <c r="H6253" s="7" t="n">
        <v>500</v>
      </c>
      <c r="I6253" s="7" t="n">
        <v>0</v>
      </c>
    </row>
    <row r="6254" spans="1:10">
      <c r="A6254" t="s">
        <v>4</v>
      </c>
      <c r="B6254" s="4" t="s">
        <v>5</v>
      </c>
      <c r="C6254" s="4" t="s">
        <v>11</v>
      </c>
      <c r="D6254" s="4" t="s">
        <v>11</v>
      </c>
      <c r="E6254" s="4" t="s">
        <v>13</v>
      </c>
      <c r="F6254" s="4" t="s">
        <v>13</v>
      </c>
      <c r="G6254" s="4" t="s">
        <v>13</v>
      </c>
      <c r="H6254" s="4" t="s">
        <v>13</v>
      </c>
      <c r="I6254" s="4" t="s">
        <v>7</v>
      </c>
      <c r="J6254" s="4" t="s">
        <v>11</v>
      </c>
    </row>
    <row r="6255" spans="1:10">
      <c r="A6255" t="n">
        <v>49381</v>
      </c>
      <c r="B6255" s="51" t="n">
        <v>55</v>
      </c>
      <c r="C6255" s="7" t="n">
        <v>5004</v>
      </c>
      <c r="D6255" s="7" t="n">
        <v>65533</v>
      </c>
      <c r="E6255" s="7" t="n">
        <v>41.0099983215332</v>
      </c>
      <c r="F6255" s="7" t="n">
        <v>-4</v>
      </c>
      <c r="G6255" s="7" t="n">
        <v>-11.1300001144409</v>
      </c>
      <c r="H6255" s="7" t="n">
        <v>2.79999995231628</v>
      </c>
      <c r="I6255" s="7" t="n">
        <v>2</v>
      </c>
      <c r="J6255" s="7" t="n">
        <v>0</v>
      </c>
    </row>
    <row r="6256" spans="1:10">
      <c r="A6256" t="s">
        <v>4</v>
      </c>
      <c r="B6256" s="4" t="s">
        <v>5</v>
      </c>
      <c r="C6256" s="4" t="s">
        <v>11</v>
      </c>
      <c r="D6256" s="4" t="s">
        <v>11</v>
      </c>
      <c r="E6256" s="4" t="s">
        <v>11</v>
      </c>
    </row>
    <row r="6257" spans="1:10">
      <c r="A6257" t="n">
        <v>49405</v>
      </c>
      <c r="B6257" s="24" t="n">
        <v>61</v>
      </c>
      <c r="C6257" s="7" t="n">
        <v>5004</v>
      </c>
      <c r="D6257" s="7" t="n">
        <v>5017</v>
      </c>
      <c r="E6257" s="7" t="n">
        <v>1000</v>
      </c>
    </row>
    <row r="6258" spans="1:10">
      <c r="A6258" t="s">
        <v>4</v>
      </c>
      <c r="B6258" s="4" t="s">
        <v>5</v>
      </c>
      <c r="C6258" s="4" t="s">
        <v>11</v>
      </c>
    </row>
    <row r="6259" spans="1:10">
      <c r="A6259" t="n">
        <v>49412</v>
      </c>
      <c r="B6259" s="38" t="n">
        <v>16</v>
      </c>
      <c r="C6259" s="7" t="n">
        <v>100</v>
      </c>
    </row>
    <row r="6260" spans="1:10">
      <c r="A6260" t="s">
        <v>4</v>
      </c>
      <c r="B6260" s="4" t="s">
        <v>5</v>
      </c>
      <c r="C6260" s="4" t="s">
        <v>11</v>
      </c>
      <c r="D6260" s="4" t="s">
        <v>7</v>
      </c>
    </row>
    <row r="6261" spans="1:10">
      <c r="A6261" t="n">
        <v>49415</v>
      </c>
      <c r="B6261" s="52" t="n">
        <v>56</v>
      </c>
      <c r="C6261" s="7" t="n">
        <v>5006</v>
      </c>
      <c r="D6261" s="7" t="n">
        <v>0</v>
      </c>
    </row>
    <row r="6262" spans="1:10">
      <c r="A6262" t="s">
        <v>4</v>
      </c>
      <c r="B6262" s="4" t="s">
        <v>5</v>
      </c>
      <c r="C6262" s="4" t="s">
        <v>11</v>
      </c>
      <c r="D6262" s="4" t="s">
        <v>13</v>
      </c>
      <c r="E6262" s="4" t="s">
        <v>13</v>
      </c>
      <c r="F6262" s="4" t="s">
        <v>7</v>
      </c>
    </row>
    <row r="6263" spans="1:10">
      <c r="A6263" t="n">
        <v>49419</v>
      </c>
      <c r="B6263" s="53" t="n">
        <v>52</v>
      </c>
      <c r="C6263" s="7" t="n">
        <v>5006</v>
      </c>
      <c r="D6263" s="7" t="n">
        <v>0</v>
      </c>
      <c r="E6263" s="7" t="n">
        <v>10</v>
      </c>
      <c r="F6263" s="7" t="n">
        <v>0</v>
      </c>
    </row>
    <row r="6264" spans="1:10">
      <c r="A6264" t="s">
        <v>4</v>
      </c>
      <c r="B6264" s="4" t="s">
        <v>5</v>
      </c>
      <c r="C6264" s="4" t="s">
        <v>11</v>
      </c>
      <c r="D6264" s="4" t="s">
        <v>7</v>
      </c>
    </row>
    <row r="6265" spans="1:10">
      <c r="A6265" t="n">
        <v>49431</v>
      </c>
      <c r="B6265" s="52" t="n">
        <v>56</v>
      </c>
      <c r="C6265" s="7" t="n">
        <v>5005</v>
      </c>
      <c r="D6265" s="7" t="n">
        <v>0</v>
      </c>
    </row>
    <row r="6266" spans="1:10">
      <c r="A6266" t="s">
        <v>4</v>
      </c>
      <c r="B6266" s="4" t="s">
        <v>5</v>
      </c>
      <c r="C6266" s="4" t="s">
        <v>11</v>
      </c>
      <c r="D6266" s="4" t="s">
        <v>13</v>
      </c>
      <c r="E6266" s="4" t="s">
        <v>13</v>
      </c>
      <c r="F6266" s="4" t="s">
        <v>7</v>
      </c>
    </row>
    <row r="6267" spans="1:10">
      <c r="A6267" t="n">
        <v>49435</v>
      </c>
      <c r="B6267" s="53" t="n">
        <v>52</v>
      </c>
      <c r="C6267" s="7" t="n">
        <v>5005</v>
      </c>
      <c r="D6267" s="7" t="n">
        <v>0</v>
      </c>
      <c r="E6267" s="7" t="n">
        <v>10</v>
      </c>
      <c r="F6267" s="7" t="n">
        <v>0</v>
      </c>
    </row>
    <row r="6268" spans="1:10">
      <c r="A6268" t="s">
        <v>4</v>
      </c>
      <c r="B6268" s="4" t="s">
        <v>5</v>
      </c>
      <c r="C6268" s="4" t="s">
        <v>11</v>
      </c>
    </row>
    <row r="6269" spans="1:10">
      <c r="A6269" t="n">
        <v>49447</v>
      </c>
      <c r="B6269" s="26" t="n">
        <v>54</v>
      </c>
      <c r="C6269" s="7" t="n">
        <v>5006</v>
      </c>
    </row>
    <row r="6270" spans="1:10">
      <c r="A6270" t="s">
        <v>4</v>
      </c>
      <c r="B6270" s="4" t="s">
        <v>5</v>
      </c>
      <c r="C6270" s="4" t="s">
        <v>11</v>
      </c>
      <c r="D6270" s="4" t="s">
        <v>7</v>
      </c>
    </row>
    <row r="6271" spans="1:10">
      <c r="A6271" t="n">
        <v>49450</v>
      </c>
      <c r="B6271" s="52" t="n">
        <v>56</v>
      </c>
      <c r="C6271" s="7" t="n">
        <v>5004</v>
      </c>
      <c r="D6271" s="7" t="n">
        <v>0</v>
      </c>
    </row>
    <row r="6272" spans="1:10">
      <c r="A6272" t="s">
        <v>4</v>
      </c>
      <c r="B6272" s="4" t="s">
        <v>5</v>
      </c>
      <c r="C6272" s="4" t="s">
        <v>11</v>
      </c>
      <c r="D6272" s="4" t="s">
        <v>13</v>
      </c>
      <c r="E6272" s="4" t="s">
        <v>13</v>
      </c>
      <c r="F6272" s="4" t="s">
        <v>7</v>
      </c>
    </row>
    <row r="6273" spans="1:6">
      <c r="A6273" t="n">
        <v>49454</v>
      </c>
      <c r="B6273" s="53" t="n">
        <v>52</v>
      </c>
      <c r="C6273" s="7" t="n">
        <v>5004</v>
      </c>
      <c r="D6273" s="7" t="n">
        <v>0</v>
      </c>
      <c r="E6273" s="7" t="n">
        <v>10</v>
      </c>
      <c r="F6273" s="7" t="n">
        <v>0</v>
      </c>
    </row>
    <row r="6274" spans="1:6">
      <c r="A6274" t="s">
        <v>4</v>
      </c>
      <c r="B6274" s="4" t="s">
        <v>5</v>
      </c>
      <c r="C6274" s="4" t="s">
        <v>11</v>
      </c>
    </row>
    <row r="6275" spans="1:6">
      <c r="A6275" t="n">
        <v>49466</v>
      </c>
      <c r="B6275" s="26" t="n">
        <v>54</v>
      </c>
      <c r="C6275" s="7" t="n">
        <v>5005</v>
      </c>
    </row>
    <row r="6276" spans="1:6">
      <c r="A6276" t="s">
        <v>4</v>
      </c>
      <c r="B6276" s="4" t="s">
        <v>5</v>
      </c>
      <c r="C6276" s="4" t="s">
        <v>7</v>
      </c>
      <c r="D6276" s="4" t="s">
        <v>13</v>
      </c>
      <c r="E6276" s="4" t="s">
        <v>13</v>
      </c>
      <c r="F6276" s="4" t="s">
        <v>13</v>
      </c>
    </row>
    <row r="6277" spans="1:6">
      <c r="A6277" t="n">
        <v>49469</v>
      </c>
      <c r="B6277" s="29" t="n">
        <v>45</v>
      </c>
      <c r="C6277" s="7" t="n">
        <v>9</v>
      </c>
      <c r="D6277" s="7" t="n">
        <v>0.0500000007450581</v>
      </c>
      <c r="E6277" s="7" t="n">
        <v>0.0500000007450581</v>
      </c>
      <c r="F6277" s="7" t="n">
        <v>0.200000002980232</v>
      </c>
    </row>
    <row r="6278" spans="1:6">
      <c r="A6278" t="s">
        <v>4</v>
      </c>
      <c r="B6278" s="4" t="s">
        <v>5</v>
      </c>
      <c r="C6278" s="4" t="s">
        <v>7</v>
      </c>
      <c r="D6278" s="4" t="s">
        <v>11</v>
      </c>
      <c r="E6278" s="4" t="s">
        <v>8</v>
      </c>
    </row>
    <row r="6279" spans="1:6">
      <c r="A6279" t="n">
        <v>49483</v>
      </c>
      <c r="B6279" s="37" t="n">
        <v>51</v>
      </c>
      <c r="C6279" s="7" t="n">
        <v>4</v>
      </c>
      <c r="D6279" s="7" t="n">
        <v>5006</v>
      </c>
      <c r="E6279" s="7" t="s">
        <v>121</v>
      </c>
    </row>
    <row r="6280" spans="1:6">
      <c r="A6280" t="s">
        <v>4</v>
      </c>
      <c r="B6280" s="4" t="s">
        <v>5</v>
      </c>
      <c r="C6280" s="4" t="s">
        <v>11</v>
      </c>
    </row>
    <row r="6281" spans="1:6">
      <c r="A6281" t="n">
        <v>49497</v>
      </c>
      <c r="B6281" s="38" t="n">
        <v>16</v>
      </c>
      <c r="C6281" s="7" t="n">
        <v>0</v>
      </c>
    </row>
    <row r="6282" spans="1:6">
      <c r="A6282" t="s">
        <v>4</v>
      </c>
      <c r="B6282" s="4" t="s">
        <v>5</v>
      </c>
      <c r="C6282" s="4" t="s">
        <v>11</v>
      </c>
      <c r="D6282" s="4" t="s">
        <v>7</v>
      </c>
      <c r="E6282" s="4" t="s">
        <v>14</v>
      </c>
      <c r="F6282" s="4" t="s">
        <v>64</v>
      </c>
      <c r="G6282" s="4" t="s">
        <v>7</v>
      </c>
      <c r="H6282" s="4" t="s">
        <v>7</v>
      </c>
    </row>
    <row r="6283" spans="1:6">
      <c r="A6283" t="n">
        <v>49500</v>
      </c>
      <c r="B6283" s="39" t="n">
        <v>26</v>
      </c>
      <c r="C6283" s="7" t="n">
        <v>5006</v>
      </c>
      <c r="D6283" s="7" t="n">
        <v>17</v>
      </c>
      <c r="E6283" s="7" t="n">
        <v>63477</v>
      </c>
      <c r="F6283" s="7" t="s">
        <v>500</v>
      </c>
      <c r="G6283" s="7" t="n">
        <v>2</v>
      </c>
      <c r="H6283" s="7" t="n">
        <v>0</v>
      </c>
    </row>
    <row r="6284" spans="1:6">
      <c r="A6284" t="s">
        <v>4</v>
      </c>
      <c r="B6284" s="4" t="s">
        <v>5</v>
      </c>
    </row>
    <row r="6285" spans="1:6">
      <c r="A6285" t="n">
        <v>49536</v>
      </c>
      <c r="B6285" s="34" t="n">
        <v>28</v>
      </c>
    </row>
    <row r="6286" spans="1:6">
      <c r="A6286" t="s">
        <v>4</v>
      </c>
      <c r="B6286" s="4" t="s">
        <v>5</v>
      </c>
      <c r="C6286" s="4" t="s">
        <v>7</v>
      </c>
      <c r="D6286" s="4" t="s">
        <v>11</v>
      </c>
      <c r="E6286" s="4" t="s">
        <v>8</v>
      </c>
    </row>
    <row r="6287" spans="1:6">
      <c r="A6287" t="n">
        <v>49537</v>
      </c>
      <c r="B6287" s="37" t="n">
        <v>51</v>
      </c>
      <c r="C6287" s="7" t="n">
        <v>4</v>
      </c>
      <c r="D6287" s="7" t="n">
        <v>5005</v>
      </c>
      <c r="E6287" s="7" t="s">
        <v>501</v>
      </c>
    </row>
    <row r="6288" spans="1:6">
      <c r="A6288" t="s">
        <v>4</v>
      </c>
      <c r="B6288" s="4" t="s">
        <v>5</v>
      </c>
      <c r="C6288" s="4" t="s">
        <v>11</v>
      </c>
    </row>
    <row r="6289" spans="1:8">
      <c r="A6289" t="n">
        <v>49551</v>
      </c>
      <c r="B6289" s="38" t="n">
        <v>16</v>
      </c>
      <c r="C6289" s="7" t="n">
        <v>0</v>
      </c>
    </row>
    <row r="6290" spans="1:8">
      <c r="A6290" t="s">
        <v>4</v>
      </c>
      <c r="B6290" s="4" t="s">
        <v>5</v>
      </c>
      <c r="C6290" s="4" t="s">
        <v>11</v>
      </c>
      <c r="D6290" s="4" t="s">
        <v>7</v>
      </c>
      <c r="E6290" s="4" t="s">
        <v>14</v>
      </c>
      <c r="F6290" s="4" t="s">
        <v>64</v>
      </c>
      <c r="G6290" s="4" t="s">
        <v>7</v>
      </c>
      <c r="H6290" s="4" t="s">
        <v>7</v>
      </c>
    </row>
    <row r="6291" spans="1:8">
      <c r="A6291" t="n">
        <v>49554</v>
      </c>
      <c r="B6291" s="39" t="n">
        <v>26</v>
      </c>
      <c r="C6291" s="7" t="n">
        <v>5005</v>
      </c>
      <c r="D6291" s="7" t="n">
        <v>17</v>
      </c>
      <c r="E6291" s="7" t="n">
        <v>63478</v>
      </c>
      <c r="F6291" s="7" t="s">
        <v>502</v>
      </c>
      <c r="G6291" s="7" t="n">
        <v>2</v>
      </c>
      <c r="H6291" s="7" t="n">
        <v>0</v>
      </c>
    </row>
    <row r="6292" spans="1:8">
      <c r="A6292" t="s">
        <v>4</v>
      </c>
      <c r="B6292" s="4" t="s">
        <v>5</v>
      </c>
    </row>
    <row r="6293" spans="1:8">
      <c r="A6293" t="n">
        <v>49582</v>
      </c>
      <c r="B6293" s="34" t="n">
        <v>28</v>
      </c>
    </row>
    <row r="6294" spans="1:8">
      <c r="A6294" t="s">
        <v>4</v>
      </c>
      <c r="B6294" s="4" t="s">
        <v>5</v>
      </c>
      <c r="C6294" s="4" t="s">
        <v>11</v>
      </c>
    </row>
    <row r="6295" spans="1:8">
      <c r="A6295" t="n">
        <v>49583</v>
      </c>
      <c r="B6295" s="26" t="n">
        <v>54</v>
      </c>
      <c r="C6295" s="7" t="n">
        <v>5004</v>
      </c>
    </row>
    <row r="6296" spans="1:8">
      <c r="A6296" t="s">
        <v>4</v>
      </c>
      <c r="B6296" s="4" t="s">
        <v>5</v>
      </c>
      <c r="C6296" s="4" t="s">
        <v>7</v>
      </c>
      <c r="D6296" s="4" t="s">
        <v>11</v>
      </c>
      <c r="E6296" s="4" t="s">
        <v>11</v>
      </c>
      <c r="F6296" s="4" t="s">
        <v>7</v>
      </c>
    </row>
    <row r="6297" spans="1:8">
      <c r="A6297" t="n">
        <v>49586</v>
      </c>
      <c r="B6297" s="32" t="n">
        <v>25</v>
      </c>
      <c r="C6297" s="7" t="n">
        <v>1</v>
      </c>
      <c r="D6297" s="7" t="n">
        <v>100</v>
      </c>
      <c r="E6297" s="7" t="n">
        <v>100</v>
      </c>
      <c r="F6297" s="7" t="n">
        <v>5</v>
      </c>
    </row>
    <row r="6298" spans="1:8">
      <c r="A6298" t="s">
        <v>4</v>
      </c>
      <c r="B6298" s="4" t="s">
        <v>5</v>
      </c>
      <c r="C6298" s="4" t="s">
        <v>11</v>
      </c>
    </row>
    <row r="6299" spans="1:8">
      <c r="A6299" t="n">
        <v>49593</v>
      </c>
      <c r="B6299" s="38" t="n">
        <v>16</v>
      </c>
      <c r="C6299" s="7" t="n">
        <v>500</v>
      </c>
    </row>
    <row r="6300" spans="1:8">
      <c r="A6300" t="s">
        <v>4</v>
      </c>
      <c r="B6300" s="4" t="s">
        <v>5</v>
      </c>
      <c r="C6300" s="4" t="s">
        <v>7</v>
      </c>
      <c r="D6300" s="4" t="s">
        <v>13</v>
      </c>
      <c r="E6300" s="4" t="s">
        <v>13</v>
      </c>
      <c r="F6300" s="4" t="s">
        <v>13</v>
      </c>
    </row>
    <row r="6301" spans="1:8">
      <c r="A6301" t="n">
        <v>49596</v>
      </c>
      <c r="B6301" s="29" t="n">
        <v>45</v>
      </c>
      <c r="C6301" s="7" t="n">
        <v>9</v>
      </c>
      <c r="D6301" s="7" t="n">
        <v>0.0500000007450581</v>
      </c>
      <c r="E6301" s="7" t="n">
        <v>0.0500000007450581</v>
      </c>
      <c r="F6301" s="7" t="n">
        <v>0.200000002980232</v>
      </c>
    </row>
    <row r="6302" spans="1:8">
      <c r="A6302" t="s">
        <v>4</v>
      </c>
      <c r="B6302" s="4" t="s">
        <v>5</v>
      </c>
      <c r="C6302" s="4" t="s">
        <v>8</v>
      </c>
      <c r="D6302" s="4" t="s">
        <v>11</v>
      </c>
    </row>
    <row r="6303" spans="1:8">
      <c r="A6303" t="n">
        <v>49610</v>
      </c>
      <c r="B6303" s="71" t="n">
        <v>29</v>
      </c>
      <c r="C6303" s="7" t="s">
        <v>492</v>
      </c>
      <c r="D6303" s="7" t="n">
        <v>65533</v>
      </c>
    </row>
    <row r="6304" spans="1:8">
      <c r="A6304" t="s">
        <v>4</v>
      </c>
      <c r="B6304" s="4" t="s">
        <v>5</v>
      </c>
      <c r="C6304" s="4" t="s">
        <v>7</v>
      </c>
      <c r="D6304" s="4" t="s">
        <v>11</v>
      </c>
      <c r="E6304" s="4" t="s">
        <v>8</v>
      </c>
    </row>
    <row r="6305" spans="1:8">
      <c r="A6305" t="n">
        <v>49619</v>
      </c>
      <c r="B6305" s="37" t="n">
        <v>51</v>
      </c>
      <c r="C6305" s="7" t="n">
        <v>4</v>
      </c>
      <c r="D6305" s="7" t="n">
        <v>5007</v>
      </c>
      <c r="E6305" s="7" t="s">
        <v>164</v>
      </c>
    </row>
    <row r="6306" spans="1:8">
      <c r="A6306" t="s">
        <v>4</v>
      </c>
      <c r="B6306" s="4" t="s">
        <v>5</v>
      </c>
      <c r="C6306" s="4" t="s">
        <v>11</v>
      </c>
    </row>
    <row r="6307" spans="1:8">
      <c r="A6307" t="n">
        <v>49633</v>
      </c>
      <c r="B6307" s="38" t="n">
        <v>16</v>
      </c>
      <c r="C6307" s="7" t="n">
        <v>0</v>
      </c>
    </row>
    <row r="6308" spans="1:8">
      <c r="A6308" t="s">
        <v>4</v>
      </c>
      <c r="B6308" s="4" t="s">
        <v>5</v>
      </c>
      <c r="C6308" s="4" t="s">
        <v>11</v>
      </c>
      <c r="D6308" s="4" t="s">
        <v>7</v>
      </c>
      <c r="E6308" s="4" t="s">
        <v>14</v>
      </c>
      <c r="F6308" s="4" t="s">
        <v>64</v>
      </c>
      <c r="G6308" s="4" t="s">
        <v>7</v>
      </c>
      <c r="H6308" s="4" t="s">
        <v>7</v>
      </c>
    </row>
    <row r="6309" spans="1:8">
      <c r="A6309" t="n">
        <v>49636</v>
      </c>
      <c r="B6309" s="39" t="n">
        <v>26</v>
      </c>
      <c r="C6309" s="7" t="n">
        <v>5007</v>
      </c>
      <c r="D6309" s="7" t="n">
        <v>17</v>
      </c>
      <c r="E6309" s="7" t="n">
        <v>63479</v>
      </c>
      <c r="F6309" s="7" t="s">
        <v>503</v>
      </c>
      <c r="G6309" s="7" t="n">
        <v>2</v>
      </c>
      <c r="H6309" s="7" t="n">
        <v>0</v>
      </c>
    </row>
    <row r="6310" spans="1:8">
      <c r="A6310" t="s">
        <v>4</v>
      </c>
      <c r="B6310" s="4" t="s">
        <v>5</v>
      </c>
    </row>
    <row r="6311" spans="1:8">
      <c r="A6311" t="n">
        <v>49685</v>
      </c>
      <c r="B6311" s="34" t="n">
        <v>28</v>
      </c>
    </row>
    <row r="6312" spans="1:8">
      <c r="A6312" t="s">
        <v>4</v>
      </c>
      <c r="B6312" s="4" t="s">
        <v>5</v>
      </c>
      <c r="C6312" s="4" t="s">
        <v>8</v>
      </c>
      <c r="D6312" s="4" t="s">
        <v>11</v>
      </c>
    </row>
    <row r="6313" spans="1:8">
      <c r="A6313" t="n">
        <v>49686</v>
      </c>
      <c r="B6313" s="71" t="n">
        <v>29</v>
      </c>
      <c r="C6313" s="7" t="s">
        <v>17</v>
      </c>
      <c r="D6313" s="7" t="n">
        <v>65533</v>
      </c>
    </row>
    <row r="6314" spans="1:8">
      <c r="A6314" t="s">
        <v>4</v>
      </c>
      <c r="B6314" s="4" t="s">
        <v>5</v>
      </c>
      <c r="C6314" s="4" t="s">
        <v>11</v>
      </c>
      <c r="D6314" s="4" t="s">
        <v>7</v>
      </c>
    </row>
    <row r="6315" spans="1:8">
      <c r="A6315" t="n">
        <v>49690</v>
      </c>
      <c r="B6315" s="41" t="n">
        <v>89</v>
      </c>
      <c r="C6315" s="7" t="n">
        <v>65533</v>
      </c>
      <c r="D6315" s="7" t="n">
        <v>1</v>
      </c>
    </row>
    <row r="6316" spans="1:8">
      <c r="A6316" t="s">
        <v>4</v>
      </c>
      <c r="B6316" s="4" t="s">
        <v>5</v>
      </c>
      <c r="C6316" s="4" t="s">
        <v>7</v>
      </c>
      <c r="D6316" s="4" t="s">
        <v>11</v>
      </c>
      <c r="E6316" s="4" t="s">
        <v>11</v>
      </c>
      <c r="F6316" s="4" t="s">
        <v>7</v>
      </c>
    </row>
    <row r="6317" spans="1:8">
      <c r="A6317" t="n">
        <v>49694</v>
      </c>
      <c r="B6317" s="32" t="n">
        <v>25</v>
      </c>
      <c r="C6317" s="7" t="n">
        <v>1</v>
      </c>
      <c r="D6317" s="7" t="n">
        <v>65535</v>
      </c>
      <c r="E6317" s="7" t="n">
        <v>65535</v>
      </c>
      <c r="F6317" s="7" t="n">
        <v>0</v>
      </c>
    </row>
    <row r="6318" spans="1:8">
      <c r="A6318" t="s">
        <v>4</v>
      </c>
      <c r="B6318" s="4" t="s">
        <v>5</v>
      </c>
      <c r="C6318" s="4" t="s">
        <v>7</v>
      </c>
      <c r="D6318" s="4" t="s">
        <v>11</v>
      </c>
      <c r="E6318" s="4" t="s">
        <v>13</v>
      </c>
    </row>
    <row r="6319" spans="1:8">
      <c r="A6319" t="n">
        <v>49701</v>
      </c>
      <c r="B6319" s="27" t="n">
        <v>58</v>
      </c>
      <c r="C6319" s="7" t="n">
        <v>101</v>
      </c>
      <c r="D6319" s="7" t="n">
        <v>500</v>
      </c>
      <c r="E6319" s="7" t="n">
        <v>1</v>
      </c>
    </row>
    <row r="6320" spans="1:8">
      <c r="A6320" t="s">
        <v>4</v>
      </c>
      <c r="B6320" s="4" t="s">
        <v>5</v>
      </c>
      <c r="C6320" s="4" t="s">
        <v>7</v>
      </c>
      <c r="D6320" s="4" t="s">
        <v>11</v>
      </c>
    </row>
    <row r="6321" spans="1:8">
      <c r="A6321" t="n">
        <v>49709</v>
      </c>
      <c r="B6321" s="27" t="n">
        <v>58</v>
      </c>
      <c r="C6321" s="7" t="n">
        <v>254</v>
      </c>
      <c r="D6321" s="7" t="n">
        <v>0</v>
      </c>
    </row>
    <row r="6322" spans="1:8">
      <c r="A6322" t="s">
        <v>4</v>
      </c>
      <c r="B6322" s="4" t="s">
        <v>5</v>
      </c>
      <c r="C6322" s="4" t="s">
        <v>8</v>
      </c>
      <c r="D6322" s="4" t="s">
        <v>8</v>
      </c>
    </row>
    <row r="6323" spans="1:8">
      <c r="A6323" t="n">
        <v>49713</v>
      </c>
      <c r="B6323" s="73" t="n">
        <v>70</v>
      </c>
      <c r="C6323" s="7" t="s">
        <v>53</v>
      </c>
      <c r="D6323" s="7" t="s">
        <v>504</v>
      </c>
    </row>
    <row r="6324" spans="1:8">
      <c r="A6324" t="s">
        <v>4</v>
      </c>
      <c r="B6324" s="4" t="s">
        <v>5</v>
      </c>
      <c r="C6324" s="4" t="s">
        <v>11</v>
      </c>
      <c r="D6324" s="4" t="s">
        <v>14</v>
      </c>
    </row>
    <row r="6325" spans="1:8">
      <c r="A6325" t="n">
        <v>49726</v>
      </c>
      <c r="B6325" s="55" t="n">
        <v>44</v>
      </c>
      <c r="C6325" s="7" t="n">
        <v>5007</v>
      </c>
      <c r="D6325" s="7" t="n">
        <v>128</v>
      </c>
    </row>
    <row r="6326" spans="1:8">
      <c r="A6326" t="s">
        <v>4</v>
      </c>
      <c r="B6326" s="4" t="s">
        <v>5</v>
      </c>
      <c r="C6326" s="4" t="s">
        <v>11</v>
      </c>
      <c r="D6326" s="4" t="s">
        <v>14</v>
      </c>
    </row>
    <row r="6327" spans="1:8">
      <c r="A6327" t="n">
        <v>49733</v>
      </c>
      <c r="B6327" s="55" t="n">
        <v>44</v>
      </c>
      <c r="C6327" s="7" t="n">
        <v>5007</v>
      </c>
      <c r="D6327" s="7" t="n">
        <v>32</v>
      </c>
    </row>
    <row r="6328" spans="1:8">
      <c r="A6328" t="s">
        <v>4</v>
      </c>
      <c r="B6328" s="4" t="s">
        <v>5</v>
      </c>
      <c r="C6328" s="4" t="s">
        <v>11</v>
      </c>
      <c r="D6328" s="4" t="s">
        <v>14</v>
      </c>
    </row>
    <row r="6329" spans="1:8">
      <c r="A6329" t="n">
        <v>49740</v>
      </c>
      <c r="B6329" s="55" t="n">
        <v>44</v>
      </c>
      <c r="C6329" s="7" t="n">
        <v>5013</v>
      </c>
      <c r="D6329" s="7" t="n">
        <v>128</v>
      </c>
    </row>
    <row r="6330" spans="1:8">
      <c r="A6330" t="s">
        <v>4</v>
      </c>
      <c r="B6330" s="4" t="s">
        <v>5</v>
      </c>
      <c r="C6330" s="4" t="s">
        <v>11</v>
      </c>
      <c r="D6330" s="4" t="s">
        <v>14</v>
      </c>
    </row>
    <row r="6331" spans="1:8">
      <c r="A6331" t="n">
        <v>49747</v>
      </c>
      <c r="B6331" s="55" t="n">
        <v>44</v>
      </c>
      <c r="C6331" s="7" t="n">
        <v>5013</v>
      </c>
      <c r="D6331" s="7" t="n">
        <v>32</v>
      </c>
    </row>
    <row r="6332" spans="1:8">
      <c r="A6332" t="s">
        <v>4</v>
      </c>
      <c r="B6332" s="4" t="s">
        <v>5</v>
      </c>
      <c r="C6332" s="4" t="s">
        <v>11</v>
      </c>
      <c r="D6332" s="4" t="s">
        <v>14</v>
      </c>
    </row>
    <row r="6333" spans="1:8">
      <c r="A6333" t="n">
        <v>49754</v>
      </c>
      <c r="B6333" s="55" t="n">
        <v>44</v>
      </c>
      <c r="C6333" s="7" t="n">
        <v>5014</v>
      </c>
      <c r="D6333" s="7" t="n">
        <v>128</v>
      </c>
    </row>
    <row r="6334" spans="1:8">
      <c r="A6334" t="s">
        <v>4</v>
      </c>
      <c r="B6334" s="4" t="s">
        <v>5</v>
      </c>
      <c r="C6334" s="4" t="s">
        <v>11</v>
      </c>
      <c r="D6334" s="4" t="s">
        <v>14</v>
      </c>
    </row>
    <row r="6335" spans="1:8">
      <c r="A6335" t="n">
        <v>49761</v>
      </c>
      <c r="B6335" s="55" t="n">
        <v>44</v>
      </c>
      <c r="C6335" s="7" t="n">
        <v>5014</v>
      </c>
      <c r="D6335" s="7" t="n">
        <v>32</v>
      </c>
    </row>
    <row r="6336" spans="1:8">
      <c r="A6336" t="s">
        <v>4</v>
      </c>
      <c r="B6336" s="4" t="s">
        <v>5</v>
      </c>
      <c r="C6336" s="4" t="s">
        <v>11</v>
      </c>
      <c r="D6336" s="4" t="s">
        <v>14</v>
      </c>
    </row>
    <row r="6337" spans="1:4">
      <c r="A6337" t="n">
        <v>49768</v>
      </c>
      <c r="B6337" s="55" t="n">
        <v>44</v>
      </c>
      <c r="C6337" s="7" t="n">
        <v>5015</v>
      </c>
      <c r="D6337" s="7" t="n">
        <v>128</v>
      </c>
    </row>
    <row r="6338" spans="1:4">
      <c r="A6338" t="s">
        <v>4</v>
      </c>
      <c r="B6338" s="4" t="s">
        <v>5</v>
      </c>
      <c r="C6338" s="4" t="s">
        <v>11</v>
      </c>
      <c r="D6338" s="4" t="s">
        <v>14</v>
      </c>
    </row>
    <row r="6339" spans="1:4">
      <c r="A6339" t="n">
        <v>49775</v>
      </c>
      <c r="B6339" s="55" t="n">
        <v>44</v>
      </c>
      <c r="C6339" s="7" t="n">
        <v>5015</v>
      </c>
      <c r="D6339" s="7" t="n">
        <v>32</v>
      </c>
    </row>
    <row r="6340" spans="1:4">
      <c r="A6340" t="s">
        <v>4</v>
      </c>
      <c r="B6340" s="4" t="s">
        <v>5</v>
      </c>
      <c r="C6340" s="4" t="s">
        <v>11</v>
      </c>
      <c r="D6340" s="4" t="s">
        <v>14</v>
      </c>
    </row>
    <row r="6341" spans="1:4">
      <c r="A6341" t="n">
        <v>49782</v>
      </c>
      <c r="B6341" s="55" t="n">
        <v>44</v>
      </c>
      <c r="C6341" s="7" t="n">
        <v>5010</v>
      </c>
      <c r="D6341" s="7" t="n">
        <v>128</v>
      </c>
    </row>
    <row r="6342" spans="1:4">
      <c r="A6342" t="s">
        <v>4</v>
      </c>
      <c r="B6342" s="4" t="s">
        <v>5</v>
      </c>
      <c r="C6342" s="4" t="s">
        <v>11</v>
      </c>
      <c r="D6342" s="4" t="s">
        <v>14</v>
      </c>
    </row>
    <row r="6343" spans="1:4">
      <c r="A6343" t="n">
        <v>49789</v>
      </c>
      <c r="B6343" s="55" t="n">
        <v>44</v>
      </c>
      <c r="C6343" s="7" t="n">
        <v>5010</v>
      </c>
      <c r="D6343" s="7" t="n">
        <v>32</v>
      </c>
    </row>
    <row r="6344" spans="1:4">
      <c r="A6344" t="s">
        <v>4</v>
      </c>
      <c r="B6344" s="4" t="s">
        <v>5</v>
      </c>
      <c r="C6344" s="4" t="s">
        <v>11</v>
      </c>
      <c r="D6344" s="4" t="s">
        <v>13</v>
      </c>
      <c r="E6344" s="4" t="s">
        <v>13</v>
      </c>
      <c r="F6344" s="4" t="s">
        <v>13</v>
      </c>
      <c r="G6344" s="4" t="s">
        <v>13</v>
      </c>
    </row>
    <row r="6345" spans="1:4">
      <c r="A6345" t="n">
        <v>49796</v>
      </c>
      <c r="B6345" s="50" t="n">
        <v>46</v>
      </c>
      <c r="C6345" s="7" t="n">
        <v>5007</v>
      </c>
      <c r="D6345" s="7" t="n">
        <v>14.789999961853</v>
      </c>
      <c r="E6345" s="7" t="n">
        <v>-0.949999988079071</v>
      </c>
      <c r="F6345" s="7" t="n">
        <v>0.509999990463257</v>
      </c>
      <c r="G6345" s="7" t="n">
        <v>89.4000015258789</v>
      </c>
    </row>
    <row r="6346" spans="1:4">
      <c r="A6346" t="s">
        <v>4</v>
      </c>
      <c r="B6346" s="4" t="s">
        <v>5</v>
      </c>
      <c r="C6346" s="4" t="s">
        <v>11</v>
      </c>
      <c r="D6346" s="4" t="s">
        <v>13</v>
      </c>
      <c r="E6346" s="4" t="s">
        <v>13</v>
      </c>
      <c r="F6346" s="4" t="s">
        <v>13</v>
      </c>
      <c r="G6346" s="4" t="s">
        <v>13</v>
      </c>
    </row>
    <row r="6347" spans="1:4">
      <c r="A6347" t="n">
        <v>49815</v>
      </c>
      <c r="B6347" s="50" t="n">
        <v>46</v>
      </c>
      <c r="C6347" s="7" t="n">
        <v>5013</v>
      </c>
      <c r="D6347" s="7" t="n">
        <v>13.8000001907349</v>
      </c>
      <c r="E6347" s="7" t="n">
        <v>-0.699999988079071</v>
      </c>
      <c r="F6347" s="7" t="n">
        <v>1.22000002861023</v>
      </c>
      <c r="G6347" s="7" t="n">
        <v>90.5999984741211</v>
      </c>
    </row>
    <row r="6348" spans="1:4">
      <c r="A6348" t="s">
        <v>4</v>
      </c>
      <c r="B6348" s="4" t="s">
        <v>5</v>
      </c>
      <c r="C6348" s="4" t="s">
        <v>11</v>
      </c>
      <c r="D6348" s="4" t="s">
        <v>13</v>
      </c>
      <c r="E6348" s="4" t="s">
        <v>13</v>
      </c>
      <c r="F6348" s="4" t="s">
        <v>13</v>
      </c>
      <c r="G6348" s="4" t="s">
        <v>13</v>
      </c>
    </row>
    <row r="6349" spans="1:4">
      <c r="A6349" t="n">
        <v>49834</v>
      </c>
      <c r="B6349" s="50" t="n">
        <v>46</v>
      </c>
      <c r="C6349" s="7" t="n">
        <v>5014</v>
      </c>
      <c r="D6349" s="7" t="n">
        <v>13.539999961853</v>
      </c>
      <c r="E6349" s="7" t="n">
        <v>-0.639999985694885</v>
      </c>
      <c r="F6349" s="7" t="n">
        <v>1.86000001430511</v>
      </c>
      <c r="G6349" s="7" t="n">
        <v>91.8000030517578</v>
      </c>
    </row>
    <row r="6350" spans="1:4">
      <c r="A6350" t="s">
        <v>4</v>
      </c>
      <c r="B6350" s="4" t="s">
        <v>5</v>
      </c>
      <c r="C6350" s="4" t="s">
        <v>11</v>
      </c>
      <c r="D6350" s="4" t="s">
        <v>13</v>
      </c>
      <c r="E6350" s="4" t="s">
        <v>13</v>
      </c>
      <c r="F6350" s="4" t="s">
        <v>13</v>
      </c>
      <c r="G6350" s="4" t="s">
        <v>13</v>
      </c>
    </row>
    <row r="6351" spans="1:4">
      <c r="A6351" t="n">
        <v>49853</v>
      </c>
      <c r="B6351" s="50" t="n">
        <v>46</v>
      </c>
      <c r="C6351" s="7" t="n">
        <v>5015</v>
      </c>
      <c r="D6351" s="7" t="n">
        <v>13.0100002288818</v>
      </c>
      <c r="E6351" s="7" t="n">
        <v>-0.5</v>
      </c>
      <c r="F6351" s="7" t="n">
        <v>0.0900000035762787</v>
      </c>
      <c r="G6351" s="7" t="n">
        <v>89.0999984741211</v>
      </c>
    </row>
    <row r="6352" spans="1:4">
      <c r="A6352" t="s">
        <v>4</v>
      </c>
      <c r="B6352" s="4" t="s">
        <v>5</v>
      </c>
      <c r="C6352" s="4" t="s">
        <v>11</v>
      </c>
      <c r="D6352" s="4" t="s">
        <v>13</v>
      </c>
      <c r="E6352" s="4" t="s">
        <v>13</v>
      </c>
      <c r="F6352" s="4" t="s">
        <v>13</v>
      </c>
      <c r="G6352" s="4" t="s">
        <v>13</v>
      </c>
    </row>
    <row r="6353" spans="1:7">
      <c r="A6353" t="n">
        <v>49872</v>
      </c>
      <c r="B6353" s="50" t="n">
        <v>46</v>
      </c>
      <c r="C6353" s="7" t="n">
        <v>5010</v>
      </c>
      <c r="D6353" s="7" t="n">
        <v>12.1700000762939</v>
      </c>
      <c r="E6353" s="7" t="n">
        <v>-0.28999999165535</v>
      </c>
      <c r="F6353" s="7" t="n">
        <v>0.899999976158142</v>
      </c>
      <c r="G6353" s="7" t="n">
        <v>91.4000015258789</v>
      </c>
    </row>
    <row r="6354" spans="1:7">
      <c r="A6354" t="s">
        <v>4</v>
      </c>
      <c r="B6354" s="4" t="s">
        <v>5</v>
      </c>
      <c r="C6354" s="4" t="s">
        <v>11</v>
      </c>
      <c r="D6354" s="4" t="s">
        <v>11</v>
      </c>
      <c r="E6354" s="4" t="s">
        <v>13</v>
      </c>
      <c r="F6354" s="4" t="s">
        <v>13</v>
      </c>
      <c r="G6354" s="4" t="s">
        <v>13</v>
      </c>
      <c r="H6354" s="4" t="s">
        <v>13</v>
      </c>
      <c r="I6354" s="4" t="s">
        <v>7</v>
      </c>
      <c r="J6354" s="4" t="s">
        <v>11</v>
      </c>
    </row>
    <row r="6355" spans="1:7">
      <c r="A6355" t="n">
        <v>49891</v>
      </c>
      <c r="B6355" s="51" t="n">
        <v>55</v>
      </c>
      <c r="C6355" s="7" t="n">
        <v>5007</v>
      </c>
      <c r="D6355" s="7" t="n">
        <v>65533</v>
      </c>
      <c r="E6355" s="7" t="n">
        <v>21.9799995422363</v>
      </c>
      <c r="F6355" s="7" t="n">
        <v>-2.75</v>
      </c>
      <c r="G6355" s="7" t="n">
        <v>0.509999990463257</v>
      </c>
      <c r="H6355" s="7" t="n">
        <v>2.79999995231628</v>
      </c>
      <c r="I6355" s="7" t="n">
        <v>2</v>
      </c>
      <c r="J6355" s="7" t="n">
        <v>0</v>
      </c>
    </row>
    <row r="6356" spans="1:7">
      <c r="A6356" t="s">
        <v>4</v>
      </c>
      <c r="B6356" s="4" t="s">
        <v>5</v>
      </c>
      <c r="C6356" s="4" t="s">
        <v>11</v>
      </c>
    </row>
    <row r="6357" spans="1:7">
      <c r="A6357" t="n">
        <v>49915</v>
      </c>
      <c r="B6357" s="38" t="n">
        <v>16</v>
      </c>
      <c r="C6357" s="7" t="n">
        <v>100</v>
      </c>
    </row>
    <row r="6358" spans="1:7">
      <c r="A6358" t="s">
        <v>4</v>
      </c>
      <c r="B6358" s="4" t="s">
        <v>5</v>
      </c>
      <c r="C6358" s="4" t="s">
        <v>11</v>
      </c>
      <c r="D6358" s="4" t="s">
        <v>11</v>
      </c>
      <c r="E6358" s="4" t="s">
        <v>13</v>
      </c>
      <c r="F6358" s="4" t="s">
        <v>13</v>
      </c>
      <c r="G6358" s="4" t="s">
        <v>13</v>
      </c>
      <c r="H6358" s="4" t="s">
        <v>13</v>
      </c>
      <c r="I6358" s="4" t="s">
        <v>7</v>
      </c>
      <c r="J6358" s="4" t="s">
        <v>11</v>
      </c>
    </row>
    <row r="6359" spans="1:7">
      <c r="A6359" t="n">
        <v>49918</v>
      </c>
      <c r="B6359" s="51" t="n">
        <v>55</v>
      </c>
      <c r="C6359" s="7" t="n">
        <v>5013</v>
      </c>
      <c r="D6359" s="7" t="n">
        <v>65533</v>
      </c>
      <c r="E6359" s="7" t="n">
        <v>21.4899997711182</v>
      </c>
      <c r="F6359" s="7" t="n">
        <v>-2.61999988555908</v>
      </c>
      <c r="G6359" s="7" t="n">
        <v>1.22000002861023</v>
      </c>
      <c r="H6359" s="7" t="n">
        <v>2.79999995231628</v>
      </c>
      <c r="I6359" s="7" t="n">
        <v>2</v>
      </c>
      <c r="J6359" s="7" t="n">
        <v>0</v>
      </c>
    </row>
    <row r="6360" spans="1:7">
      <c r="A6360" t="s">
        <v>4</v>
      </c>
      <c r="B6360" s="4" t="s">
        <v>5</v>
      </c>
      <c r="C6360" s="4" t="s">
        <v>11</v>
      </c>
    </row>
    <row r="6361" spans="1:7">
      <c r="A6361" t="n">
        <v>49942</v>
      </c>
      <c r="B6361" s="38" t="n">
        <v>16</v>
      </c>
      <c r="C6361" s="7" t="n">
        <v>100</v>
      </c>
    </row>
    <row r="6362" spans="1:7">
      <c r="A6362" t="s">
        <v>4</v>
      </c>
      <c r="B6362" s="4" t="s">
        <v>5</v>
      </c>
      <c r="C6362" s="4" t="s">
        <v>11</v>
      </c>
      <c r="D6362" s="4" t="s">
        <v>11</v>
      </c>
      <c r="E6362" s="4" t="s">
        <v>13</v>
      </c>
      <c r="F6362" s="4" t="s">
        <v>13</v>
      </c>
      <c r="G6362" s="4" t="s">
        <v>13</v>
      </c>
      <c r="H6362" s="4" t="s">
        <v>13</v>
      </c>
      <c r="I6362" s="4" t="s">
        <v>7</v>
      </c>
      <c r="J6362" s="4" t="s">
        <v>11</v>
      </c>
    </row>
    <row r="6363" spans="1:7">
      <c r="A6363" t="n">
        <v>49945</v>
      </c>
      <c r="B6363" s="51" t="n">
        <v>55</v>
      </c>
      <c r="C6363" s="7" t="n">
        <v>5014</v>
      </c>
      <c r="D6363" s="7" t="n">
        <v>65533</v>
      </c>
      <c r="E6363" s="7" t="n">
        <v>21.25</v>
      </c>
      <c r="F6363" s="7" t="n">
        <v>-2.55999994277954</v>
      </c>
      <c r="G6363" s="7" t="n">
        <v>1.86000001430511</v>
      </c>
      <c r="H6363" s="7" t="n">
        <v>2.79999995231628</v>
      </c>
      <c r="I6363" s="7" t="n">
        <v>2</v>
      </c>
      <c r="J6363" s="7" t="n">
        <v>0</v>
      </c>
    </row>
    <row r="6364" spans="1:7">
      <c r="A6364" t="s">
        <v>4</v>
      </c>
      <c r="B6364" s="4" t="s">
        <v>5</v>
      </c>
      <c r="C6364" s="4" t="s">
        <v>11</v>
      </c>
    </row>
    <row r="6365" spans="1:7">
      <c r="A6365" t="n">
        <v>49969</v>
      </c>
      <c r="B6365" s="38" t="n">
        <v>16</v>
      </c>
      <c r="C6365" s="7" t="n">
        <v>100</v>
      </c>
    </row>
    <row r="6366" spans="1:7">
      <c r="A6366" t="s">
        <v>4</v>
      </c>
      <c r="B6366" s="4" t="s">
        <v>5</v>
      </c>
      <c r="C6366" s="4" t="s">
        <v>11</v>
      </c>
      <c r="D6366" s="4" t="s">
        <v>11</v>
      </c>
      <c r="E6366" s="4" t="s">
        <v>13</v>
      </c>
      <c r="F6366" s="4" t="s">
        <v>13</v>
      </c>
      <c r="G6366" s="4" t="s">
        <v>13</v>
      </c>
      <c r="H6366" s="4" t="s">
        <v>13</v>
      </c>
      <c r="I6366" s="4" t="s">
        <v>7</v>
      </c>
      <c r="J6366" s="4" t="s">
        <v>11</v>
      </c>
    </row>
    <row r="6367" spans="1:7">
      <c r="A6367" t="n">
        <v>49972</v>
      </c>
      <c r="B6367" s="51" t="n">
        <v>55</v>
      </c>
      <c r="C6367" s="7" t="n">
        <v>5015</v>
      </c>
      <c r="D6367" s="7" t="n">
        <v>65533</v>
      </c>
      <c r="E6367" s="7" t="n">
        <v>20.7299995422363</v>
      </c>
      <c r="F6367" s="7" t="n">
        <v>-2.4300000667572</v>
      </c>
      <c r="G6367" s="7" t="n">
        <v>0.0900000035762787</v>
      </c>
      <c r="H6367" s="7" t="n">
        <v>2.79999995231628</v>
      </c>
      <c r="I6367" s="7" t="n">
        <v>2</v>
      </c>
      <c r="J6367" s="7" t="n">
        <v>0</v>
      </c>
    </row>
    <row r="6368" spans="1:7">
      <c r="A6368" t="s">
        <v>4</v>
      </c>
      <c r="B6368" s="4" t="s">
        <v>5</v>
      </c>
      <c r="C6368" s="4" t="s">
        <v>11</v>
      </c>
    </row>
    <row r="6369" spans="1:10">
      <c r="A6369" t="n">
        <v>49996</v>
      </c>
      <c r="B6369" s="38" t="n">
        <v>16</v>
      </c>
      <c r="C6369" s="7" t="n">
        <v>100</v>
      </c>
    </row>
    <row r="6370" spans="1:10">
      <c r="A6370" t="s">
        <v>4</v>
      </c>
      <c r="B6370" s="4" t="s">
        <v>5</v>
      </c>
      <c r="C6370" s="4" t="s">
        <v>11</v>
      </c>
      <c r="D6370" s="4" t="s">
        <v>11</v>
      </c>
      <c r="E6370" s="4" t="s">
        <v>13</v>
      </c>
      <c r="F6370" s="4" t="s">
        <v>13</v>
      </c>
      <c r="G6370" s="4" t="s">
        <v>13</v>
      </c>
      <c r="H6370" s="4" t="s">
        <v>13</v>
      </c>
      <c r="I6370" s="4" t="s">
        <v>7</v>
      </c>
      <c r="J6370" s="4" t="s">
        <v>11</v>
      </c>
    </row>
    <row r="6371" spans="1:10">
      <c r="A6371" t="n">
        <v>49999</v>
      </c>
      <c r="B6371" s="51" t="n">
        <v>55</v>
      </c>
      <c r="C6371" s="7" t="n">
        <v>5010</v>
      </c>
      <c r="D6371" s="7" t="n">
        <v>65533</v>
      </c>
      <c r="E6371" s="7" t="n">
        <v>19.9099998474121</v>
      </c>
      <c r="F6371" s="7" t="n">
        <v>-2.23000001907349</v>
      </c>
      <c r="G6371" s="7" t="n">
        <v>0.899999976158142</v>
      </c>
      <c r="H6371" s="7" t="n">
        <v>2.79999995231628</v>
      </c>
      <c r="I6371" s="7" t="n">
        <v>2</v>
      </c>
      <c r="J6371" s="7" t="n">
        <v>0</v>
      </c>
    </row>
    <row r="6372" spans="1:10">
      <c r="A6372" t="s">
        <v>4</v>
      </c>
      <c r="B6372" s="4" t="s">
        <v>5</v>
      </c>
      <c r="C6372" s="4" t="s">
        <v>7</v>
      </c>
      <c r="D6372" s="4" t="s">
        <v>7</v>
      </c>
      <c r="E6372" s="4" t="s">
        <v>13</v>
      </c>
      <c r="F6372" s="4" t="s">
        <v>13</v>
      </c>
      <c r="G6372" s="4" t="s">
        <v>13</v>
      </c>
      <c r="H6372" s="4" t="s">
        <v>11</v>
      </c>
    </row>
    <row r="6373" spans="1:10">
      <c r="A6373" t="n">
        <v>50023</v>
      </c>
      <c r="B6373" s="29" t="n">
        <v>45</v>
      </c>
      <c r="C6373" s="7" t="n">
        <v>2</v>
      </c>
      <c r="D6373" s="7" t="n">
        <v>3</v>
      </c>
      <c r="E6373" s="7" t="n">
        <v>20.8500003814697</v>
      </c>
      <c r="F6373" s="7" t="n">
        <v>-1.14999997615814</v>
      </c>
      <c r="G6373" s="7" t="n">
        <v>1.37000000476837</v>
      </c>
      <c r="H6373" s="7" t="n">
        <v>0</v>
      </c>
    </row>
    <row r="6374" spans="1:10">
      <c r="A6374" t="s">
        <v>4</v>
      </c>
      <c r="B6374" s="4" t="s">
        <v>5</v>
      </c>
      <c r="C6374" s="4" t="s">
        <v>7</v>
      </c>
      <c r="D6374" s="4" t="s">
        <v>7</v>
      </c>
      <c r="E6374" s="4" t="s">
        <v>13</v>
      </c>
      <c r="F6374" s="4" t="s">
        <v>13</v>
      </c>
      <c r="G6374" s="4" t="s">
        <v>13</v>
      </c>
      <c r="H6374" s="4" t="s">
        <v>11</v>
      </c>
      <c r="I6374" s="4" t="s">
        <v>7</v>
      </c>
    </row>
    <row r="6375" spans="1:10">
      <c r="A6375" t="n">
        <v>50040</v>
      </c>
      <c r="B6375" s="29" t="n">
        <v>45</v>
      </c>
      <c r="C6375" s="7" t="n">
        <v>4</v>
      </c>
      <c r="D6375" s="7" t="n">
        <v>3</v>
      </c>
      <c r="E6375" s="7" t="n">
        <v>3.39000010490417</v>
      </c>
      <c r="F6375" s="7" t="n">
        <v>52.5</v>
      </c>
      <c r="G6375" s="7" t="n">
        <v>0</v>
      </c>
      <c r="H6375" s="7" t="n">
        <v>0</v>
      </c>
      <c r="I6375" s="7" t="n">
        <v>0</v>
      </c>
    </row>
    <row r="6376" spans="1:10">
      <c r="A6376" t="s">
        <v>4</v>
      </c>
      <c r="B6376" s="4" t="s">
        <v>5</v>
      </c>
      <c r="C6376" s="4" t="s">
        <v>7</v>
      </c>
      <c r="D6376" s="4" t="s">
        <v>7</v>
      </c>
      <c r="E6376" s="4" t="s">
        <v>13</v>
      </c>
      <c r="F6376" s="4" t="s">
        <v>11</v>
      </c>
    </row>
    <row r="6377" spans="1:10">
      <c r="A6377" t="n">
        <v>50058</v>
      </c>
      <c r="B6377" s="29" t="n">
        <v>45</v>
      </c>
      <c r="C6377" s="7" t="n">
        <v>5</v>
      </c>
      <c r="D6377" s="7" t="n">
        <v>3</v>
      </c>
      <c r="E6377" s="7" t="n">
        <v>3.79999995231628</v>
      </c>
      <c r="F6377" s="7" t="n">
        <v>0</v>
      </c>
    </row>
    <row r="6378" spans="1:10">
      <c r="A6378" t="s">
        <v>4</v>
      </c>
      <c r="B6378" s="4" t="s">
        <v>5</v>
      </c>
      <c r="C6378" s="4" t="s">
        <v>7</v>
      </c>
      <c r="D6378" s="4" t="s">
        <v>7</v>
      </c>
      <c r="E6378" s="4" t="s">
        <v>13</v>
      </c>
      <c r="F6378" s="4" t="s">
        <v>11</v>
      </c>
    </row>
    <row r="6379" spans="1:10">
      <c r="A6379" t="n">
        <v>50067</v>
      </c>
      <c r="B6379" s="29" t="n">
        <v>45</v>
      </c>
      <c r="C6379" s="7" t="n">
        <v>11</v>
      </c>
      <c r="D6379" s="7" t="n">
        <v>3</v>
      </c>
      <c r="E6379" s="7" t="n">
        <v>38</v>
      </c>
      <c r="F6379" s="7" t="n">
        <v>0</v>
      </c>
    </row>
    <row r="6380" spans="1:10">
      <c r="A6380" t="s">
        <v>4</v>
      </c>
      <c r="B6380" s="4" t="s">
        <v>5</v>
      </c>
      <c r="C6380" s="4" t="s">
        <v>7</v>
      </c>
      <c r="D6380" s="4" t="s">
        <v>7</v>
      </c>
      <c r="E6380" s="4" t="s">
        <v>13</v>
      </c>
      <c r="F6380" s="4" t="s">
        <v>13</v>
      </c>
      <c r="G6380" s="4" t="s">
        <v>13</v>
      </c>
      <c r="H6380" s="4" t="s">
        <v>11</v>
      </c>
    </row>
    <row r="6381" spans="1:10">
      <c r="A6381" t="n">
        <v>50076</v>
      </c>
      <c r="B6381" s="29" t="n">
        <v>45</v>
      </c>
      <c r="C6381" s="7" t="n">
        <v>2</v>
      </c>
      <c r="D6381" s="7" t="n">
        <v>3</v>
      </c>
      <c r="E6381" s="7" t="n">
        <v>21.9500007629395</v>
      </c>
      <c r="F6381" s="7" t="n">
        <v>-1.37000000476837</v>
      </c>
      <c r="G6381" s="7" t="n">
        <v>1.19000005722046</v>
      </c>
      <c r="H6381" s="7" t="n">
        <v>3500</v>
      </c>
    </row>
    <row r="6382" spans="1:10">
      <c r="A6382" t="s">
        <v>4</v>
      </c>
      <c r="B6382" s="4" t="s">
        <v>5</v>
      </c>
      <c r="C6382" s="4" t="s">
        <v>7</v>
      </c>
      <c r="D6382" s="4" t="s">
        <v>7</v>
      </c>
      <c r="E6382" s="4" t="s">
        <v>13</v>
      </c>
      <c r="F6382" s="4" t="s">
        <v>13</v>
      </c>
      <c r="G6382" s="4" t="s">
        <v>13</v>
      </c>
      <c r="H6382" s="4" t="s">
        <v>11</v>
      </c>
      <c r="I6382" s="4" t="s">
        <v>7</v>
      </c>
    </row>
    <row r="6383" spans="1:10">
      <c r="A6383" t="n">
        <v>50093</v>
      </c>
      <c r="B6383" s="29" t="n">
        <v>45</v>
      </c>
      <c r="C6383" s="7" t="n">
        <v>4</v>
      </c>
      <c r="D6383" s="7" t="n">
        <v>3</v>
      </c>
      <c r="E6383" s="7" t="n">
        <v>357.950012207031</v>
      </c>
      <c r="F6383" s="7" t="n">
        <v>64.2200012207031</v>
      </c>
      <c r="G6383" s="7" t="n">
        <v>0</v>
      </c>
      <c r="H6383" s="7" t="n">
        <v>3500</v>
      </c>
      <c r="I6383" s="7" t="n">
        <v>1</v>
      </c>
    </row>
    <row r="6384" spans="1:10">
      <c r="A6384" t="s">
        <v>4</v>
      </c>
      <c r="B6384" s="4" t="s">
        <v>5</v>
      </c>
      <c r="C6384" s="4" t="s">
        <v>7</v>
      </c>
      <c r="D6384" s="4" t="s">
        <v>7</v>
      </c>
      <c r="E6384" s="4" t="s">
        <v>13</v>
      </c>
      <c r="F6384" s="4" t="s">
        <v>11</v>
      </c>
    </row>
    <row r="6385" spans="1:10">
      <c r="A6385" t="n">
        <v>50111</v>
      </c>
      <c r="B6385" s="29" t="n">
        <v>45</v>
      </c>
      <c r="C6385" s="7" t="n">
        <v>5</v>
      </c>
      <c r="D6385" s="7" t="n">
        <v>3</v>
      </c>
      <c r="E6385" s="7" t="n">
        <v>2.70000004768372</v>
      </c>
      <c r="F6385" s="7" t="n">
        <v>3500</v>
      </c>
    </row>
    <row r="6386" spans="1:10">
      <c r="A6386" t="s">
        <v>4</v>
      </c>
      <c r="B6386" s="4" t="s">
        <v>5</v>
      </c>
      <c r="C6386" s="4" t="s">
        <v>7</v>
      </c>
      <c r="D6386" s="4" t="s">
        <v>11</v>
      </c>
    </row>
    <row r="6387" spans="1:10">
      <c r="A6387" t="n">
        <v>50120</v>
      </c>
      <c r="B6387" s="27" t="n">
        <v>58</v>
      </c>
      <c r="C6387" s="7" t="n">
        <v>255</v>
      </c>
      <c r="D6387" s="7" t="n">
        <v>0</v>
      </c>
    </row>
    <row r="6388" spans="1:10">
      <c r="A6388" t="s">
        <v>4</v>
      </c>
      <c r="B6388" s="4" t="s">
        <v>5</v>
      </c>
      <c r="C6388" s="4" t="s">
        <v>7</v>
      </c>
      <c r="D6388" s="4" t="s">
        <v>11</v>
      </c>
    </row>
    <row r="6389" spans="1:10">
      <c r="A6389" t="n">
        <v>50124</v>
      </c>
      <c r="B6389" s="29" t="n">
        <v>45</v>
      </c>
      <c r="C6389" s="7" t="n">
        <v>7</v>
      </c>
      <c r="D6389" s="7" t="n">
        <v>255</v>
      </c>
    </row>
    <row r="6390" spans="1:10">
      <c r="A6390" t="s">
        <v>4</v>
      </c>
      <c r="B6390" s="4" t="s">
        <v>5</v>
      </c>
      <c r="C6390" s="4" t="s">
        <v>7</v>
      </c>
      <c r="D6390" s="4" t="s">
        <v>11</v>
      </c>
    </row>
    <row r="6391" spans="1:10">
      <c r="A6391" t="n">
        <v>50128</v>
      </c>
      <c r="B6391" s="27" t="n">
        <v>58</v>
      </c>
      <c r="C6391" s="7" t="n">
        <v>255</v>
      </c>
      <c r="D6391" s="7" t="n">
        <v>0</v>
      </c>
    </row>
    <row r="6392" spans="1:10">
      <c r="A6392" t="s">
        <v>4</v>
      </c>
      <c r="B6392" s="4" t="s">
        <v>5</v>
      </c>
      <c r="C6392" s="4" t="s">
        <v>11</v>
      </c>
    </row>
    <row r="6393" spans="1:10">
      <c r="A6393" t="n">
        <v>50132</v>
      </c>
      <c r="B6393" s="38" t="n">
        <v>16</v>
      </c>
      <c r="C6393" s="7" t="n">
        <v>500</v>
      </c>
    </row>
    <row r="6394" spans="1:10">
      <c r="A6394" t="s">
        <v>4</v>
      </c>
      <c r="B6394" s="4" t="s">
        <v>5</v>
      </c>
      <c r="C6394" s="4" t="s">
        <v>11</v>
      </c>
      <c r="D6394" s="4" t="s">
        <v>7</v>
      </c>
      <c r="E6394" s="4" t="s">
        <v>8</v>
      </c>
      <c r="F6394" s="4" t="s">
        <v>13</v>
      </c>
      <c r="G6394" s="4" t="s">
        <v>13</v>
      </c>
      <c r="H6394" s="4" t="s">
        <v>13</v>
      </c>
    </row>
    <row r="6395" spans="1:10">
      <c r="A6395" t="n">
        <v>50135</v>
      </c>
      <c r="B6395" s="49" t="n">
        <v>48</v>
      </c>
      <c r="C6395" s="7" t="n">
        <v>5014</v>
      </c>
      <c r="D6395" s="7" t="n">
        <v>0</v>
      </c>
      <c r="E6395" s="7" t="s">
        <v>464</v>
      </c>
      <c r="F6395" s="7" t="n">
        <v>-1</v>
      </c>
      <c r="G6395" s="7" t="n">
        <v>1</v>
      </c>
      <c r="H6395" s="7" t="n">
        <v>0</v>
      </c>
    </row>
    <row r="6396" spans="1:10">
      <c r="A6396" t="s">
        <v>4</v>
      </c>
      <c r="B6396" s="4" t="s">
        <v>5</v>
      </c>
      <c r="C6396" s="4" t="s">
        <v>7</v>
      </c>
      <c r="D6396" s="4" t="s">
        <v>11</v>
      </c>
      <c r="E6396" s="4" t="s">
        <v>8</v>
      </c>
    </row>
    <row r="6397" spans="1:10">
      <c r="A6397" t="n">
        <v>50166</v>
      </c>
      <c r="B6397" s="37" t="n">
        <v>51</v>
      </c>
      <c r="C6397" s="7" t="n">
        <v>4</v>
      </c>
      <c r="D6397" s="7" t="n">
        <v>5014</v>
      </c>
      <c r="E6397" s="7" t="s">
        <v>127</v>
      </c>
    </row>
    <row r="6398" spans="1:10">
      <c r="A6398" t="s">
        <v>4</v>
      </c>
      <c r="B6398" s="4" t="s">
        <v>5</v>
      </c>
      <c r="C6398" s="4" t="s">
        <v>11</v>
      </c>
    </row>
    <row r="6399" spans="1:10">
      <c r="A6399" t="n">
        <v>50179</v>
      </c>
      <c r="B6399" s="38" t="n">
        <v>16</v>
      </c>
      <c r="C6399" s="7" t="n">
        <v>0</v>
      </c>
    </row>
    <row r="6400" spans="1:10">
      <c r="A6400" t="s">
        <v>4</v>
      </c>
      <c r="B6400" s="4" t="s">
        <v>5</v>
      </c>
      <c r="C6400" s="4" t="s">
        <v>11</v>
      </c>
      <c r="D6400" s="4" t="s">
        <v>7</v>
      </c>
      <c r="E6400" s="4" t="s">
        <v>14</v>
      </c>
      <c r="F6400" s="4" t="s">
        <v>64</v>
      </c>
      <c r="G6400" s="4" t="s">
        <v>7</v>
      </c>
      <c r="H6400" s="4" t="s">
        <v>7</v>
      </c>
    </row>
    <row r="6401" spans="1:8">
      <c r="A6401" t="n">
        <v>50182</v>
      </c>
      <c r="B6401" s="39" t="n">
        <v>26</v>
      </c>
      <c r="C6401" s="7" t="n">
        <v>5014</v>
      </c>
      <c r="D6401" s="7" t="n">
        <v>17</v>
      </c>
      <c r="E6401" s="7" t="n">
        <v>63480</v>
      </c>
      <c r="F6401" s="7" t="s">
        <v>505</v>
      </c>
      <c r="G6401" s="7" t="n">
        <v>2</v>
      </c>
      <c r="H6401" s="7" t="n">
        <v>0</v>
      </c>
    </row>
    <row r="6402" spans="1:8">
      <c r="A6402" t="s">
        <v>4</v>
      </c>
      <c r="B6402" s="4" t="s">
        <v>5</v>
      </c>
    </row>
    <row r="6403" spans="1:8">
      <c r="A6403" t="n">
        <v>50215</v>
      </c>
      <c r="B6403" s="34" t="n">
        <v>28</v>
      </c>
    </row>
    <row r="6404" spans="1:8">
      <c r="A6404" t="s">
        <v>4</v>
      </c>
      <c r="B6404" s="4" t="s">
        <v>5</v>
      </c>
      <c r="C6404" s="4" t="s">
        <v>11</v>
      </c>
      <c r="D6404" s="4" t="s">
        <v>11</v>
      </c>
      <c r="E6404" s="4" t="s">
        <v>11</v>
      </c>
    </row>
    <row r="6405" spans="1:8">
      <c r="A6405" t="n">
        <v>50216</v>
      </c>
      <c r="B6405" s="24" t="n">
        <v>61</v>
      </c>
      <c r="C6405" s="7" t="n">
        <v>5013</v>
      </c>
      <c r="D6405" s="7" t="n">
        <v>13</v>
      </c>
      <c r="E6405" s="7" t="n">
        <v>1000</v>
      </c>
    </row>
    <row r="6406" spans="1:8">
      <c r="A6406" t="s">
        <v>4</v>
      </c>
      <c r="B6406" s="4" t="s">
        <v>5</v>
      </c>
      <c r="C6406" s="4" t="s">
        <v>7</v>
      </c>
      <c r="D6406" s="4" t="s">
        <v>11</v>
      </c>
      <c r="E6406" s="4" t="s">
        <v>8</v>
      </c>
    </row>
    <row r="6407" spans="1:8">
      <c r="A6407" t="n">
        <v>50223</v>
      </c>
      <c r="B6407" s="37" t="n">
        <v>51</v>
      </c>
      <c r="C6407" s="7" t="n">
        <v>4</v>
      </c>
      <c r="D6407" s="7" t="n">
        <v>5013</v>
      </c>
      <c r="E6407" s="7" t="s">
        <v>127</v>
      </c>
    </row>
    <row r="6408" spans="1:8">
      <c r="A6408" t="s">
        <v>4</v>
      </c>
      <c r="B6408" s="4" t="s">
        <v>5</v>
      </c>
      <c r="C6408" s="4" t="s">
        <v>11</v>
      </c>
    </row>
    <row r="6409" spans="1:8">
      <c r="A6409" t="n">
        <v>50236</v>
      </c>
      <c r="B6409" s="38" t="n">
        <v>16</v>
      </c>
      <c r="C6409" s="7" t="n">
        <v>0</v>
      </c>
    </row>
    <row r="6410" spans="1:8">
      <c r="A6410" t="s">
        <v>4</v>
      </c>
      <c r="B6410" s="4" t="s">
        <v>5</v>
      </c>
      <c r="C6410" s="4" t="s">
        <v>11</v>
      </c>
      <c r="D6410" s="4" t="s">
        <v>7</v>
      </c>
      <c r="E6410" s="4" t="s">
        <v>14</v>
      </c>
      <c r="F6410" s="4" t="s">
        <v>64</v>
      </c>
      <c r="G6410" s="4" t="s">
        <v>7</v>
      </c>
      <c r="H6410" s="4" t="s">
        <v>7</v>
      </c>
    </row>
    <row r="6411" spans="1:8">
      <c r="A6411" t="n">
        <v>50239</v>
      </c>
      <c r="B6411" s="39" t="n">
        <v>26</v>
      </c>
      <c r="C6411" s="7" t="n">
        <v>5013</v>
      </c>
      <c r="D6411" s="7" t="n">
        <v>17</v>
      </c>
      <c r="E6411" s="7" t="n">
        <v>63481</v>
      </c>
      <c r="F6411" s="7" t="s">
        <v>506</v>
      </c>
      <c r="G6411" s="7" t="n">
        <v>2</v>
      </c>
      <c r="H6411" s="7" t="n">
        <v>0</v>
      </c>
    </row>
    <row r="6412" spans="1:8">
      <c r="A6412" t="s">
        <v>4</v>
      </c>
      <c r="B6412" s="4" t="s">
        <v>5</v>
      </c>
    </row>
    <row r="6413" spans="1:8">
      <c r="A6413" t="n">
        <v>50271</v>
      </c>
      <c r="B6413" s="34" t="n">
        <v>28</v>
      </c>
    </row>
    <row r="6414" spans="1:8">
      <c r="A6414" t="s">
        <v>4</v>
      </c>
      <c r="B6414" s="4" t="s">
        <v>5</v>
      </c>
      <c r="C6414" s="4" t="s">
        <v>11</v>
      </c>
      <c r="D6414" s="4" t="s">
        <v>7</v>
      </c>
      <c r="E6414" s="4" t="s">
        <v>8</v>
      </c>
      <c r="F6414" s="4" t="s">
        <v>13</v>
      </c>
      <c r="G6414" s="4" t="s">
        <v>13</v>
      </c>
      <c r="H6414" s="4" t="s">
        <v>13</v>
      </c>
    </row>
    <row r="6415" spans="1:8">
      <c r="A6415" t="n">
        <v>50272</v>
      </c>
      <c r="B6415" s="49" t="n">
        <v>48</v>
      </c>
      <c r="C6415" s="7" t="n">
        <v>5007</v>
      </c>
      <c r="D6415" s="7" t="n">
        <v>0</v>
      </c>
      <c r="E6415" s="7" t="s">
        <v>465</v>
      </c>
      <c r="F6415" s="7" t="n">
        <v>-1</v>
      </c>
      <c r="G6415" s="7" t="n">
        <v>1</v>
      </c>
      <c r="H6415" s="7" t="n">
        <v>0</v>
      </c>
    </row>
    <row r="6416" spans="1:8">
      <c r="A6416" t="s">
        <v>4</v>
      </c>
      <c r="B6416" s="4" t="s">
        <v>5</v>
      </c>
      <c r="C6416" s="4" t="s">
        <v>7</v>
      </c>
      <c r="D6416" s="4" t="s">
        <v>11</v>
      </c>
      <c r="E6416" s="4" t="s">
        <v>8</v>
      </c>
    </row>
    <row r="6417" spans="1:8">
      <c r="A6417" t="n">
        <v>50300</v>
      </c>
      <c r="B6417" s="37" t="n">
        <v>51</v>
      </c>
      <c r="C6417" s="7" t="n">
        <v>4</v>
      </c>
      <c r="D6417" s="7" t="n">
        <v>5007</v>
      </c>
      <c r="E6417" s="7" t="s">
        <v>121</v>
      </c>
    </row>
    <row r="6418" spans="1:8">
      <c r="A6418" t="s">
        <v>4</v>
      </c>
      <c r="B6418" s="4" t="s">
        <v>5</v>
      </c>
      <c r="C6418" s="4" t="s">
        <v>11</v>
      </c>
    </row>
    <row r="6419" spans="1:8">
      <c r="A6419" t="n">
        <v>50314</v>
      </c>
      <c r="B6419" s="38" t="n">
        <v>16</v>
      </c>
      <c r="C6419" s="7" t="n">
        <v>0</v>
      </c>
    </row>
    <row r="6420" spans="1:8">
      <c r="A6420" t="s">
        <v>4</v>
      </c>
      <c r="B6420" s="4" t="s">
        <v>5</v>
      </c>
      <c r="C6420" s="4" t="s">
        <v>11</v>
      </c>
      <c r="D6420" s="4" t="s">
        <v>7</v>
      </c>
      <c r="E6420" s="4" t="s">
        <v>14</v>
      </c>
      <c r="F6420" s="4" t="s">
        <v>64</v>
      </c>
      <c r="G6420" s="4" t="s">
        <v>7</v>
      </c>
      <c r="H6420" s="4" t="s">
        <v>7</v>
      </c>
    </row>
    <row r="6421" spans="1:8">
      <c r="A6421" t="n">
        <v>50317</v>
      </c>
      <c r="B6421" s="39" t="n">
        <v>26</v>
      </c>
      <c r="C6421" s="7" t="n">
        <v>5007</v>
      </c>
      <c r="D6421" s="7" t="n">
        <v>17</v>
      </c>
      <c r="E6421" s="7" t="n">
        <v>63482</v>
      </c>
      <c r="F6421" s="7" t="s">
        <v>507</v>
      </c>
      <c r="G6421" s="7" t="n">
        <v>2</v>
      </c>
      <c r="H6421" s="7" t="n">
        <v>0</v>
      </c>
    </row>
    <row r="6422" spans="1:8">
      <c r="A6422" t="s">
        <v>4</v>
      </c>
      <c r="B6422" s="4" t="s">
        <v>5</v>
      </c>
    </row>
    <row r="6423" spans="1:8">
      <c r="A6423" t="n">
        <v>50362</v>
      </c>
      <c r="B6423" s="34" t="n">
        <v>28</v>
      </c>
    </row>
    <row r="6424" spans="1:8">
      <c r="A6424" t="s">
        <v>4</v>
      </c>
      <c r="B6424" s="4" t="s">
        <v>5</v>
      </c>
      <c r="C6424" s="4" t="s">
        <v>7</v>
      </c>
      <c r="D6424" s="4" t="s">
        <v>11</v>
      </c>
      <c r="E6424" s="4" t="s">
        <v>11</v>
      </c>
      <c r="F6424" s="4" t="s">
        <v>7</v>
      </c>
    </row>
    <row r="6425" spans="1:8">
      <c r="A6425" t="n">
        <v>50363</v>
      </c>
      <c r="B6425" s="32" t="n">
        <v>25</v>
      </c>
      <c r="C6425" s="7" t="n">
        <v>1</v>
      </c>
      <c r="D6425" s="7" t="n">
        <v>260</v>
      </c>
      <c r="E6425" s="7" t="n">
        <v>640</v>
      </c>
      <c r="F6425" s="7" t="n">
        <v>2</v>
      </c>
    </row>
    <row r="6426" spans="1:8">
      <c r="A6426" t="s">
        <v>4</v>
      </c>
      <c r="B6426" s="4" t="s">
        <v>5</v>
      </c>
      <c r="C6426" s="4" t="s">
        <v>7</v>
      </c>
      <c r="D6426" s="4" t="s">
        <v>11</v>
      </c>
      <c r="E6426" s="4" t="s">
        <v>8</v>
      </c>
    </row>
    <row r="6427" spans="1:8">
      <c r="A6427" t="n">
        <v>50370</v>
      </c>
      <c r="B6427" s="37" t="n">
        <v>51</v>
      </c>
      <c r="C6427" s="7" t="n">
        <v>4</v>
      </c>
      <c r="D6427" s="7" t="n">
        <v>0</v>
      </c>
      <c r="E6427" s="7" t="s">
        <v>486</v>
      </c>
    </row>
    <row r="6428" spans="1:8">
      <c r="A6428" t="s">
        <v>4</v>
      </c>
      <c r="B6428" s="4" t="s">
        <v>5</v>
      </c>
      <c r="C6428" s="4" t="s">
        <v>11</v>
      </c>
    </row>
    <row r="6429" spans="1:8">
      <c r="A6429" t="n">
        <v>50383</v>
      </c>
      <c r="B6429" s="38" t="n">
        <v>16</v>
      </c>
      <c r="C6429" s="7" t="n">
        <v>0</v>
      </c>
    </row>
    <row r="6430" spans="1:8">
      <c r="A6430" t="s">
        <v>4</v>
      </c>
      <c r="B6430" s="4" t="s">
        <v>5</v>
      </c>
      <c r="C6430" s="4" t="s">
        <v>11</v>
      </c>
      <c r="D6430" s="4" t="s">
        <v>7</v>
      </c>
      <c r="E6430" s="4" t="s">
        <v>14</v>
      </c>
      <c r="F6430" s="4" t="s">
        <v>64</v>
      </c>
      <c r="G6430" s="4" t="s">
        <v>7</v>
      </c>
      <c r="H6430" s="4" t="s">
        <v>7</v>
      </c>
    </row>
    <row r="6431" spans="1:8">
      <c r="A6431" t="n">
        <v>50386</v>
      </c>
      <c r="B6431" s="39" t="n">
        <v>26</v>
      </c>
      <c r="C6431" s="7" t="n">
        <v>0</v>
      </c>
      <c r="D6431" s="7" t="n">
        <v>17</v>
      </c>
      <c r="E6431" s="7" t="n">
        <v>52958</v>
      </c>
      <c r="F6431" s="7" t="s">
        <v>508</v>
      </c>
      <c r="G6431" s="7" t="n">
        <v>2</v>
      </c>
      <c r="H6431" s="7" t="n">
        <v>0</v>
      </c>
    </row>
    <row r="6432" spans="1:8">
      <c r="A6432" t="s">
        <v>4</v>
      </c>
      <c r="B6432" s="4" t="s">
        <v>5</v>
      </c>
    </row>
    <row r="6433" spans="1:8">
      <c r="A6433" t="n">
        <v>50422</v>
      </c>
      <c r="B6433" s="34" t="n">
        <v>28</v>
      </c>
    </row>
    <row r="6434" spans="1:8">
      <c r="A6434" t="s">
        <v>4</v>
      </c>
      <c r="B6434" s="4" t="s">
        <v>5</v>
      </c>
      <c r="C6434" s="4" t="s">
        <v>7</v>
      </c>
      <c r="D6434" s="4" t="s">
        <v>11</v>
      </c>
      <c r="E6434" s="4" t="s">
        <v>11</v>
      </c>
      <c r="F6434" s="4" t="s">
        <v>7</v>
      </c>
    </row>
    <row r="6435" spans="1:8">
      <c r="A6435" t="n">
        <v>50423</v>
      </c>
      <c r="B6435" s="32" t="n">
        <v>25</v>
      </c>
      <c r="C6435" s="7" t="n">
        <v>1</v>
      </c>
      <c r="D6435" s="7" t="n">
        <v>60</v>
      </c>
      <c r="E6435" s="7" t="n">
        <v>640</v>
      </c>
      <c r="F6435" s="7" t="n">
        <v>2</v>
      </c>
    </row>
    <row r="6436" spans="1:8">
      <c r="A6436" t="s">
        <v>4</v>
      </c>
      <c r="B6436" s="4" t="s">
        <v>5</v>
      </c>
      <c r="C6436" s="4" t="s">
        <v>7</v>
      </c>
      <c r="D6436" s="4" t="s">
        <v>11</v>
      </c>
      <c r="E6436" s="4" t="s">
        <v>8</v>
      </c>
    </row>
    <row r="6437" spans="1:8">
      <c r="A6437" t="n">
        <v>50430</v>
      </c>
      <c r="B6437" s="37" t="n">
        <v>51</v>
      </c>
      <c r="C6437" s="7" t="n">
        <v>4</v>
      </c>
      <c r="D6437" s="7" t="n">
        <v>13</v>
      </c>
      <c r="E6437" s="7" t="s">
        <v>118</v>
      </c>
    </row>
    <row r="6438" spans="1:8">
      <c r="A6438" t="s">
        <v>4</v>
      </c>
      <c r="B6438" s="4" t="s">
        <v>5</v>
      </c>
      <c r="C6438" s="4" t="s">
        <v>11</v>
      </c>
    </row>
    <row r="6439" spans="1:8">
      <c r="A6439" t="n">
        <v>50444</v>
      </c>
      <c r="B6439" s="38" t="n">
        <v>16</v>
      </c>
      <c r="C6439" s="7" t="n">
        <v>0</v>
      </c>
    </row>
    <row r="6440" spans="1:8">
      <c r="A6440" t="s">
        <v>4</v>
      </c>
      <c r="B6440" s="4" t="s">
        <v>5</v>
      </c>
      <c r="C6440" s="4" t="s">
        <v>11</v>
      </c>
      <c r="D6440" s="4" t="s">
        <v>7</v>
      </c>
      <c r="E6440" s="4" t="s">
        <v>14</v>
      </c>
      <c r="F6440" s="4" t="s">
        <v>64</v>
      </c>
      <c r="G6440" s="4" t="s">
        <v>7</v>
      </c>
      <c r="H6440" s="4" t="s">
        <v>7</v>
      </c>
    </row>
    <row r="6441" spans="1:8">
      <c r="A6441" t="n">
        <v>50447</v>
      </c>
      <c r="B6441" s="39" t="n">
        <v>26</v>
      </c>
      <c r="C6441" s="7" t="n">
        <v>13</v>
      </c>
      <c r="D6441" s="7" t="n">
        <v>17</v>
      </c>
      <c r="E6441" s="7" t="n">
        <v>11356</v>
      </c>
      <c r="F6441" s="7" t="s">
        <v>509</v>
      </c>
      <c r="G6441" s="7" t="n">
        <v>2</v>
      </c>
      <c r="H6441" s="7" t="n">
        <v>0</v>
      </c>
    </row>
    <row r="6442" spans="1:8">
      <c r="A6442" t="s">
        <v>4</v>
      </c>
      <c r="B6442" s="4" t="s">
        <v>5</v>
      </c>
    </row>
    <row r="6443" spans="1:8">
      <c r="A6443" t="n">
        <v>50475</v>
      </c>
      <c r="B6443" s="34" t="n">
        <v>28</v>
      </c>
    </row>
    <row r="6444" spans="1:8">
      <c r="A6444" t="s">
        <v>4</v>
      </c>
      <c r="B6444" s="4" t="s">
        <v>5</v>
      </c>
      <c r="C6444" s="4" t="s">
        <v>11</v>
      </c>
      <c r="D6444" s="4" t="s">
        <v>7</v>
      </c>
    </row>
    <row r="6445" spans="1:8">
      <c r="A6445" t="n">
        <v>50476</v>
      </c>
      <c r="B6445" s="41" t="n">
        <v>89</v>
      </c>
      <c r="C6445" s="7" t="n">
        <v>65533</v>
      </c>
      <c r="D6445" s="7" t="n">
        <v>1</v>
      </c>
    </row>
    <row r="6446" spans="1:8">
      <c r="A6446" t="s">
        <v>4</v>
      </c>
      <c r="B6446" s="4" t="s">
        <v>5</v>
      </c>
      <c r="C6446" s="4" t="s">
        <v>7</v>
      </c>
      <c r="D6446" s="4" t="s">
        <v>11</v>
      </c>
      <c r="E6446" s="4" t="s">
        <v>11</v>
      </c>
      <c r="F6446" s="4" t="s">
        <v>7</v>
      </c>
    </row>
    <row r="6447" spans="1:8">
      <c r="A6447" t="n">
        <v>50480</v>
      </c>
      <c r="B6447" s="32" t="n">
        <v>25</v>
      </c>
      <c r="C6447" s="7" t="n">
        <v>1</v>
      </c>
      <c r="D6447" s="7" t="n">
        <v>65535</v>
      </c>
      <c r="E6447" s="7" t="n">
        <v>65535</v>
      </c>
      <c r="F6447" s="7" t="n">
        <v>0</v>
      </c>
    </row>
    <row r="6448" spans="1:8">
      <c r="A6448" t="s">
        <v>4</v>
      </c>
      <c r="B6448" s="4" t="s">
        <v>5</v>
      </c>
      <c r="C6448" s="4" t="s">
        <v>7</v>
      </c>
      <c r="D6448" s="4" t="s">
        <v>11</v>
      </c>
      <c r="E6448" s="4" t="s">
        <v>13</v>
      </c>
    </row>
    <row r="6449" spans="1:8">
      <c r="A6449" t="n">
        <v>50487</v>
      </c>
      <c r="B6449" s="27" t="n">
        <v>58</v>
      </c>
      <c r="C6449" s="7" t="n">
        <v>0</v>
      </c>
      <c r="D6449" s="7" t="n">
        <v>1000</v>
      </c>
      <c r="E6449" s="7" t="n">
        <v>1</v>
      </c>
    </row>
    <row r="6450" spans="1:8">
      <c r="A6450" t="s">
        <v>4</v>
      </c>
      <c r="B6450" s="4" t="s">
        <v>5</v>
      </c>
      <c r="C6450" s="4" t="s">
        <v>7</v>
      </c>
      <c r="D6450" s="4" t="s">
        <v>11</v>
      </c>
    </row>
    <row r="6451" spans="1:8">
      <c r="A6451" t="n">
        <v>50495</v>
      </c>
      <c r="B6451" s="27" t="n">
        <v>58</v>
      </c>
      <c r="C6451" s="7" t="n">
        <v>255</v>
      </c>
      <c r="D6451" s="7" t="n">
        <v>0</v>
      </c>
    </row>
    <row r="6452" spans="1:8">
      <c r="A6452" t="s">
        <v>4</v>
      </c>
      <c r="B6452" s="4" t="s">
        <v>5</v>
      </c>
      <c r="C6452" s="4" t="s">
        <v>11</v>
      </c>
      <c r="D6452" s="4" t="s">
        <v>13</v>
      </c>
      <c r="E6452" s="4" t="s">
        <v>13</v>
      </c>
      <c r="F6452" s="4" t="s">
        <v>13</v>
      </c>
      <c r="G6452" s="4" t="s">
        <v>13</v>
      </c>
    </row>
    <row r="6453" spans="1:8">
      <c r="A6453" t="n">
        <v>50499</v>
      </c>
      <c r="B6453" s="50" t="n">
        <v>46</v>
      </c>
      <c r="C6453" s="7" t="n">
        <v>0</v>
      </c>
      <c r="D6453" s="7" t="n">
        <v>42.9099998474121</v>
      </c>
      <c r="E6453" s="7" t="n">
        <v>-4</v>
      </c>
      <c r="F6453" s="7" t="n">
        <v>0.519999980926514</v>
      </c>
      <c r="G6453" s="7" t="n">
        <v>248.100006103516</v>
      </c>
    </row>
    <row r="6454" spans="1:8">
      <c r="A6454" t="s">
        <v>4</v>
      </c>
      <c r="B6454" s="4" t="s">
        <v>5</v>
      </c>
      <c r="C6454" s="4" t="s">
        <v>11</v>
      </c>
      <c r="D6454" s="4" t="s">
        <v>13</v>
      </c>
      <c r="E6454" s="4" t="s">
        <v>13</v>
      </c>
      <c r="F6454" s="4" t="s">
        <v>13</v>
      </c>
      <c r="G6454" s="4" t="s">
        <v>13</v>
      </c>
    </row>
    <row r="6455" spans="1:8">
      <c r="A6455" t="n">
        <v>50518</v>
      </c>
      <c r="B6455" s="50" t="n">
        <v>46</v>
      </c>
      <c r="C6455" s="7" t="n">
        <v>13</v>
      </c>
      <c r="D6455" s="7" t="n">
        <v>43.0900001525879</v>
      </c>
      <c r="E6455" s="7" t="n">
        <v>-4</v>
      </c>
      <c r="F6455" s="7" t="n">
        <v>-0.330000013113022</v>
      </c>
      <c r="G6455" s="7" t="n">
        <v>251.300003051758</v>
      </c>
    </row>
    <row r="6456" spans="1:8">
      <c r="A6456" t="s">
        <v>4</v>
      </c>
      <c r="B6456" s="4" t="s">
        <v>5</v>
      </c>
      <c r="C6456" s="4" t="s">
        <v>11</v>
      </c>
      <c r="D6456" s="4" t="s">
        <v>13</v>
      </c>
      <c r="E6456" s="4" t="s">
        <v>13</v>
      </c>
      <c r="F6456" s="4" t="s">
        <v>13</v>
      </c>
      <c r="G6456" s="4" t="s">
        <v>13</v>
      </c>
    </row>
    <row r="6457" spans="1:8">
      <c r="A6457" t="n">
        <v>50537</v>
      </c>
      <c r="B6457" s="50" t="n">
        <v>46</v>
      </c>
      <c r="C6457" s="7" t="n">
        <v>61491</v>
      </c>
      <c r="D6457" s="7" t="n">
        <v>43.1800003051758</v>
      </c>
      <c r="E6457" s="7" t="n">
        <v>-4</v>
      </c>
      <c r="F6457" s="7" t="n">
        <v>1.46000003814697</v>
      </c>
      <c r="G6457" s="7" t="n">
        <v>257</v>
      </c>
    </row>
    <row r="6458" spans="1:8">
      <c r="A6458" t="s">
        <v>4</v>
      </c>
      <c r="B6458" s="4" t="s">
        <v>5</v>
      </c>
      <c r="C6458" s="4" t="s">
        <v>11</v>
      </c>
      <c r="D6458" s="4" t="s">
        <v>13</v>
      </c>
      <c r="E6458" s="4" t="s">
        <v>13</v>
      </c>
      <c r="F6458" s="4" t="s">
        <v>13</v>
      </c>
      <c r="G6458" s="4" t="s">
        <v>13</v>
      </c>
    </row>
    <row r="6459" spans="1:8">
      <c r="A6459" t="n">
        <v>50556</v>
      </c>
      <c r="B6459" s="50" t="n">
        <v>46</v>
      </c>
      <c r="C6459" s="7" t="n">
        <v>61492</v>
      </c>
      <c r="D6459" s="7" t="n">
        <v>43.75</v>
      </c>
      <c r="E6459" s="7" t="n">
        <v>-4</v>
      </c>
      <c r="F6459" s="7" t="n">
        <v>0.860000014305115</v>
      </c>
      <c r="G6459" s="7" t="n">
        <v>252.5</v>
      </c>
    </row>
    <row r="6460" spans="1:8">
      <c r="A6460" t="s">
        <v>4</v>
      </c>
      <c r="B6460" s="4" t="s">
        <v>5</v>
      </c>
      <c r="C6460" s="4" t="s">
        <v>11</v>
      </c>
      <c r="D6460" s="4" t="s">
        <v>13</v>
      </c>
      <c r="E6460" s="4" t="s">
        <v>13</v>
      </c>
      <c r="F6460" s="4" t="s">
        <v>13</v>
      </c>
      <c r="G6460" s="4" t="s">
        <v>13</v>
      </c>
    </row>
    <row r="6461" spans="1:8">
      <c r="A6461" t="n">
        <v>50575</v>
      </c>
      <c r="B6461" s="50" t="n">
        <v>46</v>
      </c>
      <c r="C6461" s="7" t="n">
        <v>61493</v>
      </c>
      <c r="D6461" s="7" t="n">
        <v>44.189998626709</v>
      </c>
      <c r="E6461" s="7" t="n">
        <v>-4</v>
      </c>
      <c r="F6461" s="7" t="n">
        <v>0.259999990463257</v>
      </c>
      <c r="G6461" s="7" t="n">
        <v>253.600006103516</v>
      </c>
    </row>
    <row r="6462" spans="1:8">
      <c r="A6462" t="s">
        <v>4</v>
      </c>
      <c r="B6462" s="4" t="s">
        <v>5</v>
      </c>
      <c r="C6462" s="4" t="s">
        <v>11</v>
      </c>
      <c r="D6462" s="4" t="s">
        <v>13</v>
      </c>
      <c r="E6462" s="4" t="s">
        <v>13</v>
      </c>
      <c r="F6462" s="4" t="s">
        <v>13</v>
      </c>
      <c r="G6462" s="4" t="s">
        <v>13</v>
      </c>
    </row>
    <row r="6463" spans="1:8">
      <c r="A6463" t="n">
        <v>50594</v>
      </c>
      <c r="B6463" s="50" t="n">
        <v>46</v>
      </c>
      <c r="C6463" s="7" t="n">
        <v>61494</v>
      </c>
      <c r="D6463" s="7" t="n">
        <v>44</v>
      </c>
      <c r="E6463" s="7" t="n">
        <v>-4</v>
      </c>
      <c r="F6463" s="7" t="n">
        <v>-0.490000009536743</v>
      </c>
      <c r="G6463" s="7" t="n">
        <v>259.299987792969</v>
      </c>
    </row>
    <row r="6464" spans="1:8">
      <c r="A6464" t="s">
        <v>4</v>
      </c>
      <c r="B6464" s="4" t="s">
        <v>5</v>
      </c>
      <c r="C6464" s="4" t="s">
        <v>11</v>
      </c>
      <c r="D6464" s="4" t="s">
        <v>13</v>
      </c>
      <c r="E6464" s="4" t="s">
        <v>13</v>
      </c>
      <c r="F6464" s="4" t="s">
        <v>13</v>
      </c>
      <c r="G6464" s="4" t="s">
        <v>13</v>
      </c>
    </row>
    <row r="6465" spans="1:7">
      <c r="A6465" t="n">
        <v>50613</v>
      </c>
      <c r="B6465" s="50" t="n">
        <v>46</v>
      </c>
      <c r="C6465" s="7" t="n">
        <v>5017</v>
      </c>
      <c r="D6465" s="7" t="n">
        <v>41.3499984741211</v>
      </c>
      <c r="E6465" s="7" t="n">
        <v>-4</v>
      </c>
      <c r="F6465" s="7" t="n">
        <v>-0.649999976158142</v>
      </c>
      <c r="G6465" s="7" t="n">
        <v>50.9000015258789</v>
      </c>
    </row>
    <row r="6466" spans="1:7">
      <c r="A6466" t="s">
        <v>4</v>
      </c>
      <c r="B6466" s="4" t="s">
        <v>5</v>
      </c>
      <c r="C6466" s="4" t="s">
        <v>11</v>
      </c>
      <c r="D6466" s="4" t="s">
        <v>7</v>
      </c>
    </row>
    <row r="6467" spans="1:7">
      <c r="A6467" t="n">
        <v>50632</v>
      </c>
      <c r="B6467" s="52" t="n">
        <v>56</v>
      </c>
      <c r="C6467" s="7" t="n">
        <v>5007</v>
      </c>
      <c r="D6467" s="7" t="n">
        <v>1</v>
      </c>
    </row>
    <row r="6468" spans="1:7">
      <c r="A6468" t="s">
        <v>4</v>
      </c>
      <c r="B6468" s="4" t="s">
        <v>5</v>
      </c>
      <c r="C6468" s="4" t="s">
        <v>11</v>
      </c>
      <c r="D6468" s="4" t="s">
        <v>7</v>
      </c>
    </row>
    <row r="6469" spans="1:7">
      <c r="A6469" t="n">
        <v>50636</v>
      </c>
      <c r="B6469" s="52" t="n">
        <v>56</v>
      </c>
      <c r="C6469" s="7" t="n">
        <v>5013</v>
      </c>
      <c r="D6469" s="7" t="n">
        <v>1</v>
      </c>
    </row>
    <row r="6470" spans="1:7">
      <c r="A6470" t="s">
        <v>4</v>
      </c>
      <c r="B6470" s="4" t="s">
        <v>5</v>
      </c>
      <c r="C6470" s="4" t="s">
        <v>11</v>
      </c>
      <c r="D6470" s="4" t="s">
        <v>7</v>
      </c>
    </row>
    <row r="6471" spans="1:7">
      <c r="A6471" t="n">
        <v>50640</v>
      </c>
      <c r="B6471" s="52" t="n">
        <v>56</v>
      </c>
      <c r="C6471" s="7" t="n">
        <v>5014</v>
      </c>
      <c r="D6471" s="7" t="n">
        <v>1</v>
      </c>
    </row>
    <row r="6472" spans="1:7">
      <c r="A6472" t="s">
        <v>4</v>
      </c>
      <c r="B6472" s="4" t="s">
        <v>5</v>
      </c>
      <c r="C6472" s="4" t="s">
        <v>11</v>
      </c>
      <c r="D6472" s="4" t="s">
        <v>7</v>
      </c>
    </row>
    <row r="6473" spans="1:7">
      <c r="A6473" t="n">
        <v>50644</v>
      </c>
      <c r="B6473" s="52" t="n">
        <v>56</v>
      </c>
      <c r="C6473" s="7" t="n">
        <v>5015</v>
      </c>
      <c r="D6473" s="7" t="n">
        <v>1</v>
      </c>
    </row>
    <row r="6474" spans="1:7">
      <c r="A6474" t="s">
        <v>4</v>
      </c>
      <c r="B6474" s="4" t="s">
        <v>5</v>
      </c>
      <c r="C6474" s="4" t="s">
        <v>11</v>
      </c>
      <c r="D6474" s="4" t="s">
        <v>7</v>
      </c>
    </row>
    <row r="6475" spans="1:7">
      <c r="A6475" t="n">
        <v>50648</v>
      </c>
      <c r="B6475" s="52" t="n">
        <v>56</v>
      </c>
      <c r="C6475" s="7" t="n">
        <v>5010</v>
      </c>
      <c r="D6475" s="7" t="n">
        <v>1</v>
      </c>
    </row>
    <row r="6476" spans="1:7">
      <c r="A6476" t="s">
        <v>4</v>
      </c>
      <c r="B6476" s="4" t="s">
        <v>5</v>
      </c>
      <c r="C6476" s="4" t="s">
        <v>11</v>
      </c>
      <c r="D6476" s="4" t="s">
        <v>13</v>
      </c>
      <c r="E6476" s="4" t="s">
        <v>13</v>
      </c>
      <c r="F6476" s="4" t="s">
        <v>13</v>
      </c>
      <c r="G6476" s="4" t="s">
        <v>13</v>
      </c>
    </row>
    <row r="6477" spans="1:7">
      <c r="A6477" t="n">
        <v>50652</v>
      </c>
      <c r="B6477" s="50" t="n">
        <v>46</v>
      </c>
      <c r="C6477" s="7" t="n">
        <v>5007</v>
      </c>
      <c r="D6477" s="7" t="n">
        <v>40.9799995422363</v>
      </c>
      <c r="E6477" s="7" t="n">
        <v>-4</v>
      </c>
      <c r="F6477" s="7" t="n">
        <v>0.449999988079071</v>
      </c>
      <c r="G6477" s="7" t="n">
        <v>85.3000030517578</v>
      </c>
    </row>
    <row r="6478" spans="1:7">
      <c r="A6478" t="s">
        <v>4</v>
      </c>
      <c r="B6478" s="4" t="s">
        <v>5</v>
      </c>
      <c r="C6478" s="4" t="s">
        <v>11</v>
      </c>
      <c r="D6478" s="4" t="s">
        <v>13</v>
      </c>
      <c r="E6478" s="4" t="s">
        <v>13</v>
      </c>
      <c r="F6478" s="4" t="s">
        <v>13</v>
      </c>
      <c r="G6478" s="4" t="s">
        <v>13</v>
      </c>
    </row>
    <row r="6479" spans="1:7">
      <c r="A6479" t="n">
        <v>50671</v>
      </c>
      <c r="B6479" s="50" t="n">
        <v>46</v>
      </c>
      <c r="C6479" s="7" t="n">
        <v>5013</v>
      </c>
      <c r="D6479" s="7" t="n">
        <v>40.3499984741211</v>
      </c>
      <c r="E6479" s="7" t="n">
        <v>-4</v>
      </c>
      <c r="F6479" s="7" t="n">
        <v>1.08000004291534</v>
      </c>
      <c r="G6479" s="7" t="n">
        <v>91.0999984741211</v>
      </c>
    </row>
    <row r="6480" spans="1:7">
      <c r="A6480" t="s">
        <v>4</v>
      </c>
      <c r="B6480" s="4" t="s">
        <v>5</v>
      </c>
      <c r="C6480" s="4" t="s">
        <v>11</v>
      </c>
      <c r="D6480" s="4" t="s">
        <v>13</v>
      </c>
      <c r="E6480" s="4" t="s">
        <v>13</v>
      </c>
      <c r="F6480" s="4" t="s">
        <v>13</v>
      </c>
      <c r="G6480" s="4" t="s">
        <v>13</v>
      </c>
    </row>
    <row r="6481" spans="1:7">
      <c r="A6481" t="n">
        <v>50690</v>
      </c>
      <c r="B6481" s="50" t="n">
        <v>46</v>
      </c>
      <c r="C6481" s="7" t="n">
        <v>5014</v>
      </c>
      <c r="D6481" s="7" t="n">
        <v>40.810001373291</v>
      </c>
      <c r="E6481" s="7" t="n">
        <v>-4</v>
      </c>
      <c r="F6481" s="7" t="n">
        <v>1.48000001907349</v>
      </c>
      <c r="G6481" s="7" t="n">
        <v>100.400001525879</v>
      </c>
    </row>
    <row r="6482" spans="1:7">
      <c r="A6482" t="s">
        <v>4</v>
      </c>
      <c r="B6482" s="4" t="s">
        <v>5</v>
      </c>
      <c r="C6482" s="4" t="s">
        <v>11</v>
      </c>
      <c r="D6482" s="4" t="s">
        <v>13</v>
      </c>
      <c r="E6482" s="4" t="s">
        <v>13</v>
      </c>
      <c r="F6482" s="4" t="s">
        <v>13</v>
      </c>
      <c r="G6482" s="4" t="s">
        <v>13</v>
      </c>
    </row>
    <row r="6483" spans="1:7">
      <c r="A6483" t="n">
        <v>50709</v>
      </c>
      <c r="B6483" s="50" t="n">
        <v>46</v>
      </c>
      <c r="C6483" s="7" t="n">
        <v>5015</v>
      </c>
      <c r="D6483" s="7" t="n">
        <v>40.6199989318848</v>
      </c>
      <c r="E6483" s="7" t="n">
        <v>-4</v>
      </c>
      <c r="F6483" s="7" t="n">
        <v>-0.400000005960464</v>
      </c>
      <c r="G6483" s="7" t="n">
        <v>69.0999984741211</v>
      </c>
    </row>
    <row r="6484" spans="1:7">
      <c r="A6484" t="s">
        <v>4</v>
      </c>
      <c r="B6484" s="4" t="s">
        <v>5</v>
      </c>
      <c r="C6484" s="4" t="s">
        <v>11</v>
      </c>
      <c r="D6484" s="4" t="s">
        <v>13</v>
      </c>
      <c r="E6484" s="4" t="s">
        <v>13</v>
      </c>
      <c r="F6484" s="4" t="s">
        <v>13</v>
      </c>
      <c r="G6484" s="4" t="s">
        <v>13</v>
      </c>
    </row>
    <row r="6485" spans="1:7">
      <c r="A6485" t="n">
        <v>50728</v>
      </c>
      <c r="B6485" s="50" t="n">
        <v>46</v>
      </c>
      <c r="C6485" s="7" t="n">
        <v>5010</v>
      </c>
      <c r="D6485" s="7" t="n">
        <v>40</v>
      </c>
      <c r="E6485" s="7" t="n">
        <v>-4</v>
      </c>
      <c r="F6485" s="7" t="n">
        <v>-0.389999985694885</v>
      </c>
      <c r="G6485" s="7" t="n">
        <v>84.5999984741211</v>
      </c>
    </row>
    <row r="6486" spans="1:7">
      <c r="A6486" t="s">
        <v>4</v>
      </c>
      <c r="B6486" s="4" t="s">
        <v>5</v>
      </c>
      <c r="C6486" s="4" t="s">
        <v>11</v>
      </c>
      <c r="D6486" s="4" t="s">
        <v>13</v>
      </c>
      <c r="E6486" s="4" t="s">
        <v>13</v>
      </c>
      <c r="F6486" s="4" t="s">
        <v>13</v>
      </c>
      <c r="G6486" s="4" t="s">
        <v>13</v>
      </c>
    </row>
    <row r="6487" spans="1:7">
      <c r="A6487" t="n">
        <v>50747</v>
      </c>
      <c r="B6487" s="50" t="n">
        <v>46</v>
      </c>
      <c r="C6487" s="7" t="n">
        <v>5006</v>
      </c>
      <c r="D6487" s="7" t="n">
        <v>41.9900016784668</v>
      </c>
      <c r="E6487" s="7" t="n">
        <v>-4</v>
      </c>
      <c r="F6487" s="7" t="n">
        <v>-1.62000000476837</v>
      </c>
      <c r="G6487" s="7" t="n">
        <v>53.2999992370605</v>
      </c>
    </row>
    <row r="6488" spans="1:7">
      <c r="A6488" t="s">
        <v>4</v>
      </c>
      <c r="B6488" s="4" t="s">
        <v>5</v>
      </c>
      <c r="C6488" s="4" t="s">
        <v>11</v>
      </c>
      <c r="D6488" s="4" t="s">
        <v>13</v>
      </c>
      <c r="E6488" s="4" t="s">
        <v>13</v>
      </c>
      <c r="F6488" s="4" t="s">
        <v>13</v>
      </c>
      <c r="G6488" s="4" t="s">
        <v>13</v>
      </c>
    </row>
    <row r="6489" spans="1:7">
      <c r="A6489" t="n">
        <v>50766</v>
      </c>
      <c r="B6489" s="50" t="n">
        <v>46</v>
      </c>
      <c r="C6489" s="7" t="n">
        <v>5004</v>
      </c>
      <c r="D6489" s="7" t="n">
        <v>41.4900016784668</v>
      </c>
      <c r="E6489" s="7" t="n">
        <v>-4</v>
      </c>
      <c r="F6489" s="7" t="n">
        <v>-1.6599999666214</v>
      </c>
      <c r="G6489" s="7" t="n">
        <v>36.0999984741211</v>
      </c>
    </row>
    <row r="6490" spans="1:7">
      <c r="A6490" t="s">
        <v>4</v>
      </c>
      <c r="B6490" s="4" t="s">
        <v>5</v>
      </c>
      <c r="C6490" s="4" t="s">
        <v>11</v>
      </c>
      <c r="D6490" s="4" t="s">
        <v>13</v>
      </c>
      <c r="E6490" s="4" t="s">
        <v>13</v>
      </c>
      <c r="F6490" s="4" t="s">
        <v>13</v>
      </c>
      <c r="G6490" s="4" t="s">
        <v>13</v>
      </c>
    </row>
    <row r="6491" spans="1:7">
      <c r="A6491" t="n">
        <v>50785</v>
      </c>
      <c r="B6491" s="50" t="n">
        <v>46</v>
      </c>
      <c r="C6491" s="7" t="n">
        <v>5005</v>
      </c>
      <c r="D6491" s="7" t="n">
        <v>42</v>
      </c>
      <c r="E6491" s="7" t="n">
        <v>-4</v>
      </c>
      <c r="F6491" s="7" t="n">
        <v>-2.1800000667572</v>
      </c>
      <c r="G6491" s="7" t="n">
        <v>40.4000015258789</v>
      </c>
    </row>
    <row r="6492" spans="1:7">
      <c r="A6492" t="s">
        <v>4</v>
      </c>
      <c r="B6492" s="4" t="s">
        <v>5</v>
      </c>
      <c r="C6492" s="4" t="s">
        <v>11</v>
      </c>
    </row>
    <row r="6493" spans="1:7">
      <c r="A6493" t="n">
        <v>50804</v>
      </c>
      <c r="B6493" s="38" t="n">
        <v>16</v>
      </c>
      <c r="C6493" s="7" t="n">
        <v>0</v>
      </c>
    </row>
    <row r="6494" spans="1:7">
      <c r="A6494" t="s">
        <v>4</v>
      </c>
      <c r="B6494" s="4" t="s">
        <v>5</v>
      </c>
      <c r="C6494" s="4" t="s">
        <v>11</v>
      </c>
      <c r="D6494" s="4" t="s">
        <v>11</v>
      </c>
      <c r="E6494" s="4" t="s">
        <v>11</v>
      </c>
    </row>
    <row r="6495" spans="1:7">
      <c r="A6495" t="n">
        <v>50807</v>
      </c>
      <c r="B6495" s="24" t="n">
        <v>61</v>
      </c>
      <c r="C6495" s="7" t="n">
        <v>0</v>
      </c>
      <c r="D6495" s="7" t="n">
        <v>65533</v>
      </c>
      <c r="E6495" s="7" t="n">
        <v>0</v>
      </c>
    </row>
    <row r="6496" spans="1:7">
      <c r="A6496" t="s">
        <v>4</v>
      </c>
      <c r="B6496" s="4" t="s">
        <v>5</v>
      </c>
      <c r="C6496" s="4" t="s">
        <v>11</v>
      </c>
      <c r="D6496" s="4" t="s">
        <v>11</v>
      </c>
      <c r="E6496" s="4" t="s">
        <v>11</v>
      </c>
    </row>
    <row r="6497" spans="1:7">
      <c r="A6497" t="n">
        <v>50814</v>
      </c>
      <c r="B6497" s="24" t="n">
        <v>61</v>
      </c>
      <c r="C6497" s="7" t="n">
        <v>13</v>
      </c>
      <c r="D6497" s="7" t="n">
        <v>65533</v>
      </c>
      <c r="E6497" s="7" t="n">
        <v>0</v>
      </c>
    </row>
    <row r="6498" spans="1:7">
      <c r="A6498" t="s">
        <v>4</v>
      </c>
      <c r="B6498" s="4" t="s">
        <v>5</v>
      </c>
      <c r="C6498" s="4" t="s">
        <v>11</v>
      </c>
      <c r="D6498" s="4" t="s">
        <v>11</v>
      </c>
      <c r="E6498" s="4" t="s">
        <v>11</v>
      </c>
    </row>
    <row r="6499" spans="1:7">
      <c r="A6499" t="n">
        <v>50821</v>
      </c>
      <c r="B6499" s="24" t="n">
        <v>61</v>
      </c>
      <c r="C6499" s="7" t="n">
        <v>61491</v>
      </c>
      <c r="D6499" s="7" t="n">
        <v>65533</v>
      </c>
      <c r="E6499" s="7" t="n">
        <v>0</v>
      </c>
    </row>
    <row r="6500" spans="1:7">
      <c r="A6500" t="s">
        <v>4</v>
      </c>
      <c r="B6500" s="4" t="s">
        <v>5</v>
      </c>
      <c r="C6500" s="4" t="s">
        <v>11</v>
      </c>
      <c r="D6500" s="4" t="s">
        <v>11</v>
      </c>
      <c r="E6500" s="4" t="s">
        <v>11</v>
      </c>
    </row>
    <row r="6501" spans="1:7">
      <c r="A6501" t="n">
        <v>50828</v>
      </c>
      <c r="B6501" s="24" t="n">
        <v>61</v>
      </c>
      <c r="C6501" s="7" t="n">
        <v>61492</v>
      </c>
      <c r="D6501" s="7" t="n">
        <v>65533</v>
      </c>
      <c r="E6501" s="7" t="n">
        <v>0</v>
      </c>
    </row>
    <row r="6502" spans="1:7">
      <c r="A6502" t="s">
        <v>4</v>
      </c>
      <c r="B6502" s="4" t="s">
        <v>5</v>
      </c>
      <c r="C6502" s="4" t="s">
        <v>11</v>
      </c>
      <c r="D6502" s="4" t="s">
        <v>11</v>
      </c>
      <c r="E6502" s="4" t="s">
        <v>11</v>
      </c>
    </row>
    <row r="6503" spans="1:7">
      <c r="A6503" t="n">
        <v>50835</v>
      </c>
      <c r="B6503" s="24" t="n">
        <v>61</v>
      </c>
      <c r="C6503" s="7" t="n">
        <v>61493</v>
      </c>
      <c r="D6503" s="7" t="n">
        <v>65533</v>
      </c>
      <c r="E6503" s="7" t="n">
        <v>0</v>
      </c>
    </row>
    <row r="6504" spans="1:7">
      <c r="A6504" t="s">
        <v>4</v>
      </c>
      <c r="B6504" s="4" t="s">
        <v>5</v>
      </c>
      <c r="C6504" s="4" t="s">
        <v>11</v>
      </c>
      <c r="D6504" s="4" t="s">
        <v>11</v>
      </c>
      <c r="E6504" s="4" t="s">
        <v>11</v>
      </c>
    </row>
    <row r="6505" spans="1:7">
      <c r="A6505" t="n">
        <v>50842</v>
      </c>
      <c r="B6505" s="24" t="n">
        <v>61</v>
      </c>
      <c r="C6505" s="7" t="n">
        <v>61494</v>
      </c>
      <c r="D6505" s="7" t="n">
        <v>65533</v>
      </c>
      <c r="E6505" s="7" t="n">
        <v>0</v>
      </c>
    </row>
    <row r="6506" spans="1:7">
      <c r="A6506" t="s">
        <v>4</v>
      </c>
      <c r="B6506" s="4" t="s">
        <v>5</v>
      </c>
      <c r="C6506" s="4" t="s">
        <v>11</v>
      </c>
      <c r="D6506" s="4" t="s">
        <v>11</v>
      </c>
      <c r="E6506" s="4" t="s">
        <v>11</v>
      </c>
    </row>
    <row r="6507" spans="1:7">
      <c r="A6507" t="n">
        <v>50849</v>
      </c>
      <c r="B6507" s="24" t="n">
        <v>61</v>
      </c>
      <c r="C6507" s="7" t="n">
        <v>5017</v>
      </c>
      <c r="D6507" s="7" t="n">
        <v>65533</v>
      </c>
      <c r="E6507" s="7" t="n">
        <v>0</v>
      </c>
    </row>
    <row r="6508" spans="1:7">
      <c r="A6508" t="s">
        <v>4</v>
      </c>
      <c r="B6508" s="4" t="s">
        <v>5</v>
      </c>
      <c r="C6508" s="4" t="s">
        <v>11</v>
      </c>
      <c r="D6508" s="4" t="s">
        <v>11</v>
      </c>
      <c r="E6508" s="4" t="s">
        <v>11</v>
      </c>
    </row>
    <row r="6509" spans="1:7">
      <c r="A6509" t="n">
        <v>50856</v>
      </c>
      <c r="B6509" s="24" t="n">
        <v>61</v>
      </c>
      <c r="C6509" s="7" t="n">
        <v>5007</v>
      </c>
      <c r="D6509" s="7" t="n">
        <v>0</v>
      </c>
      <c r="E6509" s="7" t="n">
        <v>0</v>
      </c>
    </row>
    <row r="6510" spans="1:7">
      <c r="A6510" t="s">
        <v>4</v>
      </c>
      <c r="B6510" s="4" t="s">
        <v>5</v>
      </c>
      <c r="C6510" s="4" t="s">
        <v>11</v>
      </c>
      <c r="D6510" s="4" t="s">
        <v>11</v>
      </c>
      <c r="E6510" s="4" t="s">
        <v>11</v>
      </c>
    </row>
    <row r="6511" spans="1:7">
      <c r="A6511" t="n">
        <v>50863</v>
      </c>
      <c r="B6511" s="24" t="n">
        <v>61</v>
      </c>
      <c r="C6511" s="7" t="n">
        <v>5013</v>
      </c>
      <c r="D6511" s="7" t="n">
        <v>0</v>
      </c>
      <c r="E6511" s="7" t="n">
        <v>0</v>
      </c>
    </row>
    <row r="6512" spans="1:7">
      <c r="A6512" t="s">
        <v>4</v>
      </c>
      <c r="B6512" s="4" t="s">
        <v>5</v>
      </c>
      <c r="C6512" s="4" t="s">
        <v>11</v>
      </c>
      <c r="D6512" s="4" t="s">
        <v>11</v>
      </c>
      <c r="E6512" s="4" t="s">
        <v>11</v>
      </c>
    </row>
    <row r="6513" spans="1:5">
      <c r="A6513" t="n">
        <v>50870</v>
      </c>
      <c r="B6513" s="24" t="n">
        <v>61</v>
      </c>
      <c r="C6513" s="7" t="n">
        <v>5014</v>
      </c>
      <c r="D6513" s="7" t="n">
        <v>0</v>
      </c>
      <c r="E6513" s="7" t="n">
        <v>0</v>
      </c>
    </row>
    <row r="6514" spans="1:5">
      <c r="A6514" t="s">
        <v>4</v>
      </c>
      <c r="B6514" s="4" t="s">
        <v>5</v>
      </c>
      <c r="C6514" s="4" t="s">
        <v>11</v>
      </c>
      <c r="D6514" s="4" t="s">
        <v>11</v>
      </c>
      <c r="E6514" s="4" t="s">
        <v>11</v>
      </c>
    </row>
    <row r="6515" spans="1:5">
      <c r="A6515" t="n">
        <v>50877</v>
      </c>
      <c r="B6515" s="24" t="n">
        <v>61</v>
      </c>
      <c r="C6515" s="7" t="n">
        <v>5015</v>
      </c>
      <c r="D6515" s="7" t="n">
        <v>0</v>
      </c>
      <c r="E6515" s="7" t="n">
        <v>0</v>
      </c>
    </row>
    <row r="6516" spans="1:5">
      <c r="A6516" t="s">
        <v>4</v>
      </c>
      <c r="B6516" s="4" t="s">
        <v>5</v>
      </c>
      <c r="C6516" s="4" t="s">
        <v>11</v>
      </c>
      <c r="D6516" s="4" t="s">
        <v>11</v>
      </c>
      <c r="E6516" s="4" t="s">
        <v>11</v>
      </c>
    </row>
    <row r="6517" spans="1:5">
      <c r="A6517" t="n">
        <v>50884</v>
      </c>
      <c r="B6517" s="24" t="n">
        <v>61</v>
      </c>
      <c r="C6517" s="7" t="n">
        <v>5010</v>
      </c>
      <c r="D6517" s="7" t="n">
        <v>0</v>
      </c>
      <c r="E6517" s="7" t="n">
        <v>0</v>
      </c>
    </row>
    <row r="6518" spans="1:5">
      <c r="A6518" t="s">
        <v>4</v>
      </c>
      <c r="B6518" s="4" t="s">
        <v>5</v>
      </c>
      <c r="C6518" s="4" t="s">
        <v>11</v>
      </c>
      <c r="D6518" s="4" t="s">
        <v>11</v>
      </c>
      <c r="E6518" s="4" t="s">
        <v>11</v>
      </c>
    </row>
    <row r="6519" spans="1:5">
      <c r="A6519" t="n">
        <v>50891</v>
      </c>
      <c r="B6519" s="24" t="n">
        <v>61</v>
      </c>
      <c r="C6519" s="7" t="n">
        <v>5006</v>
      </c>
      <c r="D6519" s="7" t="n">
        <v>13</v>
      </c>
      <c r="E6519" s="7" t="n">
        <v>0</v>
      </c>
    </row>
    <row r="6520" spans="1:5">
      <c r="A6520" t="s">
        <v>4</v>
      </c>
      <c r="B6520" s="4" t="s">
        <v>5</v>
      </c>
      <c r="C6520" s="4" t="s">
        <v>11</v>
      </c>
      <c r="D6520" s="4" t="s">
        <v>11</v>
      </c>
      <c r="E6520" s="4" t="s">
        <v>11</v>
      </c>
    </row>
    <row r="6521" spans="1:5">
      <c r="A6521" t="n">
        <v>50898</v>
      </c>
      <c r="B6521" s="24" t="n">
        <v>61</v>
      </c>
      <c r="C6521" s="7" t="n">
        <v>5004</v>
      </c>
      <c r="D6521" s="7" t="n">
        <v>13</v>
      </c>
      <c r="E6521" s="7" t="n">
        <v>0</v>
      </c>
    </row>
    <row r="6522" spans="1:5">
      <c r="A6522" t="s">
        <v>4</v>
      </c>
      <c r="B6522" s="4" t="s">
        <v>5</v>
      </c>
      <c r="C6522" s="4" t="s">
        <v>11</v>
      </c>
      <c r="D6522" s="4" t="s">
        <v>11</v>
      </c>
      <c r="E6522" s="4" t="s">
        <v>11</v>
      </c>
    </row>
    <row r="6523" spans="1:5">
      <c r="A6523" t="n">
        <v>50905</v>
      </c>
      <c r="B6523" s="24" t="n">
        <v>61</v>
      </c>
      <c r="C6523" s="7" t="n">
        <v>5005</v>
      </c>
      <c r="D6523" s="7" t="n">
        <v>13</v>
      </c>
      <c r="E6523" s="7" t="n">
        <v>0</v>
      </c>
    </row>
    <row r="6524" spans="1:5">
      <c r="A6524" t="s">
        <v>4</v>
      </c>
      <c r="B6524" s="4" t="s">
        <v>5</v>
      </c>
      <c r="C6524" s="4" t="s">
        <v>11</v>
      </c>
      <c r="D6524" s="4" t="s">
        <v>7</v>
      </c>
      <c r="E6524" s="4" t="s">
        <v>8</v>
      </c>
      <c r="F6524" s="4" t="s">
        <v>13</v>
      </c>
      <c r="G6524" s="4" t="s">
        <v>13</v>
      </c>
      <c r="H6524" s="4" t="s">
        <v>13</v>
      </c>
    </row>
    <row r="6525" spans="1:5">
      <c r="A6525" t="n">
        <v>50912</v>
      </c>
      <c r="B6525" s="49" t="n">
        <v>48</v>
      </c>
      <c r="C6525" s="7" t="n">
        <v>5017</v>
      </c>
      <c r="D6525" s="7" t="n">
        <v>0</v>
      </c>
      <c r="E6525" s="7" t="s">
        <v>106</v>
      </c>
      <c r="F6525" s="7" t="n">
        <v>0</v>
      </c>
      <c r="G6525" s="7" t="n">
        <v>1</v>
      </c>
      <c r="H6525" s="7" t="n">
        <v>0</v>
      </c>
    </row>
    <row r="6526" spans="1:5">
      <c r="A6526" t="s">
        <v>4</v>
      </c>
      <c r="B6526" s="4" t="s">
        <v>5</v>
      </c>
      <c r="C6526" s="4" t="s">
        <v>7</v>
      </c>
    </row>
    <row r="6527" spans="1:5">
      <c r="A6527" t="n">
        <v>50936</v>
      </c>
      <c r="B6527" s="29" t="n">
        <v>45</v>
      </c>
      <c r="C6527" s="7" t="n">
        <v>0</v>
      </c>
    </row>
    <row r="6528" spans="1:5">
      <c r="A6528" t="s">
        <v>4</v>
      </c>
      <c r="B6528" s="4" t="s">
        <v>5</v>
      </c>
      <c r="C6528" s="4" t="s">
        <v>7</v>
      </c>
      <c r="D6528" s="4" t="s">
        <v>7</v>
      </c>
      <c r="E6528" s="4" t="s">
        <v>13</v>
      </c>
      <c r="F6528" s="4" t="s">
        <v>13</v>
      </c>
      <c r="G6528" s="4" t="s">
        <v>13</v>
      </c>
      <c r="H6528" s="4" t="s">
        <v>11</v>
      </c>
    </row>
    <row r="6529" spans="1:8">
      <c r="A6529" t="n">
        <v>50938</v>
      </c>
      <c r="B6529" s="29" t="n">
        <v>45</v>
      </c>
      <c r="C6529" s="7" t="n">
        <v>2</v>
      </c>
      <c r="D6529" s="7" t="n">
        <v>3</v>
      </c>
      <c r="E6529" s="7" t="n">
        <v>41.2900009155273</v>
      </c>
      <c r="F6529" s="7" t="n">
        <v>-2.92000007629395</v>
      </c>
      <c r="G6529" s="7" t="n">
        <v>-0.189999997615814</v>
      </c>
      <c r="H6529" s="7" t="n">
        <v>0</v>
      </c>
    </row>
    <row r="6530" spans="1:8">
      <c r="A6530" t="s">
        <v>4</v>
      </c>
      <c r="B6530" s="4" t="s">
        <v>5</v>
      </c>
      <c r="C6530" s="4" t="s">
        <v>7</v>
      </c>
      <c r="D6530" s="4" t="s">
        <v>7</v>
      </c>
      <c r="E6530" s="4" t="s">
        <v>13</v>
      </c>
      <c r="F6530" s="4" t="s">
        <v>13</v>
      </c>
      <c r="G6530" s="4" t="s">
        <v>13</v>
      </c>
      <c r="H6530" s="4" t="s">
        <v>11</v>
      </c>
      <c r="I6530" s="4" t="s">
        <v>7</v>
      </c>
    </row>
    <row r="6531" spans="1:8">
      <c r="A6531" t="n">
        <v>50955</v>
      </c>
      <c r="B6531" s="29" t="n">
        <v>45</v>
      </c>
      <c r="C6531" s="7" t="n">
        <v>4</v>
      </c>
      <c r="D6531" s="7" t="n">
        <v>3</v>
      </c>
      <c r="E6531" s="7" t="n">
        <v>14.1599998474121</v>
      </c>
      <c r="F6531" s="7" t="n">
        <v>48.5099983215332</v>
      </c>
      <c r="G6531" s="7" t="n">
        <v>0</v>
      </c>
      <c r="H6531" s="7" t="n">
        <v>0</v>
      </c>
      <c r="I6531" s="7" t="n">
        <v>0</v>
      </c>
    </row>
    <row r="6532" spans="1:8">
      <c r="A6532" t="s">
        <v>4</v>
      </c>
      <c r="B6532" s="4" t="s">
        <v>5</v>
      </c>
      <c r="C6532" s="4" t="s">
        <v>7</v>
      </c>
      <c r="D6532" s="4" t="s">
        <v>7</v>
      </c>
      <c r="E6532" s="4" t="s">
        <v>13</v>
      </c>
      <c r="F6532" s="4" t="s">
        <v>11</v>
      </c>
    </row>
    <row r="6533" spans="1:8">
      <c r="A6533" t="n">
        <v>50973</v>
      </c>
      <c r="B6533" s="29" t="n">
        <v>45</v>
      </c>
      <c r="C6533" s="7" t="n">
        <v>5</v>
      </c>
      <c r="D6533" s="7" t="n">
        <v>3</v>
      </c>
      <c r="E6533" s="7" t="n">
        <v>3.90000009536743</v>
      </c>
      <c r="F6533" s="7" t="n">
        <v>0</v>
      </c>
    </row>
    <row r="6534" spans="1:8">
      <c r="A6534" t="s">
        <v>4</v>
      </c>
      <c r="B6534" s="4" t="s">
        <v>5</v>
      </c>
      <c r="C6534" s="4" t="s">
        <v>7</v>
      </c>
      <c r="D6534" s="4" t="s">
        <v>7</v>
      </c>
      <c r="E6534" s="4" t="s">
        <v>13</v>
      </c>
      <c r="F6534" s="4" t="s">
        <v>11</v>
      </c>
    </row>
    <row r="6535" spans="1:8">
      <c r="A6535" t="n">
        <v>50982</v>
      </c>
      <c r="B6535" s="29" t="n">
        <v>45</v>
      </c>
      <c r="C6535" s="7" t="n">
        <v>11</v>
      </c>
      <c r="D6535" s="7" t="n">
        <v>3</v>
      </c>
      <c r="E6535" s="7" t="n">
        <v>38</v>
      </c>
      <c r="F6535" s="7" t="n">
        <v>0</v>
      </c>
    </row>
    <row r="6536" spans="1:8">
      <c r="A6536" t="s">
        <v>4</v>
      </c>
      <c r="B6536" s="4" t="s">
        <v>5</v>
      </c>
      <c r="C6536" s="4" t="s">
        <v>7</v>
      </c>
      <c r="D6536" s="4" t="s">
        <v>7</v>
      </c>
      <c r="E6536" s="4" t="s">
        <v>13</v>
      </c>
      <c r="F6536" s="4" t="s">
        <v>13</v>
      </c>
      <c r="G6536" s="4" t="s">
        <v>13</v>
      </c>
      <c r="H6536" s="4" t="s">
        <v>11</v>
      </c>
      <c r="I6536" s="4" t="s">
        <v>7</v>
      </c>
    </row>
    <row r="6537" spans="1:8">
      <c r="A6537" t="n">
        <v>50991</v>
      </c>
      <c r="B6537" s="29" t="n">
        <v>45</v>
      </c>
      <c r="C6537" s="7" t="n">
        <v>4</v>
      </c>
      <c r="D6537" s="7" t="n">
        <v>3</v>
      </c>
      <c r="E6537" s="7" t="n">
        <v>12.4399995803833</v>
      </c>
      <c r="F6537" s="7" t="n">
        <v>52.6500015258789</v>
      </c>
      <c r="G6537" s="7" t="n">
        <v>0</v>
      </c>
      <c r="H6537" s="7" t="n">
        <v>25000</v>
      </c>
      <c r="I6537" s="7" t="n">
        <v>1</v>
      </c>
    </row>
    <row r="6538" spans="1:8">
      <c r="A6538" t="s">
        <v>4</v>
      </c>
      <c r="B6538" s="4" t="s">
        <v>5</v>
      </c>
      <c r="C6538" s="4" t="s">
        <v>7</v>
      </c>
      <c r="D6538" s="4" t="s">
        <v>11</v>
      </c>
      <c r="E6538" s="4" t="s">
        <v>13</v>
      </c>
    </row>
    <row r="6539" spans="1:8">
      <c r="A6539" t="n">
        <v>51009</v>
      </c>
      <c r="B6539" s="27" t="n">
        <v>58</v>
      </c>
      <c r="C6539" s="7" t="n">
        <v>100</v>
      </c>
      <c r="D6539" s="7" t="n">
        <v>1000</v>
      </c>
      <c r="E6539" s="7" t="n">
        <v>1</v>
      </c>
    </row>
    <row r="6540" spans="1:8">
      <c r="A6540" t="s">
        <v>4</v>
      </c>
      <c r="B6540" s="4" t="s">
        <v>5</v>
      </c>
      <c r="C6540" s="4" t="s">
        <v>7</v>
      </c>
      <c r="D6540" s="4" t="s">
        <v>11</v>
      </c>
    </row>
    <row r="6541" spans="1:8">
      <c r="A6541" t="n">
        <v>51017</v>
      </c>
      <c r="B6541" s="27" t="n">
        <v>58</v>
      </c>
      <c r="C6541" s="7" t="n">
        <v>255</v>
      </c>
      <c r="D6541" s="7" t="n">
        <v>0</v>
      </c>
    </row>
    <row r="6542" spans="1:8">
      <c r="A6542" t="s">
        <v>4</v>
      </c>
      <c r="B6542" s="4" t="s">
        <v>5</v>
      </c>
      <c r="C6542" s="4" t="s">
        <v>11</v>
      </c>
    </row>
    <row r="6543" spans="1:8">
      <c r="A6543" t="n">
        <v>51021</v>
      </c>
      <c r="B6543" s="38" t="n">
        <v>16</v>
      </c>
      <c r="C6543" s="7" t="n">
        <v>500</v>
      </c>
    </row>
    <row r="6544" spans="1:8">
      <c r="A6544" t="s">
        <v>4</v>
      </c>
      <c r="B6544" s="4" t="s">
        <v>5</v>
      </c>
      <c r="C6544" s="4" t="s">
        <v>7</v>
      </c>
      <c r="D6544" s="4" t="s">
        <v>11</v>
      </c>
      <c r="E6544" s="4" t="s">
        <v>8</v>
      </c>
    </row>
    <row r="6545" spans="1:9">
      <c r="A6545" t="n">
        <v>51024</v>
      </c>
      <c r="B6545" s="37" t="n">
        <v>51</v>
      </c>
      <c r="C6545" s="7" t="n">
        <v>4</v>
      </c>
      <c r="D6545" s="7" t="n">
        <v>5013</v>
      </c>
      <c r="E6545" s="7" t="s">
        <v>116</v>
      </c>
    </row>
    <row r="6546" spans="1:9">
      <c r="A6546" t="s">
        <v>4</v>
      </c>
      <c r="B6546" s="4" t="s">
        <v>5</v>
      </c>
      <c r="C6546" s="4" t="s">
        <v>11</v>
      </c>
    </row>
    <row r="6547" spans="1:9">
      <c r="A6547" t="n">
        <v>51037</v>
      </c>
      <c r="B6547" s="38" t="n">
        <v>16</v>
      </c>
      <c r="C6547" s="7" t="n">
        <v>0</v>
      </c>
    </row>
    <row r="6548" spans="1:9">
      <c r="A6548" t="s">
        <v>4</v>
      </c>
      <c r="B6548" s="4" t="s">
        <v>5</v>
      </c>
      <c r="C6548" s="4" t="s">
        <v>11</v>
      </c>
      <c r="D6548" s="4" t="s">
        <v>7</v>
      </c>
      <c r="E6548" s="4" t="s">
        <v>14</v>
      </c>
      <c r="F6548" s="4" t="s">
        <v>64</v>
      </c>
      <c r="G6548" s="4" t="s">
        <v>7</v>
      </c>
      <c r="H6548" s="4" t="s">
        <v>7</v>
      </c>
    </row>
    <row r="6549" spans="1:9">
      <c r="A6549" t="n">
        <v>51040</v>
      </c>
      <c r="B6549" s="39" t="n">
        <v>26</v>
      </c>
      <c r="C6549" s="7" t="n">
        <v>5013</v>
      </c>
      <c r="D6549" s="7" t="n">
        <v>17</v>
      </c>
      <c r="E6549" s="7" t="n">
        <v>63483</v>
      </c>
      <c r="F6549" s="7" t="s">
        <v>510</v>
      </c>
      <c r="G6549" s="7" t="n">
        <v>2</v>
      </c>
      <c r="H6549" s="7" t="n">
        <v>0</v>
      </c>
    </row>
    <row r="6550" spans="1:9">
      <c r="A6550" t="s">
        <v>4</v>
      </c>
      <c r="B6550" s="4" t="s">
        <v>5</v>
      </c>
    </row>
    <row r="6551" spans="1:9">
      <c r="A6551" t="n">
        <v>51118</v>
      </c>
      <c r="B6551" s="34" t="n">
        <v>28</v>
      </c>
    </row>
    <row r="6552" spans="1:9">
      <c r="A6552" t="s">
        <v>4</v>
      </c>
      <c r="B6552" s="4" t="s">
        <v>5</v>
      </c>
      <c r="C6552" s="4" t="s">
        <v>11</v>
      </c>
      <c r="D6552" s="4" t="s">
        <v>7</v>
      </c>
      <c r="E6552" s="4" t="s">
        <v>8</v>
      </c>
      <c r="F6552" s="4" t="s">
        <v>13</v>
      </c>
      <c r="G6552" s="4" t="s">
        <v>13</v>
      </c>
      <c r="H6552" s="4" t="s">
        <v>13</v>
      </c>
    </row>
    <row r="6553" spans="1:9">
      <c r="A6553" t="n">
        <v>51119</v>
      </c>
      <c r="B6553" s="49" t="n">
        <v>48</v>
      </c>
      <c r="C6553" s="7" t="n">
        <v>5010</v>
      </c>
      <c r="D6553" s="7" t="n">
        <v>0</v>
      </c>
      <c r="E6553" s="7" t="s">
        <v>465</v>
      </c>
      <c r="F6553" s="7" t="n">
        <v>-1</v>
      </c>
      <c r="G6553" s="7" t="n">
        <v>1</v>
      </c>
      <c r="H6553" s="7" t="n">
        <v>0</v>
      </c>
    </row>
    <row r="6554" spans="1:9">
      <c r="A6554" t="s">
        <v>4</v>
      </c>
      <c r="B6554" s="4" t="s">
        <v>5</v>
      </c>
      <c r="C6554" s="4" t="s">
        <v>7</v>
      </c>
      <c r="D6554" s="4" t="s">
        <v>11</v>
      </c>
      <c r="E6554" s="4" t="s">
        <v>8</v>
      </c>
    </row>
    <row r="6555" spans="1:9">
      <c r="A6555" t="n">
        <v>51147</v>
      </c>
      <c r="B6555" s="37" t="n">
        <v>51</v>
      </c>
      <c r="C6555" s="7" t="n">
        <v>4</v>
      </c>
      <c r="D6555" s="7" t="n">
        <v>5010</v>
      </c>
      <c r="E6555" s="7" t="s">
        <v>72</v>
      </c>
    </row>
    <row r="6556" spans="1:9">
      <c r="A6556" t="s">
        <v>4</v>
      </c>
      <c r="B6556" s="4" t="s">
        <v>5</v>
      </c>
      <c r="C6556" s="4" t="s">
        <v>11</v>
      </c>
    </row>
    <row r="6557" spans="1:9">
      <c r="A6557" t="n">
        <v>51160</v>
      </c>
      <c r="B6557" s="38" t="n">
        <v>16</v>
      </c>
      <c r="C6557" s="7" t="n">
        <v>0</v>
      </c>
    </row>
    <row r="6558" spans="1:9">
      <c r="A6558" t="s">
        <v>4</v>
      </c>
      <c r="B6558" s="4" t="s">
        <v>5</v>
      </c>
      <c r="C6558" s="4" t="s">
        <v>11</v>
      </c>
      <c r="D6558" s="4" t="s">
        <v>7</v>
      </c>
      <c r="E6558" s="4" t="s">
        <v>14</v>
      </c>
      <c r="F6558" s="4" t="s">
        <v>64</v>
      </c>
      <c r="G6558" s="4" t="s">
        <v>7</v>
      </c>
      <c r="H6558" s="4" t="s">
        <v>7</v>
      </c>
    </row>
    <row r="6559" spans="1:9">
      <c r="A6559" t="n">
        <v>51163</v>
      </c>
      <c r="B6559" s="39" t="n">
        <v>26</v>
      </c>
      <c r="C6559" s="7" t="n">
        <v>5010</v>
      </c>
      <c r="D6559" s="7" t="n">
        <v>17</v>
      </c>
      <c r="E6559" s="7" t="n">
        <v>63484</v>
      </c>
      <c r="F6559" s="7" t="s">
        <v>511</v>
      </c>
      <c r="G6559" s="7" t="n">
        <v>2</v>
      </c>
      <c r="H6559" s="7" t="n">
        <v>0</v>
      </c>
    </row>
    <row r="6560" spans="1:9">
      <c r="A6560" t="s">
        <v>4</v>
      </c>
      <c r="B6560" s="4" t="s">
        <v>5</v>
      </c>
    </row>
    <row r="6561" spans="1:8">
      <c r="A6561" t="n">
        <v>51299</v>
      </c>
      <c r="B6561" s="34" t="n">
        <v>28</v>
      </c>
    </row>
    <row r="6562" spans="1:8">
      <c r="A6562" t="s">
        <v>4</v>
      </c>
      <c r="B6562" s="4" t="s">
        <v>5</v>
      </c>
      <c r="C6562" s="4" t="s">
        <v>7</v>
      </c>
      <c r="D6562" s="4" t="s">
        <v>11</v>
      </c>
      <c r="E6562" s="4" t="s">
        <v>8</v>
      </c>
    </row>
    <row r="6563" spans="1:8">
      <c r="A6563" t="n">
        <v>51300</v>
      </c>
      <c r="B6563" s="37" t="n">
        <v>51</v>
      </c>
      <c r="C6563" s="7" t="n">
        <v>4</v>
      </c>
      <c r="D6563" s="7" t="n">
        <v>5007</v>
      </c>
      <c r="E6563" s="7" t="s">
        <v>127</v>
      </c>
    </row>
    <row r="6564" spans="1:8">
      <c r="A6564" t="s">
        <v>4</v>
      </c>
      <c r="B6564" s="4" t="s">
        <v>5</v>
      </c>
      <c r="C6564" s="4" t="s">
        <v>11</v>
      </c>
    </row>
    <row r="6565" spans="1:8">
      <c r="A6565" t="n">
        <v>51313</v>
      </c>
      <c r="B6565" s="38" t="n">
        <v>16</v>
      </c>
      <c r="C6565" s="7" t="n">
        <v>0</v>
      </c>
    </row>
    <row r="6566" spans="1:8">
      <c r="A6566" t="s">
        <v>4</v>
      </c>
      <c r="B6566" s="4" t="s">
        <v>5</v>
      </c>
      <c r="C6566" s="4" t="s">
        <v>11</v>
      </c>
      <c r="D6566" s="4" t="s">
        <v>7</v>
      </c>
      <c r="E6566" s="4" t="s">
        <v>14</v>
      </c>
      <c r="F6566" s="4" t="s">
        <v>64</v>
      </c>
      <c r="G6566" s="4" t="s">
        <v>7</v>
      </c>
      <c r="H6566" s="4" t="s">
        <v>7</v>
      </c>
    </row>
    <row r="6567" spans="1:8">
      <c r="A6567" t="n">
        <v>51316</v>
      </c>
      <c r="B6567" s="39" t="n">
        <v>26</v>
      </c>
      <c r="C6567" s="7" t="n">
        <v>5007</v>
      </c>
      <c r="D6567" s="7" t="n">
        <v>17</v>
      </c>
      <c r="E6567" s="7" t="n">
        <v>63485</v>
      </c>
      <c r="F6567" s="7" t="s">
        <v>512</v>
      </c>
      <c r="G6567" s="7" t="n">
        <v>2</v>
      </c>
      <c r="H6567" s="7" t="n">
        <v>0</v>
      </c>
    </row>
    <row r="6568" spans="1:8">
      <c r="A6568" t="s">
        <v>4</v>
      </c>
      <c r="B6568" s="4" t="s">
        <v>5</v>
      </c>
    </row>
    <row r="6569" spans="1:8">
      <c r="A6569" t="n">
        <v>51378</v>
      </c>
      <c r="B6569" s="34" t="n">
        <v>28</v>
      </c>
    </row>
    <row r="6570" spans="1:8">
      <c r="A6570" t="s">
        <v>4</v>
      </c>
      <c r="B6570" s="4" t="s">
        <v>5</v>
      </c>
      <c r="C6570" s="4" t="s">
        <v>7</v>
      </c>
      <c r="D6570" s="4" t="s">
        <v>11</v>
      </c>
      <c r="E6570" s="4" t="s">
        <v>8</v>
      </c>
    </row>
    <row r="6571" spans="1:8">
      <c r="A6571" t="n">
        <v>51379</v>
      </c>
      <c r="B6571" s="37" t="n">
        <v>51</v>
      </c>
      <c r="C6571" s="7" t="n">
        <v>4</v>
      </c>
      <c r="D6571" s="7" t="n">
        <v>5015</v>
      </c>
      <c r="E6571" s="7" t="s">
        <v>513</v>
      </c>
    </row>
    <row r="6572" spans="1:8">
      <c r="A6572" t="s">
        <v>4</v>
      </c>
      <c r="B6572" s="4" t="s">
        <v>5</v>
      </c>
      <c r="C6572" s="4" t="s">
        <v>11</v>
      </c>
    </row>
    <row r="6573" spans="1:8">
      <c r="A6573" t="n">
        <v>51394</v>
      </c>
      <c r="B6573" s="38" t="n">
        <v>16</v>
      </c>
      <c r="C6573" s="7" t="n">
        <v>0</v>
      </c>
    </row>
    <row r="6574" spans="1:8">
      <c r="A6574" t="s">
        <v>4</v>
      </c>
      <c r="B6574" s="4" t="s">
        <v>5</v>
      </c>
      <c r="C6574" s="4" t="s">
        <v>11</v>
      </c>
      <c r="D6574" s="4" t="s">
        <v>7</v>
      </c>
      <c r="E6574" s="4" t="s">
        <v>14</v>
      </c>
      <c r="F6574" s="4" t="s">
        <v>64</v>
      </c>
      <c r="G6574" s="4" t="s">
        <v>7</v>
      </c>
      <c r="H6574" s="4" t="s">
        <v>7</v>
      </c>
    </row>
    <row r="6575" spans="1:8">
      <c r="A6575" t="n">
        <v>51397</v>
      </c>
      <c r="B6575" s="39" t="n">
        <v>26</v>
      </c>
      <c r="C6575" s="7" t="n">
        <v>5015</v>
      </c>
      <c r="D6575" s="7" t="n">
        <v>17</v>
      </c>
      <c r="E6575" s="7" t="n">
        <v>63486</v>
      </c>
      <c r="F6575" s="7" t="s">
        <v>514</v>
      </c>
      <c r="G6575" s="7" t="n">
        <v>2</v>
      </c>
      <c r="H6575" s="7" t="n">
        <v>0</v>
      </c>
    </row>
    <row r="6576" spans="1:8">
      <c r="A6576" t="s">
        <v>4</v>
      </c>
      <c r="B6576" s="4" t="s">
        <v>5</v>
      </c>
    </row>
    <row r="6577" spans="1:8">
      <c r="A6577" t="n">
        <v>51452</v>
      </c>
      <c r="B6577" s="34" t="n">
        <v>28</v>
      </c>
    </row>
    <row r="6578" spans="1:8">
      <c r="A6578" t="s">
        <v>4</v>
      </c>
      <c r="B6578" s="4" t="s">
        <v>5</v>
      </c>
      <c r="C6578" s="4" t="s">
        <v>7</v>
      </c>
      <c r="D6578" s="4" t="s">
        <v>11</v>
      </c>
      <c r="E6578" s="4" t="s">
        <v>8</v>
      </c>
    </row>
    <row r="6579" spans="1:8">
      <c r="A6579" t="n">
        <v>51453</v>
      </c>
      <c r="B6579" s="37" t="n">
        <v>51</v>
      </c>
      <c r="C6579" s="7" t="n">
        <v>4</v>
      </c>
      <c r="D6579" s="7" t="n">
        <v>13</v>
      </c>
      <c r="E6579" s="7" t="s">
        <v>494</v>
      </c>
    </row>
    <row r="6580" spans="1:8">
      <c r="A6580" t="s">
        <v>4</v>
      </c>
      <c r="B6580" s="4" t="s">
        <v>5</v>
      </c>
      <c r="C6580" s="4" t="s">
        <v>11</v>
      </c>
    </row>
    <row r="6581" spans="1:8">
      <c r="A6581" t="n">
        <v>51467</v>
      </c>
      <c r="B6581" s="38" t="n">
        <v>16</v>
      </c>
      <c r="C6581" s="7" t="n">
        <v>0</v>
      </c>
    </row>
    <row r="6582" spans="1:8">
      <c r="A6582" t="s">
        <v>4</v>
      </c>
      <c r="B6582" s="4" t="s">
        <v>5</v>
      </c>
      <c r="C6582" s="4" t="s">
        <v>11</v>
      </c>
      <c r="D6582" s="4" t="s">
        <v>7</v>
      </c>
      <c r="E6582" s="4" t="s">
        <v>14</v>
      </c>
      <c r="F6582" s="4" t="s">
        <v>64</v>
      </c>
      <c r="G6582" s="4" t="s">
        <v>7</v>
      </c>
      <c r="H6582" s="4" t="s">
        <v>7</v>
      </c>
    </row>
    <row r="6583" spans="1:8">
      <c r="A6583" t="n">
        <v>51470</v>
      </c>
      <c r="B6583" s="39" t="n">
        <v>26</v>
      </c>
      <c r="C6583" s="7" t="n">
        <v>13</v>
      </c>
      <c r="D6583" s="7" t="n">
        <v>17</v>
      </c>
      <c r="E6583" s="7" t="n">
        <v>11357</v>
      </c>
      <c r="F6583" s="7" t="s">
        <v>515</v>
      </c>
      <c r="G6583" s="7" t="n">
        <v>2</v>
      </c>
      <c r="H6583" s="7" t="n">
        <v>0</v>
      </c>
    </row>
    <row r="6584" spans="1:8">
      <c r="A6584" t="s">
        <v>4</v>
      </c>
      <c r="B6584" s="4" t="s">
        <v>5</v>
      </c>
    </row>
    <row r="6585" spans="1:8">
      <c r="A6585" t="n">
        <v>51507</v>
      </c>
      <c r="B6585" s="34" t="n">
        <v>28</v>
      </c>
    </row>
    <row r="6586" spans="1:8">
      <c r="A6586" t="s">
        <v>4</v>
      </c>
      <c r="B6586" s="4" t="s">
        <v>5</v>
      </c>
      <c r="C6586" s="4" t="s">
        <v>7</v>
      </c>
      <c r="D6586" s="4" t="s">
        <v>11</v>
      </c>
      <c r="E6586" s="4" t="s">
        <v>8</v>
      </c>
    </row>
    <row r="6587" spans="1:8">
      <c r="A6587" t="n">
        <v>51508</v>
      </c>
      <c r="B6587" s="37" t="n">
        <v>51</v>
      </c>
      <c r="C6587" s="7" t="n">
        <v>4</v>
      </c>
      <c r="D6587" s="7" t="n">
        <v>5017</v>
      </c>
      <c r="E6587" s="7" t="s">
        <v>416</v>
      </c>
    </row>
    <row r="6588" spans="1:8">
      <c r="A6588" t="s">
        <v>4</v>
      </c>
      <c r="B6588" s="4" t="s">
        <v>5</v>
      </c>
      <c r="C6588" s="4" t="s">
        <v>11</v>
      </c>
    </row>
    <row r="6589" spans="1:8">
      <c r="A6589" t="n">
        <v>51522</v>
      </c>
      <c r="B6589" s="38" t="n">
        <v>16</v>
      </c>
      <c r="C6589" s="7" t="n">
        <v>0</v>
      </c>
    </row>
    <row r="6590" spans="1:8">
      <c r="A6590" t="s">
        <v>4</v>
      </c>
      <c r="B6590" s="4" t="s">
        <v>5</v>
      </c>
      <c r="C6590" s="4" t="s">
        <v>11</v>
      </c>
      <c r="D6590" s="4" t="s">
        <v>7</v>
      </c>
      <c r="E6590" s="4" t="s">
        <v>14</v>
      </c>
      <c r="F6590" s="4" t="s">
        <v>64</v>
      </c>
      <c r="G6590" s="4" t="s">
        <v>7</v>
      </c>
      <c r="H6590" s="4" t="s">
        <v>7</v>
      </c>
      <c r="I6590" s="4" t="s">
        <v>7</v>
      </c>
      <c r="J6590" s="4" t="s">
        <v>14</v>
      </c>
      <c r="K6590" s="4" t="s">
        <v>64</v>
      </c>
      <c r="L6590" s="4" t="s">
        <v>7</v>
      </c>
      <c r="M6590" s="4" t="s">
        <v>7</v>
      </c>
    </row>
    <row r="6591" spans="1:8">
      <c r="A6591" t="n">
        <v>51525</v>
      </c>
      <c r="B6591" s="39" t="n">
        <v>26</v>
      </c>
      <c r="C6591" s="7" t="n">
        <v>5017</v>
      </c>
      <c r="D6591" s="7" t="n">
        <v>17</v>
      </c>
      <c r="E6591" s="7" t="n">
        <v>63487</v>
      </c>
      <c r="F6591" s="7" t="s">
        <v>516</v>
      </c>
      <c r="G6591" s="7" t="n">
        <v>2</v>
      </c>
      <c r="H6591" s="7" t="n">
        <v>3</v>
      </c>
      <c r="I6591" s="7" t="n">
        <v>17</v>
      </c>
      <c r="J6591" s="7" t="n">
        <v>63488</v>
      </c>
      <c r="K6591" s="7" t="s">
        <v>517</v>
      </c>
      <c r="L6591" s="7" t="n">
        <v>2</v>
      </c>
      <c r="M6591" s="7" t="n">
        <v>0</v>
      </c>
    </row>
    <row r="6592" spans="1:8">
      <c r="A6592" t="s">
        <v>4</v>
      </c>
      <c r="B6592" s="4" t="s">
        <v>5</v>
      </c>
    </row>
    <row r="6593" spans="1:13">
      <c r="A6593" t="n">
        <v>51702</v>
      </c>
      <c r="B6593" s="34" t="n">
        <v>28</v>
      </c>
    </row>
    <row r="6594" spans="1:13">
      <c r="A6594" t="s">
        <v>4</v>
      </c>
      <c r="B6594" s="4" t="s">
        <v>5</v>
      </c>
      <c r="C6594" s="4" t="s">
        <v>7</v>
      </c>
      <c r="D6594" s="4" t="s">
        <v>11</v>
      </c>
      <c r="E6594" s="4" t="s">
        <v>8</v>
      </c>
    </row>
    <row r="6595" spans="1:13">
      <c r="A6595" t="n">
        <v>51703</v>
      </c>
      <c r="B6595" s="37" t="n">
        <v>51</v>
      </c>
      <c r="C6595" s="7" t="n">
        <v>4</v>
      </c>
      <c r="D6595" s="7" t="n">
        <v>0</v>
      </c>
      <c r="E6595" s="7" t="s">
        <v>473</v>
      </c>
    </row>
    <row r="6596" spans="1:13">
      <c r="A6596" t="s">
        <v>4</v>
      </c>
      <c r="B6596" s="4" t="s">
        <v>5</v>
      </c>
      <c r="C6596" s="4" t="s">
        <v>11</v>
      </c>
    </row>
    <row r="6597" spans="1:13">
      <c r="A6597" t="n">
        <v>51716</v>
      </c>
      <c r="B6597" s="38" t="n">
        <v>16</v>
      </c>
      <c r="C6597" s="7" t="n">
        <v>0</v>
      </c>
    </row>
    <row r="6598" spans="1:13">
      <c r="A6598" t="s">
        <v>4</v>
      </c>
      <c r="B6598" s="4" t="s">
        <v>5</v>
      </c>
      <c r="C6598" s="4" t="s">
        <v>11</v>
      </c>
      <c r="D6598" s="4" t="s">
        <v>7</v>
      </c>
      <c r="E6598" s="4" t="s">
        <v>14</v>
      </c>
      <c r="F6598" s="4" t="s">
        <v>64</v>
      </c>
      <c r="G6598" s="4" t="s">
        <v>7</v>
      </c>
      <c r="H6598" s="4" t="s">
        <v>7</v>
      </c>
      <c r="I6598" s="4" t="s">
        <v>7</v>
      </c>
      <c r="J6598" s="4" t="s">
        <v>14</v>
      </c>
      <c r="K6598" s="4" t="s">
        <v>64</v>
      </c>
      <c r="L6598" s="4" t="s">
        <v>7</v>
      </c>
      <c r="M6598" s="4" t="s">
        <v>7</v>
      </c>
    </row>
    <row r="6599" spans="1:13">
      <c r="A6599" t="n">
        <v>51719</v>
      </c>
      <c r="B6599" s="39" t="n">
        <v>26</v>
      </c>
      <c r="C6599" s="7" t="n">
        <v>0</v>
      </c>
      <c r="D6599" s="7" t="n">
        <v>17</v>
      </c>
      <c r="E6599" s="7" t="n">
        <v>52959</v>
      </c>
      <c r="F6599" s="7" t="s">
        <v>518</v>
      </c>
      <c r="G6599" s="7" t="n">
        <v>2</v>
      </c>
      <c r="H6599" s="7" t="n">
        <v>3</v>
      </c>
      <c r="I6599" s="7" t="n">
        <v>17</v>
      </c>
      <c r="J6599" s="7" t="n">
        <v>52960</v>
      </c>
      <c r="K6599" s="7" t="s">
        <v>519</v>
      </c>
      <c r="L6599" s="7" t="n">
        <v>2</v>
      </c>
      <c r="M6599" s="7" t="n">
        <v>0</v>
      </c>
    </row>
    <row r="6600" spans="1:13">
      <c r="A6600" t="s">
        <v>4</v>
      </c>
      <c r="B6600" s="4" t="s">
        <v>5</v>
      </c>
    </row>
    <row r="6601" spans="1:13">
      <c r="A6601" t="n">
        <v>51823</v>
      </c>
      <c r="B6601" s="34" t="n">
        <v>28</v>
      </c>
    </row>
    <row r="6602" spans="1:13">
      <c r="A6602" t="s">
        <v>4</v>
      </c>
      <c r="B6602" s="4" t="s">
        <v>5</v>
      </c>
      <c r="C6602" s="4" t="s">
        <v>11</v>
      </c>
      <c r="D6602" s="4" t="s">
        <v>7</v>
      </c>
      <c r="E6602" s="4" t="s">
        <v>8</v>
      </c>
      <c r="F6602" s="4" t="s">
        <v>13</v>
      </c>
      <c r="G6602" s="4" t="s">
        <v>13</v>
      </c>
      <c r="H6602" s="4" t="s">
        <v>13</v>
      </c>
    </row>
    <row r="6603" spans="1:13">
      <c r="A6603" t="n">
        <v>51824</v>
      </c>
      <c r="B6603" s="49" t="n">
        <v>48</v>
      </c>
      <c r="C6603" s="7" t="n">
        <v>5013</v>
      </c>
      <c r="D6603" s="7" t="n">
        <v>0</v>
      </c>
      <c r="E6603" s="7" t="s">
        <v>464</v>
      </c>
      <c r="F6603" s="7" t="n">
        <v>-1</v>
      </c>
      <c r="G6603" s="7" t="n">
        <v>1</v>
      </c>
      <c r="H6603" s="7" t="n">
        <v>0</v>
      </c>
    </row>
    <row r="6604" spans="1:13">
      <c r="A6604" t="s">
        <v>4</v>
      </c>
      <c r="B6604" s="4" t="s">
        <v>5</v>
      </c>
      <c r="C6604" s="4" t="s">
        <v>7</v>
      </c>
      <c r="D6604" s="4" t="s">
        <v>11</v>
      </c>
      <c r="E6604" s="4" t="s">
        <v>8</v>
      </c>
    </row>
    <row r="6605" spans="1:13">
      <c r="A6605" t="n">
        <v>51855</v>
      </c>
      <c r="B6605" s="37" t="n">
        <v>51</v>
      </c>
      <c r="C6605" s="7" t="n">
        <v>4</v>
      </c>
      <c r="D6605" s="7" t="n">
        <v>5013</v>
      </c>
      <c r="E6605" s="7" t="s">
        <v>72</v>
      </c>
    </row>
    <row r="6606" spans="1:13">
      <c r="A6606" t="s">
        <v>4</v>
      </c>
      <c r="B6606" s="4" t="s">
        <v>5</v>
      </c>
      <c r="C6606" s="4" t="s">
        <v>11</v>
      </c>
    </row>
    <row r="6607" spans="1:13">
      <c r="A6607" t="n">
        <v>51868</v>
      </c>
      <c r="B6607" s="38" t="n">
        <v>16</v>
      </c>
      <c r="C6607" s="7" t="n">
        <v>0</v>
      </c>
    </row>
    <row r="6608" spans="1:13">
      <c r="A6608" t="s">
        <v>4</v>
      </c>
      <c r="B6608" s="4" t="s">
        <v>5</v>
      </c>
      <c r="C6608" s="4" t="s">
        <v>11</v>
      </c>
      <c r="D6608" s="4" t="s">
        <v>7</v>
      </c>
      <c r="E6608" s="4" t="s">
        <v>14</v>
      </c>
      <c r="F6608" s="4" t="s">
        <v>64</v>
      </c>
      <c r="G6608" s="4" t="s">
        <v>7</v>
      </c>
      <c r="H6608" s="4" t="s">
        <v>7</v>
      </c>
      <c r="I6608" s="4" t="s">
        <v>7</v>
      </c>
      <c r="J6608" s="4" t="s">
        <v>14</v>
      </c>
      <c r="K6608" s="4" t="s">
        <v>64</v>
      </c>
      <c r="L6608" s="4" t="s">
        <v>7</v>
      </c>
      <c r="M6608" s="4" t="s">
        <v>7</v>
      </c>
    </row>
    <row r="6609" spans="1:13">
      <c r="A6609" t="n">
        <v>51871</v>
      </c>
      <c r="B6609" s="39" t="n">
        <v>26</v>
      </c>
      <c r="C6609" s="7" t="n">
        <v>5013</v>
      </c>
      <c r="D6609" s="7" t="n">
        <v>17</v>
      </c>
      <c r="E6609" s="7" t="n">
        <v>63489</v>
      </c>
      <c r="F6609" s="7" t="s">
        <v>520</v>
      </c>
      <c r="G6609" s="7" t="n">
        <v>2</v>
      </c>
      <c r="H6609" s="7" t="n">
        <v>3</v>
      </c>
      <c r="I6609" s="7" t="n">
        <v>17</v>
      </c>
      <c r="J6609" s="7" t="n">
        <v>63490</v>
      </c>
      <c r="K6609" s="7" t="s">
        <v>521</v>
      </c>
      <c r="L6609" s="7" t="n">
        <v>2</v>
      </c>
      <c r="M6609" s="7" t="n">
        <v>0</v>
      </c>
    </row>
    <row r="6610" spans="1:13">
      <c r="A6610" t="s">
        <v>4</v>
      </c>
      <c r="B6610" s="4" t="s">
        <v>5</v>
      </c>
    </row>
    <row r="6611" spans="1:13">
      <c r="A6611" t="n">
        <v>52023</v>
      </c>
      <c r="B6611" s="34" t="n">
        <v>28</v>
      </c>
    </row>
    <row r="6612" spans="1:13">
      <c r="A6612" t="s">
        <v>4</v>
      </c>
      <c r="B6612" s="4" t="s">
        <v>5</v>
      </c>
      <c r="C6612" s="4" t="s">
        <v>7</v>
      </c>
      <c r="D6612" s="4" t="s">
        <v>11</v>
      </c>
      <c r="E6612" s="4" t="s">
        <v>8</v>
      </c>
    </row>
    <row r="6613" spans="1:13">
      <c r="A6613" t="n">
        <v>52024</v>
      </c>
      <c r="B6613" s="37" t="n">
        <v>51</v>
      </c>
      <c r="C6613" s="7" t="n">
        <v>4</v>
      </c>
      <c r="D6613" s="7" t="n">
        <v>13</v>
      </c>
      <c r="E6613" s="7" t="s">
        <v>76</v>
      </c>
    </row>
    <row r="6614" spans="1:13">
      <c r="A6614" t="s">
        <v>4</v>
      </c>
      <c r="B6614" s="4" t="s">
        <v>5</v>
      </c>
      <c r="C6614" s="4" t="s">
        <v>11</v>
      </c>
    </row>
    <row r="6615" spans="1:13">
      <c r="A6615" t="n">
        <v>52037</v>
      </c>
      <c r="B6615" s="38" t="n">
        <v>16</v>
      </c>
      <c r="C6615" s="7" t="n">
        <v>0</v>
      </c>
    </row>
    <row r="6616" spans="1:13">
      <c r="A6616" t="s">
        <v>4</v>
      </c>
      <c r="B6616" s="4" t="s">
        <v>5</v>
      </c>
      <c r="C6616" s="4" t="s">
        <v>11</v>
      </c>
      <c r="D6616" s="4" t="s">
        <v>7</v>
      </c>
      <c r="E6616" s="4" t="s">
        <v>14</v>
      </c>
      <c r="F6616" s="4" t="s">
        <v>64</v>
      </c>
      <c r="G6616" s="4" t="s">
        <v>7</v>
      </c>
      <c r="H6616" s="4" t="s">
        <v>7</v>
      </c>
    </row>
    <row r="6617" spans="1:13">
      <c r="A6617" t="n">
        <v>52040</v>
      </c>
      <c r="B6617" s="39" t="n">
        <v>26</v>
      </c>
      <c r="C6617" s="7" t="n">
        <v>13</v>
      </c>
      <c r="D6617" s="7" t="n">
        <v>17</v>
      </c>
      <c r="E6617" s="7" t="n">
        <v>11358</v>
      </c>
      <c r="F6617" s="7" t="s">
        <v>522</v>
      </c>
      <c r="G6617" s="7" t="n">
        <v>2</v>
      </c>
      <c r="H6617" s="7" t="n">
        <v>0</v>
      </c>
    </row>
    <row r="6618" spans="1:13">
      <c r="A6618" t="s">
        <v>4</v>
      </c>
      <c r="B6618" s="4" t="s">
        <v>5</v>
      </c>
    </row>
    <row r="6619" spans="1:13">
      <c r="A6619" t="n">
        <v>52070</v>
      </c>
      <c r="B6619" s="34" t="n">
        <v>28</v>
      </c>
    </row>
    <row r="6620" spans="1:13">
      <c r="A6620" t="s">
        <v>4</v>
      </c>
      <c r="B6620" s="4" t="s">
        <v>5</v>
      </c>
      <c r="C6620" s="4" t="s">
        <v>7</v>
      </c>
      <c r="D6620" s="4" t="s">
        <v>11</v>
      </c>
      <c r="E6620" s="4" t="s">
        <v>8</v>
      </c>
    </row>
    <row r="6621" spans="1:13">
      <c r="A6621" t="n">
        <v>52071</v>
      </c>
      <c r="B6621" s="37" t="n">
        <v>51</v>
      </c>
      <c r="C6621" s="7" t="n">
        <v>4</v>
      </c>
      <c r="D6621" s="7" t="n">
        <v>0</v>
      </c>
      <c r="E6621" s="7" t="s">
        <v>400</v>
      </c>
    </row>
    <row r="6622" spans="1:13">
      <c r="A6622" t="s">
        <v>4</v>
      </c>
      <c r="B6622" s="4" t="s">
        <v>5</v>
      </c>
      <c r="C6622" s="4" t="s">
        <v>11</v>
      </c>
    </row>
    <row r="6623" spans="1:13">
      <c r="A6623" t="n">
        <v>52085</v>
      </c>
      <c r="B6623" s="38" t="n">
        <v>16</v>
      </c>
      <c r="C6623" s="7" t="n">
        <v>0</v>
      </c>
    </row>
    <row r="6624" spans="1:13">
      <c r="A6624" t="s">
        <v>4</v>
      </c>
      <c r="B6624" s="4" t="s">
        <v>5</v>
      </c>
      <c r="C6624" s="4" t="s">
        <v>11</v>
      </c>
      <c r="D6624" s="4" t="s">
        <v>7</v>
      </c>
      <c r="E6624" s="4" t="s">
        <v>14</v>
      </c>
      <c r="F6624" s="4" t="s">
        <v>64</v>
      </c>
      <c r="G6624" s="4" t="s">
        <v>7</v>
      </c>
      <c r="H6624" s="4" t="s">
        <v>7</v>
      </c>
      <c r="I6624" s="4" t="s">
        <v>7</v>
      </c>
      <c r="J6624" s="4" t="s">
        <v>14</v>
      </c>
      <c r="K6624" s="4" t="s">
        <v>64</v>
      </c>
      <c r="L6624" s="4" t="s">
        <v>7</v>
      </c>
      <c r="M6624" s="4" t="s">
        <v>7</v>
      </c>
    </row>
    <row r="6625" spans="1:13">
      <c r="A6625" t="n">
        <v>52088</v>
      </c>
      <c r="B6625" s="39" t="n">
        <v>26</v>
      </c>
      <c r="C6625" s="7" t="n">
        <v>0</v>
      </c>
      <c r="D6625" s="7" t="n">
        <v>17</v>
      </c>
      <c r="E6625" s="7" t="n">
        <v>52961</v>
      </c>
      <c r="F6625" s="7" t="s">
        <v>523</v>
      </c>
      <c r="G6625" s="7" t="n">
        <v>2</v>
      </c>
      <c r="H6625" s="7" t="n">
        <v>3</v>
      </c>
      <c r="I6625" s="7" t="n">
        <v>17</v>
      </c>
      <c r="J6625" s="7" t="n">
        <v>52962</v>
      </c>
      <c r="K6625" s="7" t="s">
        <v>524</v>
      </c>
      <c r="L6625" s="7" t="n">
        <v>2</v>
      </c>
      <c r="M6625" s="7" t="n">
        <v>0</v>
      </c>
    </row>
    <row r="6626" spans="1:13">
      <c r="A6626" t="s">
        <v>4</v>
      </c>
      <c r="B6626" s="4" t="s">
        <v>5</v>
      </c>
    </row>
    <row r="6627" spans="1:13">
      <c r="A6627" t="n">
        <v>52223</v>
      </c>
      <c r="B6627" s="34" t="n">
        <v>28</v>
      </c>
    </row>
    <row r="6628" spans="1:13">
      <c r="A6628" t="s">
        <v>4</v>
      </c>
      <c r="B6628" s="4" t="s">
        <v>5</v>
      </c>
      <c r="C6628" s="4" t="s">
        <v>11</v>
      </c>
    </row>
    <row r="6629" spans="1:13">
      <c r="A6629" t="n">
        <v>52224</v>
      </c>
      <c r="B6629" s="38" t="n">
        <v>16</v>
      </c>
      <c r="C6629" s="7" t="n">
        <v>500</v>
      </c>
    </row>
    <row r="6630" spans="1:13">
      <c r="A6630" t="s">
        <v>4</v>
      </c>
      <c r="B6630" s="4" t="s">
        <v>5</v>
      </c>
      <c r="C6630" s="4" t="s">
        <v>7</v>
      </c>
      <c r="D6630" s="44" t="s">
        <v>101</v>
      </c>
      <c r="E6630" s="4" t="s">
        <v>5</v>
      </c>
      <c r="F6630" s="4" t="s">
        <v>7</v>
      </c>
      <c r="G6630" s="4" t="s">
        <v>11</v>
      </c>
      <c r="H6630" s="44" t="s">
        <v>102</v>
      </c>
      <c r="I6630" s="4" t="s">
        <v>7</v>
      </c>
      <c r="J6630" s="4" t="s">
        <v>15</v>
      </c>
    </row>
    <row r="6631" spans="1:13">
      <c r="A6631" t="n">
        <v>52227</v>
      </c>
      <c r="B6631" s="12" t="n">
        <v>5</v>
      </c>
      <c r="C6631" s="7" t="n">
        <v>28</v>
      </c>
      <c r="D6631" s="44" t="s">
        <v>3</v>
      </c>
      <c r="E6631" s="47" t="n">
        <v>64</v>
      </c>
      <c r="F6631" s="7" t="n">
        <v>5</v>
      </c>
      <c r="G6631" s="7" t="n">
        <v>1</v>
      </c>
      <c r="H6631" s="44" t="s">
        <v>3</v>
      </c>
      <c r="I6631" s="7" t="n">
        <v>1</v>
      </c>
      <c r="J6631" s="13" t="n">
        <f t="normal" ca="1">A6635</f>
        <v>0</v>
      </c>
    </row>
    <row r="6632" spans="1:13">
      <c r="A6632" t="s">
        <v>4</v>
      </c>
      <c r="B6632" s="4" t="s">
        <v>5</v>
      </c>
      <c r="C6632" s="4" t="s">
        <v>7</v>
      </c>
      <c r="D6632" s="4" t="s">
        <v>11</v>
      </c>
      <c r="E6632" s="4" t="s">
        <v>13</v>
      </c>
      <c r="F6632" s="4" t="s">
        <v>11</v>
      </c>
      <c r="G6632" s="4" t="s">
        <v>14</v>
      </c>
      <c r="H6632" s="4" t="s">
        <v>14</v>
      </c>
      <c r="I6632" s="4" t="s">
        <v>11</v>
      </c>
      <c r="J6632" s="4" t="s">
        <v>11</v>
      </c>
      <c r="K6632" s="4" t="s">
        <v>14</v>
      </c>
      <c r="L6632" s="4" t="s">
        <v>14</v>
      </c>
      <c r="M6632" s="4" t="s">
        <v>14</v>
      </c>
      <c r="N6632" s="4" t="s">
        <v>14</v>
      </c>
      <c r="O6632" s="4" t="s">
        <v>8</v>
      </c>
    </row>
    <row r="6633" spans="1:13">
      <c r="A6633" t="n">
        <v>52238</v>
      </c>
      <c r="B6633" s="15" t="n">
        <v>50</v>
      </c>
      <c r="C6633" s="7" t="n">
        <v>50</v>
      </c>
      <c r="D6633" s="7" t="n">
        <v>1951</v>
      </c>
      <c r="E6633" s="7" t="n">
        <v>0.899999976158142</v>
      </c>
      <c r="F6633" s="7" t="n">
        <v>0</v>
      </c>
      <c r="G6633" s="7" t="n">
        <v>0</v>
      </c>
      <c r="H6633" s="7" t="n">
        <v>0</v>
      </c>
      <c r="I6633" s="7" t="n">
        <v>0</v>
      </c>
      <c r="J6633" s="7" t="n">
        <v>1</v>
      </c>
      <c r="K6633" s="7" t="n">
        <v>0</v>
      </c>
      <c r="L6633" s="7" t="n">
        <v>0</v>
      </c>
      <c r="M6633" s="7" t="n">
        <v>0</v>
      </c>
      <c r="N6633" s="7" t="n">
        <v>0</v>
      </c>
      <c r="O6633" s="7" t="s">
        <v>17</v>
      </c>
    </row>
    <row r="6634" spans="1:13">
      <c r="A6634" t="s">
        <v>4</v>
      </c>
      <c r="B6634" s="4" t="s">
        <v>5</v>
      </c>
      <c r="C6634" s="4" t="s">
        <v>7</v>
      </c>
      <c r="D6634" s="44" t="s">
        <v>101</v>
      </c>
      <c r="E6634" s="4" t="s">
        <v>5</v>
      </c>
      <c r="F6634" s="4" t="s">
        <v>7</v>
      </c>
      <c r="G6634" s="4" t="s">
        <v>11</v>
      </c>
      <c r="H6634" s="44" t="s">
        <v>102</v>
      </c>
      <c r="I6634" s="4" t="s">
        <v>7</v>
      </c>
      <c r="J6634" s="4" t="s">
        <v>15</v>
      </c>
    </row>
    <row r="6635" spans="1:13">
      <c r="A6635" t="n">
        <v>52277</v>
      </c>
      <c r="B6635" s="12" t="n">
        <v>5</v>
      </c>
      <c r="C6635" s="7" t="n">
        <v>28</v>
      </c>
      <c r="D6635" s="44" t="s">
        <v>3</v>
      </c>
      <c r="E6635" s="47" t="n">
        <v>64</v>
      </c>
      <c r="F6635" s="7" t="n">
        <v>5</v>
      </c>
      <c r="G6635" s="7" t="n">
        <v>3</v>
      </c>
      <c r="H6635" s="44" t="s">
        <v>3</v>
      </c>
      <c r="I6635" s="7" t="n">
        <v>1</v>
      </c>
      <c r="J6635" s="13" t="n">
        <f t="normal" ca="1">A6639</f>
        <v>0</v>
      </c>
    </row>
    <row r="6636" spans="1:13">
      <c r="A6636" t="s">
        <v>4</v>
      </c>
      <c r="B6636" s="4" t="s">
        <v>5</v>
      </c>
      <c r="C6636" s="4" t="s">
        <v>7</v>
      </c>
      <c r="D6636" s="4" t="s">
        <v>11</v>
      </c>
      <c r="E6636" s="4" t="s">
        <v>13</v>
      </c>
      <c r="F6636" s="4" t="s">
        <v>11</v>
      </c>
      <c r="G6636" s="4" t="s">
        <v>14</v>
      </c>
      <c r="H6636" s="4" t="s">
        <v>14</v>
      </c>
      <c r="I6636" s="4" t="s">
        <v>11</v>
      </c>
      <c r="J6636" s="4" t="s">
        <v>11</v>
      </c>
      <c r="K6636" s="4" t="s">
        <v>14</v>
      </c>
      <c r="L6636" s="4" t="s">
        <v>14</v>
      </c>
      <c r="M6636" s="4" t="s">
        <v>14</v>
      </c>
      <c r="N6636" s="4" t="s">
        <v>14</v>
      </c>
      <c r="O6636" s="4" t="s">
        <v>8</v>
      </c>
    </row>
    <row r="6637" spans="1:13">
      <c r="A6637" t="n">
        <v>52288</v>
      </c>
      <c r="B6637" s="15" t="n">
        <v>50</v>
      </c>
      <c r="C6637" s="7" t="n">
        <v>50</v>
      </c>
      <c r="D6637" s="7" t="n">
        <v>2950</v>
      </c>
      <c r="E6637" s="7" t="n">
        <v>0.899999976158142</v>
      </c>
      <c r="F6637" s="7" t="n">
        <v>0</v>
      </c>
      <c r="G6637" s="7" t="n">
        <v>0</v>
      </c>
      <c r="H6637" s="7" t="n">
        <v>0</v>
      </c>
      <c r="I6637" s="7" t="n">
        <v>0</v>
      </c>
      <c r="J6637" s="7" t="n">
        <v>3</v>
      </c>
      <c r="K6637" s="7" t="n">
        <v>0</v>
      </c>
      <c r="L6637" s="7" t="n">
        <v>0</v>
      </c>
      <c r="M6637" s="7" t="n">
        <v>0</v>
      </c>
      <c r="N6637" s="7" t="n">
        <v>0</v>
      </c>
      <c r="O6637" s="7" t="s">
        <v>17</v>
      </c>
    </row>
    <row r="6638" spans="1:13">
      <c r="A6638" t="s">
        <v>4</v>
      </c>
      <c r="B6638" s="4" t="s">
        <v>5</v>
      </c>
      <c r="C6638" s="4" t="s">
        <v>7</v>
      </c>
      <c r="D6638" s="44" t="s">
        <v>101</v>
      </c>
      <c r="E6638" s="4" t="s">
        <v>5</v>
      </c>
      <c r="F6638" s="4" t="s">
        <v>7</v>
      </c>
      <c r="G6638" s="4" t="s">
        <v>11</v>
      </c>
      <c r="H6638" s="44" t="s">
        <v>102</v>
      </c>
      <c r="I6638" s="4" t="s">
        <v>7</v>
      </c>
      <c r="J6638" s="4" t="s">
        <v>15</v>
      </c>
    </row>
    <row r="6639" spans="1:13">
      <c r="A6639" t="n">
        <v>52327</v>
      </c>
      <c r="B6639" s="12" t="n">
        <v>5</v>
      </c>
      <c r="C6639" s="7" t="n">
        <v>28</v>
      </c>
      <c r="D6639" s="44" t="s">
        <v>3</v>
      </c>
      <c r="E6639" s="47" t="n">
        <v>64</v>
      </c>
      <c r="F6639" s="7" t="n">
        <v>5</v>
      </c>
      <c r="G6639" s="7" t="n">
        <v>5</v>
      </c>
      <c r="H6639" s="44" t="s">
        <v>3</v>
      </c>
      <c r="I6639" s="7" t="n">
        <v>1</v>
      </c>
      <c r="J6639" s="13" t="n">
        <f t="normal" ca="1">A6643</f>
        <v>0</v>
      </c>
    </row>
    <row r="6640" spans="1:13">
      <c r="A6640" t="s">
        <v>4</v>
      </c>
      <c r="B6640" s="4" t="s">
        <v>5</v>
      </c>
      <c r="C6640" s="4" t="s">
        <v>7</v>
      </c>
      <c r="D6640" s="4" t="s">
        <v>11</v>
      </c>
      <c r="E6640" s="4" t="s">
        <v>13</v>
      </c>
      <c r="F6640" s="4" t="s">
        <v>11</v>
      </c>
      <c r="G6640" s="4" t="s">
        <v>14</v>
      </c>
      <c r="H6640" s="4" t="s">
        <v>14</v>
      </c>
      <c r="I6640" s="4" t="s">
        <v>11</v>
      </c>
      <c r="J6640" s="4" t="s">
        <v>11</v>
      </c>
      <c r="K6640" s="4" t="s">
        <v>14</v>
      </c>
      <c r="L6640" s="4" t="s">
        <v>14</v>
      </c>
      <c r="M6640" s="4" t="s">
        <v>14</v>
      </c>
      <c r="N6640" s="4" t="s">
        <v>14</v>
      </c>
      <c r="O6640" s="4" t="s">
        <v>8</v>
      </c>
    </row>
    <row r="6641" spans="1:15">
      <c r="A6641" t="n">
        <v>52338</v>
      </c>
      <c r="B6641" s="15" t="n">
        <v>50</v>
      </c>
      <c r="C6641" s="7" t="n">
        <v>50</v>
      </c>
      <c r="D6641" s="7" t="n">
        <v>3951</v>
      </c>
      <c r="E6641" s="7" t="n">
        <v>0.899999976158142</v>
      </c>
      <c r="F6641" s="7" t="n">
        <v>0</v>
      </c>
      <c r="G6641" s="7" t="n">
        <v>0</v>
      </c>
      <c r="H6641" s="7" t="n">
        <v>0</v>
      </c>
      <c r="I6641" s="7" t="n">
        <v>0</v>
      </c>
      <c r="J6641" s="7" t="n">
        <v>5</v>
      </c>
      <c r="K6641" s="7" t="n">
        <v>0</v>
      </c>
      <c r="L6641" s="7" t="n">
        <v>0</v>
      </c>
      <c r="M6641" s="7" t="n">
        <v>0</v>
      </c>
      <c r="N6641" s="7" t="n">
        <v>0</v>
      </c>
      <c r="O6641" s="7" t="s">
        <v>17</v>
      </c>
    </row>
    <row r="6642" spans="1:15">
      <c r="A6642" t="s">
        <v>4</v>
      </c>
      <c r="B6642" s="4" t="s">
        <v>5</v>
      </c>
      <c r="C6642" s="4" t="s">
        <v>11</v>
      </c>
    </row>
    <row r="6643" spans="1:15">
      <c r="A6643" t="n">
        <v>52377</v>
      </c>
      <c r="B6643" s="38" t="n">
        <v>16</v>
      </c>
      <c r="C6643" s="7" t="n">
        <v>20</v>
      </c>
    </row>
    <row r="6644" spans="1:15">
      <c r="A6644" t="s">
        <v>4</v>
      </c>
      <c r="B6644" s="4" t="s">
        <v>5</v>
      </c>
      <c r="C6644" s="4" t="s">
        <v>7</v>
      </c>
      <c r="D6644" s="44" t="s">
        <v>101</v>
      </c>
      <c r="E6644" s="4" t="s">
        <v>5</v>
      </c>
      <c r="F6644" s="4" t="s">
        <v>7</v>
      </c>
      <c r="G6644" s="4" t="s">
        <v>11</v>
      </c>
      <c r="H6644" s="44" t="s">
        <v>102</v>
      </c>
      <c r="I6644" s="4" t="s">
        <v>7</v>
      </c>
      <c r="J6644" s="4" t="s">
        <v>15</v>
      </c>
    </row>
    <row r="6645" spans="1:15">
      <c r="A6645" t="n">
        <v>52380</v>
      </c>
      <c r="B6645" s="12" t="n">
        <v>5</v>
      </c>
      <c r="C6645" s="7" t="n">
        <v>28</v>
      </c>
      <c r="D6645" s="44" t="s">
        <v>3</v>
      </c>
      <c r="E6645" s="47" t="n">
        <v>64</v>
      </c>
      <c r="F6645" s="7" t="n">
        <v>5</v>
      </c>
      <c r="G6645" s="7" t="n">
        <v>7</v>
      </c>
      <c r="H6645" s="44" t="s">
        <v>3</v>
      </c>
      <c r="I6645" s="7" t="n">
        <v>1</v>
      </c>
      <c r="J6645" s="13" t="n">
        <f t="normal" ca="1">A6649</f>
        <v>0</v>
      </c>
    </row>
    <row r="6646" spans="1:15">
      <c r="A6646" t="s">
        <v>4</v>
      </c>
      <c r="B6646" s="4" t="s">
        <v>5</v>
      </c>
      <c r="C6646" s="4" t="s">
        <v>7</v>
      </c>
      <c r="D6646" s="4" t="s">
        <v>11</v>
      </c>
      <c r="E6646" s="4" t="s">
        <v>13</v>
      </c>
      <c r="F6646" s="4" t="s">
        <v>11</v>
      </c>
      <c r="G6646" s="4" t="s">
        <v>14</v>
      </c>
      <c r="H6646" s="4" t="s">
        <v>14</v>
      </c>
      <c r="I6646" s="4" t="s">
        <v>11</v>
      </c>
      <c r="J6646" s="4" t="s">
        <v>11</v>
      </c>
      <c r="K6646" s="4" t="s">
        <v>14</v>
      </c>
      <c r="L6646" s="4" t="s">
        <v>14</v>
      </c>
      <c r="M6646" s="4" t="s">
        <v>14</v>
      </c>
      <c r="N6646" s="4" t="s">
        <v>14</v>
      </c>
      <c r="O6646" s="4" t="s">
        <v>8</v>
      </c>
    </row>
    <row r="6647" spans="1:15">
      <c r="A6647" t="n">
        <v>52391</v>
      </c>
      <c r="B6647" s="15" t="n">
        <v>50</v>
      </c>
      <c r="C6647" s="7" t="n">
        <v>50</v>
      </c>
      <c r="D6647" s="7" t="n">
        <v>4950</v>
      </c>
      <c r="E6647" s="7" t="n">
        <v>0.899999976158142</v>
      </c>
      <c r="F6647" s="7" t="n">
        <v>0</v>
      </c>
      <c r="G6647" s="7" t="n">
        <v>0</v>
      </c>
      <c r="H6647" s="7" t="n">
        <v>0</v>
      </c>
      <c r="I6647" s="7" t="n">
        <v>0</v>
      </c>
      <c r="J6647" s="7" t="n">
        <v>7</v>
      </c>
      <c r="K6647" s="7" t="n">
        <v>0</v>
      </c>
      <c r="L6647" s="7" t="n">
        <v>0</v>
      </c>
      <c r="M6647" s="7" t="n">
        <v>0</v>
      </c>
      <c r="N6647" s="7" t="n">
        <v>0</v>
      </c>
      <c r="O6647" s="7" t="s">
        <v>17</v>
      </c>
    </row>
    <row r="6648" spans="1:15">
      <c r="A6648" t="s">
        <v>4</v>
      </c>
      <c r="B6648" s="4" t="s">
        <v>5</v>
      </c>
      <c r="C6648" s="4" t="s">
        <v>7</v>
      </c>
      <c r="D6648" s="44" t="s">
        <v>101</v>
      </c>
      <c r="E6648" s="4" t="s">
        <v>5</v>
      </c>
      <c r="F6648" s="4" t="s">
        <v>7</v>
      </c>
      <c r="G6648" s="4" t="s">
        <v>11</v>
      </c>
      <c r="H6648" s="44" t="s">
        <v>102</v>
      </c>
      <c r="I6648" s="4" t="s">
        <v>7</v>
      </c>
      <c r="J6648" s="4" t="s">
        <v>15</v>
      </c>
    </row>
    <row r="6649" spans="1:15">
      <c r="A6649" t="n">
        <v>52430</v>
      </c>
      <c r="B6649" s="12" t="n">
        <v>5</v>
      </c>
      <c r="C6649" s="7" t="n">
        <v>28</v>
      </c>
      <c r="D6649" s="44" t="s">
        <v>3</v>
      </c>
      <c r="E6649" s="47" t="n">
        <v>64</v>
      </c>
      <c r="F6649" s="7" t="n">
        <v>5</v>
      </c>
      <c r="G6649" s="7" t="n">
        <v>9</v>
      </c>
      <c r="H6649" s="44" t="s">
        <v>3</v>
      </c>
      <c r="I6649" s="7" t="n">
        <v>1</v>
      </c>
      <c r="J6649" s="13" t="n">
        <f t="normal" ca="1">A6653</f>
        <v>0</v>
      </c>
    </row>
    <row r="6650" spans="1:15">
      <c r="A6650" t="s">
        <v>4</v>
      </c>
      <c r="B6650" s="4" t="s">
        <v>5</v>
      </c>
      <c r="C6650" s="4" t="s">
        <v>7</v>
      </c>
      <c r="D6650" s="4" t="s">
        <v>11</v>
      </c>
      <c r="E6650" s="4" t="s">
        <v>13</v>
      </c>
      <c r="F6650" s="4" t="s">
        <v>11</v>
      </c>
      <c r="G6650" s="4" t="s">
        <v>14</v>
      </c>
      <c r="H6650" s="4" t="s">
        <v>14</v>
      </c>
      <c r="I6650" s="4" t="s">
        <v>11</v>
      </c>
      <c r="J6650" s="4" t="s">
        <v>11</v>
      </c>
      <c r="K6650" s="4" t="s">
        <v>14</v>
      </c>
      <c r="L6650" s="4" t="s">
        <v>14</v>
      </c>
      <c r="M6650" s="4" t="s">
        <v>14</v>
      </c>
      <c r="N6650" s="4" t="s">
        <v>14</v>
      </c>
      <c r="O6650" s="4" t="s">
        <v>8</v>
      </c>
    </row>
    <row r="6651" spans="1:15">
      <c r="A6651" t="n">
        <v>52441</v>
      </c>
      <c r="B6651" s="15" t="n">
        <v>50</v>
      </c>
      <c r="C6651" s="7" t="n">
        <v>50</v>
      </c>
      <c r="D6651" s="7" t="n">
        <v>5958</v>
      </c>
      <c r="E6651" s="7" t="n">
        <v>0.699999988079071</v>
      </c>
      <c r="F6651" s="7" t="n">
        <v>0</v>
      </c>
      <c r="G6651" s="7" t="n">
        <v>0</v>
      </c>
      <c r="H6651" s="7" t="n">
        <v>0</v>
      </c>
      <c r="I6651" s="7" t="n">
        <v>0</v>
      </c>
      <c r="J6651" s="7" t="n">
        <v>9</v>
      </c>
      <c r="K6651" s="7" t="n">
        <v>0</v>
      </c>
      <c r="L6651" s="7" t="n">
        <v>0</v>
      </c>
      <c r="M6651" s="7" t="n">
        <v>0</v>
      </c>
      <c r="N6651" s="7" t="n">
        <v>0</v>
      </c>
      <c r="O6651" s="7" t="s">
        <v>17</v>
      </c>
    </row>
    <row r="6652" spans="1:15">
      <c r="A6652" t="s">
        <v>4</v>
      </c>
      <c r="B6652" s="4" t="s">
        <v>5</v>
      </c>
      <c r="C6652" s="4" t="s">
        <v>7</v>
      </c>
      <c r="D6652" s="44" t="s">
        <v>101</v>
      </c>
      <c r="E6652" s="4" t="s">
        <v>5</v>
      </c>
      <c r="F6652" s="4" t="s">
        <v>7</v>
      </c>
      <c r="G6652" s="4" t="s">
        <v>11</v>
      </c>
      <c r="H6652" s="44" t="s">
        <v>102</v>
      </c>
      <c r="I6652" s="4" t="s">
        <v>7</v>
      </c>
      <c r="J6652" s="4" t="s">
        <v>15</v>
      </c>
    </row>
    <row r="6653" spans="1:15">
      <c r="A6653" t="n">
        <v>52480</v>
      </c>
      <c r="B6653" s="12" t="n">
        <v>5</v>
      </c>
      <c r="C6653" s="7" t="n">
        <v>28</v>
      </c>
      <c r="D6653" s="44" t="s">
        <v>3</v>
      </c>
      <c r="E6653" s="47" t="n">
        <v>64</v>
      </c>
      <c r="F6653" s="7" t="n">
        <v>5</v>
      </c>
      <c r="G6653" s="7" t="n">
        <v>2</v>
      </c>
      <c r="H6653" s="44" t="s">
        <v>3</v>
      </c>
      <c r="I6653" s="7" t="n">
        <v>1</v>
      </c>
      <c r="J6653" s="13" t="n">
        <f t="normal" ca="1">A6657</f>
        <v>0</v>
      </c>
    </row>
    <row r="6654" spans="1:15">
      <c r="A6654" t="s">
        <v>4</v>
      </c>
      <c r="B6654" s="4" t="s">
        <v>5</v>
      </c>
      <c r="C6654" s="4" t="s">
        <v>7</v>
      </c>
      <c r="D6654" s="4" t="s">
        <v>11</v>
      </c>
      <c r="E6654" s="4" t="s">
        <v>13</v>
      </c>
      <c r="F6654" s="4" t="s">
        <v>11</v>
      </c>
      <c r="G6654" s="4" t="s">
        <v>14</v>
      </c>
      <c r="H6654" s="4" t="s">
        <v>14</v>
      </c>
      <c r="I6654" s="4" t="s">
        <v>11</v>
      </c>
      <c r="J6654" s="4" t="s">
        <v>11</v>
      </c>
      <c r="K6654" s="4" t="s">
        <v>14</v>
      </c>
      <c r="L6654" s="4" t="s">
        <v>14</v>
      </c>
      <c r="M6654" s="4" t="s">
        <v>14</v>
      </c>
      <c r="N6654" s="4" t="s">
        <v>14</v>
      </c>
      <c r="O6654" s="4" t="s">
        <v>8</v>
      </c>
    </row>
    <row r="6655" spans="1:15">
      <c r="A6655" t="n">
        <v>52491</v>
      </c>
      <c r="B6655" s="15" t="n">
        <v>50</v>
      </c>
      <c r="C6655" s="7" t="n">
        <v>50</v>
      </c>
      <c r="D6655" s="7" t="n">
        <v>6959</v>
      </c>
      <c r="E6655" s="7" t="n">
        <v>0.899999976158142</v>
      </c>
      <c r="F6655" s="7" t="n">
        <v>0</v>
      </c>
      <c r="G6655" s="7" t="n">
        <v>0</v>
      </c>
      <c r="H6655" s="7" t="n">
        <v>0</v>
      </c>
      <c r="I6655" s="7" t="n">
        <v>0</v>
      </c>
      <c r="J6655" s="7" t="n">
        <v>2</v>
      </c>
      <c r="K6655" s="7" t="n">
        <v>0</v>
      </c>
      <c r="L6655" s="7" t="n">
        <v>0</v>
      </c>
      <c r="M6655" s="7" t="n">
        <v>0</v>
      </c>
      <c r="N6655" s="7" t="n">
        <v>0</v>
      </c>
      <c r="O6655" s="7" t="s">
        <v>17</v>
      </c>
    </row>
    <row r="6656" spans="1:15">
      <c r="A6656" t="s">
        <v>4</v>
      </c>
      <c r="B6656" s="4" t="s">
        <v>5</v>
      </c>
      <c r="C6656" s="4" t="s">
        <v>11</v>
      </c>
    </row>
    <row r="6657" spans="1:15">
      <c r="A6657" t="n">
        <v>52530</v>
      </c>
      <c r="B6657" s="38" t="n">
        <v>16</v>
      </c>
      <c r="C6657" s="7" t="n">
        <v>20</v>
      </c>
    </row>
    <row r="6658" spans="1:15">
      <c r="A6658" t="s">
        <v>4</v>
      </c>
      <c r="B6658" s="4" t="s">
        <v>5</v>
      </c>
      <c r="C6658" s="4" t="s">
        <v>7</v>
      </c>
      <c r="D6658" s="44" t="s">
        <v>101</v>
      </c>
      <c r="E6658" s="4" t="s">
        <v>5</v>
      </c>
      <c r="F6658" s="4" t="s">
        <v>7</v>
      </c>
      <c r="G6658" s="4" t="s">
        <v>11</v>
      </c>
      <c r="H6658" s="44" t="s">
        <v>102</v>
      </c>
      <c r="I6658" s="4" t="s">
        <v>7</v>
      </c>
      <c r="J6658" s="4" t="s">
        <v>15</v>
      </c>
    </row>
    <row r="6659" spans="1:15">
      <c r="A6659" t="n">
        <v>52533</v>
      </c>
      <c r="B6659" s="12" t="n">
        <v>5</v>
      </c>
      <c r="C6659" s="7" t="n">
        <v>28</v>
      </c>
      <c r="D6659" s="44" t="s">
        <v>3</v>
      </c>
      <c r="E6659" s="47" t="n">
        <v>64</v>
      </c>
      <c r="F6659" s="7" t="n">
        <v>5</v>
      </c>
      <c r="G6659" s="7" t="n">
        <v>4</v>
      </c>
      <c r="H6659" s="44" t="s">
        <v>3</v>
      </c>
      <c r="I6659" s="7" t="n">
        <v>1</v>
      </c>
      <c r="J6659" s="13" t="n">
        <f t="normal" ca="1">A6663</f>
        <v>0</v>
      </c>
    </row>
    <row r="6660" spans="1:15">
      <c r="A6660" t="s">
        <v>4</v>
      </c>
      <c r="B6660" s="4" t="s">
        <v>5</v>
      </c>
      <c r="C6660" s="4" t="s">
        <v>7</v>
      </c>
      <c r="D6660" s="4" t="s">
        <v>11</v>
      </c>
      <c r="E6660" s="4" t="s">
        <v>13</v>
      </c>
      <c r="F6660" s="4" t="s">
        <v>11</v>
      </c>
      <c r="G6660" s="4" t="s">
        <v>14</v>
      </c>
      <c r="H6660" s="4" t="s">
        <v>14</v>
      </c>
      <c r="I6660" s="4" t="s">
        <v>11</v>
      </c>
      <c r="J6660" s="4" t="s">
        <v>11</v>
      </c>
      <c r="K6660" s="4" t="s">
        <v>14</v>
      </c>
      <c r="L6660" s="4" t="s">
        <v>14</v>
      </c>
      <c r="M6660" s="4" t="s">
        <v>14</v>
      </c>
      <c r="N6660" s="4" t="s">
        <v>14</v>
      </c>
      <c r="O6660" s="4" t="s">
        <v>8</v>
      </c>
    </row>
    <row r="6661" spans="1:15">
      <c r="A6661" t="n">
        <v>52544</v>
      </c>
      <c r="B6661" s="15" t="n">
        <v>50</v>
      </c>
      <c r="C6661" s="7" t="n">
        <v>50</v>
      </c>
      <c r="D6661" s="7" t="n">
        <v>7950</v>
      </c>
      <c r="E6661" s="7" t="n">
        <v>0.899999976158142</v>
      </c>
      <c r="F6661" s="7" t="n">
        <v>0</v>
      </c>
      <c r="G6661" s="7" t="n">
        <v>0</v>
      </c>
      <c r="H6661" s="7" t="n">
        <v>0</v>
      </c>
      <c r="I6661" s="7" t="n">
        <v>0</v>
      </c>
      <c r="J6661" s="7" t="n">
        <v>4</v>
      </c>
      <c r="K6661" s="7" t="n">
        <v>0</v>
      </c>
      <c r="L6661" s="7" t="n">
        <v>0</v>
      </c>
      <c r="M6661" s="7" t="n">
        <v>0</v>
      </c>
      <c r="N6661" s="7" t="n">
        <v>0</v>
      </c>
      <c r="O6661" s="7" t="s">
        <v>17</v>
      </c>
    </row>
    <row r="6662" spans="1:15">
      <c r="A6662" t="s">
        <v>4</v>
      </c>
      <c r="B6662" s="4" t="s">
        <v>5</v>
      </c>
      <c r="C6662" s="4" t="s">
        <v>7</v>
      </c>
      <c r="D6662" s="44" t="s">
        <v>101</v>
      </c>
      <c r="E6662" s="4" t="s">
        <v>5</v>
      </c>
      <c r="F6662" s="4" t="s">
        <v>7</v>
      </c>
      <c r="G6662" s="4" t="s">
        <v>11</v>
      </c>
      <c r="H6662" s="44" t="s">
        <v>102</v>
      </c>
      <c r="I6662" s="4" t="s">
        <v>7</v>
      </c>
      <c r="J6662" s="4" t="s">
        <v>15</v>
      </c>
    </row>
    <row r="6663" spans="1:15">
      <c r="A6663" t="n">
        <v>52583</v>
      </c>
      <c r="B6663" s="12" t="n">
        <v>5</v>
      </c>
      <c r="C6663" s="7" t="n">
        <v>28</v>
      </c>
      <c r="D6663" s="44" t="s">
        <v>3</v>
      </c>
      <c r="E6663" s="47" t="n">
        <v>64</v>
      </c>
      <c r="F6663" s="7" t="n">
        <v>5</v>
      </c>
      <c r="G6663" s="7" t="n">
        <v>6</v>
      </c>
      <c r="H6663" s="44" t="s">
        <v>3</v>
      </c>
      <c r="I6663" s="7" t="n">
        <v>1</v>
      </c>
      <c r="J6663" s="13" t="n">
        <f t="normal" ca="1">A6667</f>
        <v>0</v>
      </c>
    </row>
    <row r="6664" spans="1:15">
      <c r="A6664" t="s">
        <v>4</v>
      </c>
      <c r="B6664" s="4" t="s">
        <v>5</v>
      </c>
      <c r="C6664" s="4" t="s">
        <v>7</v>
      </c>
      <c r="D6664" s="4" t="s">
        <v>11</v>
      </c>
      <c r="E6664" s="4" t="s">
        <v>13</v>
      </c>
      <c r="F6664" s="4" t="s">
        <v>11</v>
      </c>
      <c r="G6664" s="4" t="s">
        <v>14</v>
      </c>
      <c r="H6664" s="4" t="s">
        <v>14</v>
      </c>
      <c r="I6664" s="4" t="s">
        <v>11</v>
      </c>
      <c r="J6664" s="4" t="s">
        <v>11</v>
      </c>
      <c r="K6664" s="4" t="s">
        <v>14</v>
      </c>
      <c r="L6664" s="4" t="s">
        <v>14</v>
      </c>
      <c r="M6664" s="4" t="s">
        <v>14</v>
      </c>
      <c r="N6664" s="4" t="s">
        <v>14</v>
      </c>
      <c r="O6664" s="4" t="s">
        <v>8</v>
      </c>
    </row>
    <row r="6665" spans="1:15">
      <c r="A6665" t="n">
        <v>52594</v>
      </c>
      <c r="B6665" s="15" t="n">
        <v>50</v>
      </c>
      <c r="C6665" s="7" t="n">
        <v>50</v>
      </c>
      <c r="D6665" s="7" t="n">
        <v>8951</v>
      </c>
      <c r="E6665" s="7" t="n">
        <v>0.899999976158142</v>
      </c>
      <c r="F6665" s="7" t="n">
        <v>0</v>
      </c>
      <c r="G6665" s="7" t="n">
        <v>0</v>
      </c>
      <c r="H6665" s="7" t="n">
        <v>0</v>
      </c>
      <c r="I6665" s="7" t="n">
        <v>0</v>
      </c>
      <c r="J6665" s="7" t="n">
        <v>6</v>
      </c>
      <c r="K6665" s="7" t="n">
        <v>0</v>
      </c>
      <c r="L6665" s="7" t="n">
        <v>0</v>
      </c>
      <c r="M6665" s="7" t="n">
        <v>0</v>
      </c>
      <c r="N6665" s="7" t="n">
        <v>0</v>
      </c>
      <c r="O6665" s="7" t="s">
        <v>17</v>
      </c>
    </row>
    <row r="6666" spans="1:15">
      <c r="A6666" t="s">
        <v>4</v>
      </c>
      <c r="B6666" s="4" t="s">
        <v>5</v>
      </c>
      <c r="C6666" s="4" t="s">
        <v>7</v>
      </c>
      <c r="D6666" s="44" t="s">
        <v>101</v>
      </c>
      <c r="E6666" s="4" t="s">
        <v>5</v>
      </c>
      <c r="F6666" s="4" t="s">
        <v>7</v>
      </c>
      <c r="G6666" s="4" t="s">
        <v>11</v>
      </c>
      <c r="H6666" s="44" t="s">
        <v>102</v>
      </c>
      <c r="I6666" s="4" t="s">
        <v>7</v>
      </c>
      <c r="J6666" s="4" t="s">
        <v>15</v>
      </c>
    </row>
    <row r="6667" spans="1:15">
      <c r="A6667" t="n">
        <v>52633</v>
      </c>
      <c r="B6667" s="12" t="n">
        <v>5</v>
      </c>
      <c r="C6667" s="7" t="n">
        <v>28</v>
      </c>
      <c r="D6667" s="44" t="s">
        <v>3</v>
      </c>
      <c r="E6667" s="47" t="n">
        <v>64</v>
      </c>
      <c r="F6667" s="7" t="n">
        <v>5</v>
      </c>
      <c r="G6667" s="7" t="n">
        <v>8</v>
      </c>
      <c r="H6667" s="44" t="s">
        <v>3</v>
      </c>
      <c r="I6667" s="7" t="n">
        <v>1</v>
      </c>
      <c r="J6667" s="13" t="n">
        <f t="normal" ca="1">A6671</f>
        <v>0</v>
      </c>
    </row>
    <row r="6668" spans="1:15">
      <c r="A6668" t="s">
        <v>4</v>
      </c>
      <c r="B6668" s="4" t="s">
        <v>5</v>
      </c>
      <c r="C6668" s="4" t="s">
        <v>7</v>
      </c>
      <c r="D6668" s="4" t="s">
        <v>11</v>
      </c>
      <c r="E6668" s="4" t="s">
        <v>13</v>
      </c>
      <c r="F6668" s="4" t="s">
        <v>11</v>
      </c>
      <c r="G6668" s="4" t="s">
        <v>14</v>
      </c>
      <c r="H6668" s="4" t="s">
        <v>14</v>
      </c>
      <c r="I6668" s="4" t="s">
        <v>11</v>
      </c>
      <c r="J6668" s="4" t="s">
        <v>11</v>
      </c>
      <c r="K6668" s="4" t="s">
        <v>14</v>
      </c>
      <c r="L6668" s="4" t="s">
        <v>14</v>
      </c>
      <c r="M6668" s="4" t="s">
        <v>14</v>
      </c>
      <c r="N6668" s="4" t="s">
        <v>14</v>
      </c>
      <c r="O6668" s="4" t="s">
        <v>8</v>
      </c>
    </row>
    <row r="6669" spans="1:15">
      <c r="A6669" t="n">
        <v>52644</v>
      </c>
      <c r="B6669" s="15" t="n">
        <v>50</v>
      </c>
      <c r="C6669" s="7" t="n">
        <v>50</v>
      </c>
      <c r="D6669" s="7" t="n">
        <v>9951</v>
      </c>
      <c r="E6669" s="7" t="n">
        <v>0.899999976158142</v>
      </c>
      <c r="F6669" s="7" t="n">
        <v>0</v>
      </c>
      <c r="G6669" s="7" t="n">
        <v>0</v>
      </c>
      <c r="H6669" s="7" t="n">
        <v>0</v>
      </c>
      <c r="I6669" s="7" t="n">
        <v>0</v>
      </c>
      <c r="J6669" s="7" t="n">
        <v>8</v>
      </c>
      <c r="K6669" s="7" t="n">
        <v>0</v>
      </c>
      <c r="L6669" s="7" t="n">
        <v>0</v>
      </c>
      <c r="M6669" s="7" t="n">
        <v>0</v>
      </c>
      <c r="N6669" s="7" t="n">
        <v>0</v>
      </c>
      <c r="O6669" s="7" t="s">
        <v>17</v>
      </c>
    </row>
    <row r="6670" spans="1:15">
      <c r="A6670" t="s">
        <v>4</v>
      </c>
      <c r="B6670" s="4" t="s">
        <v>5</v>
      </c>
      <c r="C6670" s="4" t="s">
        <v>11</v>
      </c>
    </row>
    <row r="6671" spans="1:15">
      <c r="A6671" t="n">
        <v>52683</v>
      </c>
      <c r="B6671" s="38" t="n">
        <v>16</v>
      </c>
      <c r="C6671" s="7" t="n">
        <v>20</v>
      </c>
    </row>
    <row r="6672" spans="1:15">
      <c r="A6672" t="s">
        <v>4</v>
      </c>
      <c r="B6672" s="4" t="s">
        <v>5</v>
      </c>
      <c r="C6672" s="4" t="s">
        <v>7</v>
      </c>
      <c r="D6672" s="4" t="s">
        <v>11</v>
      </c>
      <c r="E6672" s="4" t="s">
        <v>13</v>
      </c>
      <c r="F6672" s="4" t="s">
        <v>11</v>
      </c>
      <c r="G6672" s="4" t="s">
        <v>14</v>
      </c>
      <c r="H6672" s="4" t="s">
        <v>14</v>
      </c>
      <c r="I6672" s="4" t="s">
        <v>11</v>
      </c>
      <c r="J6672" s="4" t="s">
        <v>11</v>
      </c>
      <c r="K6672" s="4" t="s">
        <v>14</v>
      </c>
      <c r="L6672" s="4" t="s">
        <v>14</v>
      </c>
      <c r="M6672" s="4" t="s">
        <v>14</v>
      </c>
      <c r="N6672" s="4" t="s">
        <v>14</v>
      </c>
      <c r="O6672" s="4" t="s">
        <v>8</v>
      </c>
    </row>
    <row r="6673" spans="1:15">
      <c r="A6673" t="n">
        <v>52686</v>
      </c>
      <c r="B6673" s="15" t="n">
        <v>50</v>
      </c>
      <c r="C6673" s="7" t="n">
        <v>50</v>
      </c>
      <c r="D6673" s="7" t="n">
        <v>11950</v>
      </c>
      <c r="E6673" s="7" t="n">
        <v>0.800000011920929</v>
      </c>
      <c r="F6673" s="7" t="n">
        <v>0</v>
      </c>
      <c r="G6673" s="7" t="n">
        <v>0</v>
      </c>
      <c r="H6673" s="7" t="n">
        <v>0</v>
      </c>
      <c r="I6673" s="7" t="n">
        <v>0</v>
      </c>
      <c r="J6673" s="7" t="n">
        <v>13</v>
      </c>
      <c r="K6673" s="7" t="n">
        <v>0</v>
      </c>
      <c r="L6673" s="7" t="n">
        <v>0</v>
      </c>
      <c r="M6673" s="7" t="n">
        <v>0</v>
      </c>
      <c r="N6673" s="7" t="n">
        <v>0</v>
      </c>
      <c r="O6673" s="7" t="s">
        <v>17</v>
      </c>
    </row>
    <row r="6674" spans="1:15">
      <c r="A6674" t="s">
        <v>4</v>
      </c>
      <c r="B6674" s="4" t="s">
        <v>5</v>
      </c>
      <c r="C6674" s="4" t="s">
        <v>7</v>
      </c>
      <c r="D6674" s="4" t="s">
        <v>11</v>
      </c>
      <c r="E6674" s="4" t="s">
        <v>11</v>
      </c>
      <c r="F6674" s="4" t="s">
        <v>7</v>
      </c>
    </row>
    <row r="6675" spans="1:15">
      <c r="A6675" t="n">
        <v>52725</v>
      </c>
      <c r="B6675" s="32" t="n">
        <v>25</v>
      </c>
      <c r="C6675" s="7" t="n">
        <v>1</v>
      </c>
      <c r="D6675" s="7" t="n">
        <v>160</v>
      </c>
      <c r="E6675" s="7" t="n">
        <v>570</v>
      </c>
      <c r="F6675" s="7" t="n">
        <v>2</v>
      </c>
    </row>
    <row r="6676" spans="1:15">
      <c r="A6676" t="s">
        <v>4</v>
      </c>
      <c r="B6676" s="4" t="s">
        <v>5</v>
      </c>
      <c r="C6676" s="4" t="s">
        <v>7</v>
      </c>
      <c r="D6676" s="4" t="s">
        <v>13</v>
      </c>
      <c r="E6676" s="4" t="s">
        <v>13</v>
      </c>
      <c r="F6676" s="4" t="s">
        <v>13</v>
      </c>
    </row>
    <row r="6677" spans="1:15">
      <c r="A6677" t="n">
        <v>52732</v>
      </c>
      <c r="B6677" s="29" t="n">
        <v>45</v>
      </c>
      <c r="C6677" s="7" t="n">
        <v>9</v>
      </c>
      <c r="D6677" s="7" t="n">
        <v>0.0500000007450581</v>
      </c>
      <c r="E6677" s="7" t="n">
        <v>0.0520000010728836</v>
      </c>
      <c r="F6677" s="7" t="n">
        <v>0.200000002980232</v>
      </c>
    </row>
    <row r="6678" spans="1:15">
      <c r="A6678" t="s">
        <v>4</v>
      </c>
      <c r="B6678" s="4" t="s">
        <v>5</v>
      </c>
      <c r="C6678" s="4" t="s">
        <v>8</v>
      </c>
      <c r="D6678" s="4" t="s">
        <v>11</v>
      </c>
    </row>
    <row r="6679" spans="1:15">
      <c r="A6679" t="n">
        <v>52746</v>
      </c>
      <c r="B6679" s="71" t="n">
        <v>29</v>
      </c>
      <c r="C6679" s="7" t="s">
        <v>525</v>
      </c>
      <c r="D6679" s="7" t="n">
        <v>65533</v>
      </c>
    </row>
    <row r="6680" spans="1:15">
      <c r="A6680" t="s">
        <v>4</v>
      </c>
      <c r="B6680" s="4" t="s">
        <v>5</v>
      </c>
      <c r="C6680" s="4" t="s">
        <v>7</v>
      </c>
      <c r="D6680" s="4" t="s">
        <v>11</v>
      </c>
      <c r="E6680" s="4" t="s">
        <v>8</v>
      </c>
    </row>
    <row r="6681" spans="1:15">
      <c r="A6681" t="n">
        <v>52759</v>
      </c>
      <c r="B6681" s="37" t="n">
        <v>51</v>
      </c>
      <c r="C6681" s="7" t="n">
        <v>4</v>
      </c>
      <c r="D6681" s="7" t="n">
        <v>1600</v>
      </c>
      <c r="E6681" s="7" t="s">
        <v>72</v>
      </c>
    </row>
    <row r="6682" spans="1:15">
      <c r="A6682" t="s">
        <v>4</v>
      </c>
      <c r="B6682" s="4" t="s">
        <v>5</v>
      </c>
      <c r="C6682" s="4" t="s">
        <v>11</v>
      </c>
    </row>
    <row r="6683" spans="1:15">
      <c r="A6683" t="n">
        <v>52772</v>
      </c>
      <c r="B6683" s="38" t="n">
        <v>16</v>
      </c>
      <c r="C6683" s="7" t="n">
        <v>0</v>
      </c>
    </row>
    <row r="6684" spans="1:15">
      <c r="A6684" t="s">
        <v>4</v>
      </c>
      <c r="B6684" s="4" t="s">
        <v>5</v>
      </c>
      <c r="C6684" s="4" t="s">
        <v>11</v>
      </c>
      <c r="D6684" s="4" t="s">
        <v>7</v>
      </c>
      <c r="E6684" s="4" t="s">
        <v>14</v>
      </c>
      <c r="F6684" s="4" t="s">
        <v>64</v>
      </c>
      <c r="G6684" s="4" t="s">
        <v>7</v>
      </c>
      <c r="H6684" s="4" t="s">
        <v>7</v>
      </c>
    </row>
    <row r="6685" spans="1:15">
      <c r="A6685" t="n">
        <v>52775</v>
      </c>
      <c r="B6685" s="39" t="n">
        <v>26</v>
      </c>
      <c r="C6685" s="7" t="n">
        <v>1600</v>
      </c>
      <c r="D6685" s="7" t="n">
        <v>17</v>
      </c>
      <c r="E6685" s="7" t="n">
        <v>59999</v>
      </c>
      <c r="F6685" s="7" t="s">
        <v>526</v>
      </c>
      <c r="G6685" s="7" t="n">
        <v>2</v>
      </c>
      <c r="H6685" s="7" t="n">
        <v>0</v>
      </c>
    </row>
    <row r="6686" spans="1:15">
      <c r="A6686" t="s">
        <v>4</v>
      </c>
      <c r="B6686" s="4" t="s">
        <v>5</v>
      </c>
    </row>
    <row r="6687" spans="1:15">
      <c r="A6687" t="n">
        <v>52797</v>
      </c>
      <c r="B6687" s="34" t="n">
        <v>28</v>
      </c>
    </row>
    <row r="6688" spans="1:15">
      <c r="A6688" t="s">
        <v>4</v>
      </c>
      <c r="B6688" s="4" t="s">
        <v>5</v>
      </c>
      <c r="C6688" s="4" t="s">
        <v>8</v>
      </c>
      <c r="D6688" s="4" t="s">
        <v>11</v>
      </c>
    </row>
    <row r="6689" spans="1:15">
      <c r="A6689" t="n">
        <v>52798</v>
      </c>
      <c r="B6689" s="71" t="n">
        <v>29</v>
      </c>
      <c r="C6689" s="7" t="s">
        <v>17</v>
      </c>
      <c r="D6689" s="7" t="n">
        <v>65533</v>
      </c>
    </row>
    <row r="6690" spans="1:15">
      <c r="A6690" t="s">
        <v>4</v>
      </c>
      <c r="B6690" s="4" t="s">
        <v>5</v>
      </c>
      <c r="C6690" s="4" t="s">
        <v>11</v>
      </c>
      <c r="D6690" s="4" t="s">
        <v>7</v>
      </c>
    </row>
    <row r="6691" spans="1:15">
      <c r="A6691" t="n">
        <v>52802</v>
      </c>
      <c r="B6691" s="41" t="n">
        <v>89</v>
      </c>
      <c r="C6691" s="7" t="n">
        <v>65533</v>
      </c>
      <c r="D6691" s="7" t="n">
        <v>1</v>
      </c>
    </row>
    <row r="6692" spans="1:15">
      <c r="A6692" t="s">
        <v>4</v>
      </c>
      <c r="B6692" s="4" t="s">
        <v>5</v>
      </c>
      <c r="C6692" s="4" t="s">
        <v>7</v>
      </c>
      <c r="D6692" s="4" t="s">
        <v>11</v>
      </c>
      <c r="E6692" s="4" t="s">
        <v>11</v>
      </c>
      <c r="F6692" s="4" t="s">
        <v>7</v>
      </c>
    </row>
    <row r="6693" spans="1:15">
      <c r="A6693" t="n">
        <v>52806</v>
      </c>
      <c r="B6693" s="32" t="n">
        <v>25</v>
      </c>
      <c r="C6693" s="7" t="n">
        <v>1</v>
      </c>
      <c r="D6693" s="7" t="n">
        <v>65535</v>
      </c>
      <c r="E6693" s="7" t="n">
        <v>65535</v>
      </c>
      <c r="F6693" s="7" t="n">
        <v>0</v>
      </c>
    </row>
    <row r="6694" spans="1:15">
      <c r="A6694" t="s">
        <v>4</v>
      </c>
      <c r="B6694" s="4" t="s">
        <v>5</v>
      </c>
      <c r="C6694" s="4" t="s">
        <v>7</v>
      </c>
      <c r="D6694" s="4" t="s">
        <v>11</v>
      </c>
      <c r="E6694" s="4" t="s">
        <v>7</v>
      </c>
    </row>
    <row r="6695" spans="1:15">
      <c r="A6695" t="n">
        <v>52813</v>
      </c>
      <c r="B6695" s="17" t="n">
        <v>49</v>
      </c>
      <c r="C6695" s="7" t="n">
        <v>1</v>
      </c>
      <c r="D6695" s="7" t="n">
        <v>4000</v>
      </c>
      <c r="E6695" s="7" t="n">
        <v>0</v>
      </c>
    </row>
    <row r="6696" spans="1:15">
      <c r="A6696" t="s">
        <v>4</v>
      </c>
      <c r="B6696" s="4" t="s">
        <v>5</v>
      </c>
      <c r="C6696" s="4" t="s">
        <v>7</v>
      </c>
      <c r="D6696" s="4" t="s">
        <v>11</v>
      </c>
      <c r="E6696" s="4" t="s">
        <v>13</v>
      </c>
    </row>
    <row r="6697" spans="1:15">
      <c r="A6697" t="n">
        <v>52818</v>
      </c>
      <c r="B6697" s="27" t="n">
        <v>58</v>
      </c>
      <c r="C6697" s="7" t="n">
        <v>0</v>
      </c>
      <c r="D6697" s="7" t="n">
        <v>1000</v>
      </c>
      <c r="E6697" s="7" t="n">
        <v>1</v>
      </c>
    </row>
    <row r="6698" spans="1:15">
      <c r="A6698" t="s">
        <v>4</v>
      </c>
      <c r="B6698" s="4" t="s">
        <v>5</v>
      </c>
      <c r="C6698" s="4" t="s">
        <v>7</v>
      </c>
      <c r="D6698" s="4" t="s">
        <v>11</v>
      </c>
    </row>
    <row r="6699" spans="1:15">
      <c r="A6699" t="n">
        <v>52826</v>
      </c>
      <c r="B6699" s="27" t="n">
        <v>58</v>
      </c>
      <c r="C6699" s="7" t="n">
        <v>255</v>
      </c>
      <c r="D6699" s="7" t="n">
        <v>0</v>
      </c>
    </row>
    <row r="6700" spans="1:15">
      <c r="A6700" t="s">
        <v>4</v>
      </c>
      <c r="B6700" s="4" t="s">
        <v>5</v>
      </c>
      <c r="C6700" s="4" t="s">
        <v>7</v>
      </c>
      <c r="D6700" s="4" t="s">
        <v>7</v>
      </c>
    </row>
    <row r="6701" spans="1:15">
      <c r="A6701" t="n">
        <v>52830</v>
      </c>
      <c r="B6701" s="17" t="n">
        <v>49</v>
      </c>
      <c r="C6701" s="7" t="n">
        <v>2</v>
      </c>
      <c r="D6701" s="7" t="n">
        <v>0</v>
      </c>
    </row>
    <row r="6702" spans="1:15">
      <c r="A6702" t="s">
        <v>4</v>
      </c>
      <c r="B6702" s="4" t="s">
        <v>5</v>
      </c>
      <c r="C6702" s="4" t="s">
        <v>7</v>
      </c>
      <c r="D6702" s="4" t="s">
        <v>11</v>
      </c>
      <c r="E6702" s="4" t="s">
        <v>14</v>
      </c>
      <c r="F6702" s="4" t="s">
        <v>11</v>
      </c>
      <c r="G6702" s="4" t="s">
        <v>14</v>
      </c>
      <c r="H6702" s="4" t="s">
        <v>7</v>
      </c>
    </row>
    <row r="6703" spans="1:15">
      <c r="A6703" t="n">
        <v>52833</v>
      </c>
      <c r="B6703" s="17" t="n">
        <v>49</v>
      </c>
      <c r="C6703" s="7" t="n">
        <v>0</v>
      </c>
      <c r="D6703" s="7" t="n">
        <v>126</v>
      </c>
      <c r="E6703" s="7" t="n">
        <v>1065353216</v>
      </c>
      <c r="F6703" s="7" t="n">
        <v>0</v>
      </c>
      <c r="G6703" s="7" t="n">
        <v>0</v>
      </c>
      <c r="H6703" s="7" t="n">
        <v>0</v>
      </c>
    </row>
    <row r="6704" spans="1:15">
      <c r="A6704" t="s">
        <v>4</v>
      </c>
      <c r="B6704" s="4" t="s">
        <v>5</v>
      </c>
      <c r="C6704" s="4" t="s">
        <v>7</v>
      </c>
      <c r="D6704" s="4" t="s">
        <v>11</v>
      </c>
      <c r="E6704" s="4" t="s">
        <v>11</v>
      </c>
    </row>
    <row r="6705" spans="1:8">
      <c r="A6705" t="n">
        <v>52848</v>
      </c>
      <c r="B6705" s="17" t="n">
        <v>49</v>
      </c>
      <c r="C6705" s="7" t="n">
        <v>5</v>
      </c>
      <c r="D6705" s="7" t="n">
        <v>100</v>
      </c>
      <c r="E6705" s="7" t="n">
        <v>126</v>
      </c>
    </row>
    <row r="6706" spans="1:8">
      <c r="A6706" t="s">
        <v>4</v>
      </c>
      <c r="B6706" s="4" t="s">
        <v>5</v>
      </c>
      <c r="C6706" s="4" t="s">
        <v>11</v>
      </c>
    </row>
    <row r="6707" spans="1:8">
      <c r="A6707" t="n">
        <v>52854</v>
      </c>
      <c r="B6707" s="42" t="n">
        <v>12</v>
      </c>
      <c r="C6707" s="7" t="n">
        <v>9251</v>
      </c>
    </row>
    <row r="6708" spans="1:8">
      <c r="A6708" t="s">
        <v>4</v>
      </c>
      <c r="B6708" s="4" t="s">
        <v>5</v>
      </c>
      <c r="C6708" s="4" t="s">
        <v>11</v>
      </c>
    </row>
    <row r="6709" spans="1:8">
      <c r="A6709" t="n">
        <v>52857</v>
      </c>
      <c r="B6709" s="42" t="n">
        <v>12</v>
      </c>
      <c r="C6709" s="7" t="n">
        <v>9726</v>
      </c>
    </row>
    <row r="6710" spans="1:8">
      <c r="A6710" t="s">
        <v>4</v>
      </c>
      <c r="B6710" s="4" t="s">
        <v>5</v>
      </c>
      <c r="C6710" s="4" t="s">
        <v>11</v>
      </c>
      <c r="D6710" s="4" t="s">
        <v>7</v>
      </c>
      <c r="E6710" s="4" t="s">
        <v>11</v>
      </c>
    </row>
    <row r="6711" spans="1:8">
      <c r="A6711" t="n">
        <v>52860</v>
      </c>
      <c r="B6711" s="74" t="n">
        <v>104</v>
      </c>
      <c r="C6711" s="7" t="n">
        <v>126</v>
      </c>
      <c r="D6711" s="7" t="n">
        <v>1</v>
      </c>
      <c r="E6711" s="7" t="n">
        <v>1</v>
      </c>
    </row>
    <row r="6712" spans="1:8">
      <c r="A6712" t="s">
        <v>4</v>
      </c>
      <c r="B6712" s="4" t="s">
        <v>5</v>
      </c>
    </row>
    <row r="6713" spans="1:8">
      <c r="A6713" t="n">
        <v>52866</v>
      </c>
      <c r="B6713" s="5" t="n">
        <v>1</v>
      </c>
    </row>
    <row r="6714" spans="1:8">
      <c r="A6714" t="s">
        <v>4</v>
      </c>
      <c r="B6714" s="4" t="s">
        <v>5</v>
      </c>
      <c r="C6714" s="4" t="s">
        <v>7</v>
      </c>
      <c r="D6714" s="4" t="s">
        <v>11</v>
      </c>
      <c r="E6714" s="4" t="s">
        <v>7</v>
      </c>
    </row>
    <row r="6715" spans="1:8">
      <c r="A6715" t="n">
        <v>52867</v>
      </c>
      <c r="B6715" s="58" t="n">
        <v>36</v>
      </c>
      <c r="C6715" s="7" t="n">
        <v>9</v>
      </c>
      <c r="D6715" s="7" t="n">
        <v>5014</v>
      </c>
      <c r="E6715" s="7" t="n">
        <v>0</v>
      </c>
    </row>
    <row r="6716" spans="1:8">
      <c r="A6716" t="s">
        <v>4</v>
      </c>
      <c r="B6716" s="4" t="s">
        <v>5</v>
      </c>
      <c r="C6716" s="4" t="s">
        <v>7</v>
      </c>
      <c r="D6716" s="4" t="s">
        <v>11</v>
      </c>
      <c r="E6716" s="4" t="s">
        <v>7</v>
      </c>
    </row>
    <row r="6717" spans="1:8">
      <c r="A6717" t="n">
        <v>52872</v>
      </c>
      <c r="B6717" s="58" t="n">
        <v>36</v>
      </c>
      <c r="C6717" s="7" t="n">
        <v>9</v>
      </c>
      <c r="D6717" s="7" t="n">
        <v>5013</v>
      </c>
      <c r="E6717" s="7" t="n">
        <v>0</v>
      </c>
    </row>
    <row r="6718" spans="1:8">
      <c r="A6718" t="s">
        <v>4</v>
      </c>
      <c r="B6718" s="4" t="s">
        <v>5</v>
      </c>
      <c r="C6718" s="4" t="s">
        <v>7</v>
      </c>
      <c r="D6718" s="4" t="s">
        <v>11</v>
      </c>
      <c r="E6718" s="4" t="s">
        <v>7</v>
      </c>
    </row>
    <row r="6719" spans="1:8">
      <c r="A6719" t="n">
        <v>52877</v>
      </c>
      <c r="B6719" s="58" t="n">
        <v>36</v>
      </c>
      <c r="C6719" s="7" t="n">
        <v>9</v>
      </c>
      <c r="D6719" s="7" t="n">
        <v>5017</v>
      </c>
      <c r="E6719" s="7" t="n">
        <v>0</v>
      </c>
    </row>
    <row r="6720" spans="1:8">
      <c r="A6720" t="s">
        <v>4</v>
      </c>
      <c r="B6720" s="4" t="s">
        <v>5</v>
      </c>
      <c r="C6720" s="4" t="s">
        <v>7</v>
      </c>
      <c r="D6720" s="4" t="s">
        <v>11</v>
      </c>
      <c r="E6720" s="4" t="s">
        <v>7</v>
      </c>
    </row>
    <row r="6721" spans="1:5">
      <c r="A6721" t="n">
        <v>52882</v>
      </c>
      <c r="B6721" s="58" t="n">
        <v>36</v>
      </c>
      <c r="C6721" s="7" t="n">
        <v>9</v>
      </c>
      <c r="D6721" s="7" t="n">
        <v>5007</v>
      </c>
      <c r="E6721" s="7" t="n">
        <v>0</v>
      </c>
    </row>
    <row r="6722" spans="1:5">
      <c r="A6722" t="s">
        <v>4</v>
      </c>
      <c r="B6722" s="4" t="s">
        <v>5</v>
      </c>
      <c r="C6722" s="4" t="s">
        <v>7</v>
      </c>
      <c r="D6722" s="4" t="s">
        <v>11</v>
      </c>
      <c r="E6722" s="4" t="s">
        <v>7</v>
      </c>
    </row>
    <row r="6723" spans="1:5">
      <c r="A6723" t="n">
        <v>52887</v>
      </c>
      <c r="B6723" s="58" t="n">
        <v>36</v>
      </c>
      <c r="C6723" s="7" t="n">
        <v>9</v>
      </c>
      <c r="D6723" s="7" t="n">
        <v>5010</v>
      </c>
      <c r="E6723" s="7" t="n">
        <v>0</v>
      </c>
    </row>
    <row r="6724" spans="1:5">
      <c r="A6724" t="s">
        <v>4</v>
      </c>
      <c r="B6724" s="4" t="s">
        <v>5</v>
      </c>
      <c r="C6724" s="4" t="s">
        <v>7</v>
      </c>
      <c r="D6724" s="4" t="s">
        <v>11</v>
      </c>
      <c r="E6724" s="4" t="s">
        <v>11</v>
      </c>
      <c r="F6724" s="4" t="s">
        <v>11</v>
      </c>
    </row>
    <row r="6725" spans="1:5">
      <c r="A6725" t="n">
        <v>52892</v>
      </c>
      <c r="B6725" s="75" t="n">
        <v>63</v>
      </c>
      <c r="C6725" s="7" t="n">
        <v>0</v>
      </c>
      <c r="D6725" s="7" t="n">
        <v>65535</v>
      </c>
      <c r="E6725" s="7" t="n">
        <v>45</v>
      </c>
      <c r="F6725" s="7" t="n">
        <v>0</v>
      </c>
    </row>
    <row r="6726" spans="1:5">
      <c r="A6726" t="s">
        <v>4</v>
      </c>
      <c r="B6726" s="4" t="s">
        <v>5</v>
      </c>
      <c r="C6726" s="4" t="s">
        <v>7</v>
      </c>
      <c r="D6726" s="4" t="s">
        <v>11</v>
      </c>
      <c r="E6726" s="4" t="s">
        <v>11</v>
      </c>
      <c r="F6726" s="4" t="s">
        <v>11</v>
      </c>
    </row>
    <row r="6727" spans="1:5">
      <c r="A6727" t="n">
        <v>52900</v>
      </c>
      <c r="B6727" s="75" t="n">
        <v>63</v>
      </c>
      <c r="C6727" s="7" t="n">
        <v>0</v>
      </c>
      <c r="D6727" s="7" t="n">
        <v>65535</v>
      </c>
      <c r="E6727" s="7" t="n">
        <v>32</v>
      </c>
      <c r="F6727" s="7" t="n">
        <v>100</v>
      </c>
    </row>
    <row r="6728" spans="1:5">
      <c r="A6728" t="s">
        <v>4</v>
      </c>
      <c r="B6728" s="4" t="s">
        <v>5</v>
      </c>
      <c r="C6728" s="4" t="s">
        <v>7</v>
      </c>
      <c r="D6728" s="4" t="s">
        <v>11</v>
      </c>
      <c r="E6728" s="4" t="s">
        <v>14</v>
      </c>
      <c r="F6728" s="4" t="s">
        <v>11</v>
      </c>
    </row>
    <row r="6729" spans="1:5">
      <c r="A6729" t="n">
        <v>52908</v>
      </c>
      <c r="B6729" s="15" t="n">
        <v>50</v>
      </c>
      <c r="C6729" s="7" t="n">
        <v>3</v>
      </c>
      <c r="D6729" s="7" t="n">
        <v>8023</v>
      </c>
      <c r="E6729" s="7" t="n">
        <v>1060320051</v>
      </c>
      <c r="F6729" s="7" t="n">
        <v>500</v>
      </c>
    </row>
    <row r="6730" spans="1:5">
      <c r="A6730" t="s">
        <v>4</v>
      </c>
      <c r="B6730" s="4" t="s">
        <v>5</v>
      </c>
      <c r="C6730" s="4" t="s">
        <v>11</v>
      </c>
      <c r="D6730" s="4" t="s">
        <v>13</v>
      </c>
      <c r="E6730" s="4" t="s">
        <v>13</v>
      </c>
      <c r="F6730" s="4" t="s">
        <v>13</v>
      </c>
      <c r="G6730" s="4" t="s">
        <v>13</v>
      </c>
    </row>
    <row r="6731" spans="1:5">
      <c r="A6731" t="n">
        <v>52918</v>
      </c>
      <c r="B6731" s="50" t="n">
        <v>46</v>
      </c>
      <c r="C6731" s="7" t="n">
        <v>61456</v>
      </c>
      <c r="D6731" s="7" t="n">
        <v>42.560001373291</v>
      </c>
      <c r="E6731" s="7" t="n">
        <v>-4</v>
      </c>
      <c r="F6731" s="7" t="n">
        <v>0.5</v>
      </c>
      <c r="G6731" s="7" t="n">
        <v>270</v>
      </c>
    </row>
    <row r="6732" spans="1:5">
      <c r="A6732" t="s">
        <v>4</v>
      </c>
      <c r="B6732" s="4" t="s">
        <v>5</v>
      </c>
      <c r="C6732" s="4" t="s">
        <v>7</v>
      </c>
      <c r="D6732" s="4" t="s">
        <v>7</v>
      </c>
      <c r="E6732" s="4" t="s">
        <v>13</v>
      </c>
      <c r="F6732" s="4" t="s">
        <v>13</v>
      </c>
      <c r="G6732" s="4" t="s">
        <v>13</v>
      </c>
      <c r="H6732" s="4" t="s">
        <v>11</v>
      </c>
      <c r="I6732" s="4" t="s">
        <v>7</v>
      </c>
    </row>
    <row r="6733" spans="1:5">
      <c r="A6733" t="n">
        <v>52937</v>
      </c>
      <c r="B6733" s="29" t="n">
        <v>45</v>
      </c>
      <c r="C6733" s="7" t="n">
        <v>4</v>
      </c>
      <c r="D6733" s="7" t="n">
        <v>3</v>
      </c>
      <c r="E6733" s="7" t="n">
        <v>5.48000001907349</v>
      </c>
      <c r="F6733" s="7" t="n">
        <v>107.98999786377</v>
      </c>
      <c r="G6733" s="7" t="n">
        <v>0</v>
      </c>
      <c r="H6733" s="7" t="n">
        <v>0</v>
      </c>
      <c r="I6733" s="7" t="n">
        <v>0</v>
      </c>
    </row>
    <row r="6734" spans="1:5">
      <c r="A6734" t="s">
        <v>4</v>
      </c>
      <c r="B6734" s="4" t="s">
        <v>5</v>
      </c>
      <c r="C6734" s="4" t="s">
        <v>7</v>
      </c>
      <c r="D6734" s="4" t="s">
        <v>8</v>
      </c>
    </row>
    <row r="6735" spans="1:5">
      <c r="A6735" t="n">
        <v>52955</v>
      </c>
      <c r="B6735" s="6" t="n">
        <v>2</v>
      </c>
      <c r="C6735" s="7" t="n">
        <v>10</v>
      </c>
      <c r="D6735" s="7" t="s">
        <v>130</v>
      </c>
    </row>
    <row r="6736" spans="1:5">
      <c r="A6736" t="s">
        <v>4</v>
      </c>
      <c r="B6736" s="4" t="s">
        <v>5</v>
      </c>
      <c r="C6736" s="4" t="s">
        <v>11</v>
      </c>
    </row>
    <row r="6737" spans="1:9">
      <c r="A6737" t="n">
        <v>52970</v>
      </c>
      <c r="B6737" s="38" t="n">
        <v>16</v>
      </c>
      <c r="C6737" s="7" t="n">
        <v>0</v>
      </c>
    </row>
    <row r="6738" spans="1:9">
      <c r="A6738" t="s">
        <v>4</v>
      </c>
      <c r="B6738" s="4" t="s">
        <v>5</v>
      </c>
      <c r="C6738" s="4" t="s">
        <v>7</v>
      </c>
      <c r="D6738" s="4" t="s">
        <v>11</v>
      </c>
    </row>
    <row r="6739" spans="1:9">
      <c r="A6739" t="n">
        <v>52973</v>
      </c>
      <c r="B6739" s="27" t="n">
        <v>58</v>
      </c>
      <c r="C6739" s="7" t="n">
        <v>105</v>
      </c>
      <c r="D6739" s="7" t="n">
        <v>300</v>
      </c>
    </row>
    <row r="6740" spans="1:9">
      <c r="A6740" t="s">
        <v>4</v>
      </c>
      <c r="B6740" s="4" t="s">
        <v>5</v>
      </c>
      <c r="C6740" s="4" t="s">
        <v>13</v>
      </c>
      <c r="D6740" s="4" t="s">
        <v>11</v>
      </c>
    </row>
    <row r="6741" spans="1:9">
      <c r="A6741" t="n">
        <v>52977</v>
      </c>
      <c r="B6741" s="36" t="n">
        <v>103</v>
      </c>
      <c r="C6741" s="7" t="n">
        <v>1</v>
      </c>
      <c r="D6741" s="7" t="n">
        <v>300</v>
      </c>
    </row>
    <row r="6742" spans="1:9">
      <c r="A6742" t="s">
        <v>4</v>
      </c>
      <c r="B6742" s="4" t="s">
        <v>5</v>
      </c>
      <c r="C6742" s="4" t="s">
        <v>7</v>
      </c>
      <c r="D6742" s="4" t="s">
        <v>11</v>
      </c>
    </row>
    <row r="6743" spans="1:9">
      <c r="A6743" t="n">
        <v>52984</v>
      </c>
      <c r="B6743" s="48" t="n">
        <v>72</v>
      </c>
      <c r="C6743" s="7" t="n">
        <v>4</v>
      </c>
      <c r="D6743" s="7" t="n">
        <v>0</v>
      </c>
    </row>
    <row r="6744" spans="1:9">
      <c r="A6744" t="s">
        <v>4</v>
      </c>
      <c r="B6744" s="4" t="s">
        <v>5</v>
      </c>
      <c r="C6744" s="4" t="s">
        <v>14</v>
      </c>
    </row>
    <row r="6745" spans="1:9">
      <c r="A6745" t="n">
        <v>52988</v>
      </c>
      <c r="B6745" s="40" t="n">
        <v>15</v>
      </c>
      <c r="C6745" s="7" t="n">
        <v>1073741824</v>
      </c>
    </row>
    <row r="6746" spans="1:9">
      <c r="A6746" t="s">
        <v>4</v>
      </c>
      <c r="B6746" s="4" t="s">
        <v>5</v>
      </c>
      <c r="C6746" s="4" t="s">
        <v>7</v>
      </c>
    </row>
    <row r="6747" spans="1:9">
      <c r="A6747" t="n">
        <v>52993</v>
      </c>
      <c r="B6747" s="47" t="n">
        <v>64</v>
      </c>
      <c r="C6747" s="7" t="n">
        <v>3</v>
      </c>
    </row>
    <row r="6748" spans="1:9">
      <c r="A6748" t="s">
        <v>4</v>
      </c>
      <c r="B6748" s="4" t="s">
        <v>5</v>
      </c>
      <c r="C6748" s="4" t="s">
        <v>7</v>
      </c>
    </row>
    <row r="6749" spans="1:9">
      <c r="A6749" t="n">
        <v>52995</v>
      </c>
      <c r="B6749" s="11" t="n">
        <v>74</v>
      </c>
      <c r="C6749" s="7" t="n">
        <v>67</v>
      </c>
    </row>
    <row r="6750" spans="1:9">
      <c r="A6750" t="s">
        <v>4</v>
      </c>
      <c r="B6750" s="4" t="s">
        <v>5</v>
      </c>
      <c r="C6750" s="4" t="s">
        <v>7</v>
      </c>
      <c r="D6750" s="4" t="s">
        <v>7</v>
      </c>
      <c r="E6750" s="4" t="s">
        <v>11</v>
      </c>
    </row>
    <row r="6751" spans="1:9">
      <c r="A6751" t="n">
        <v>52997</v>
      </c>
      <c r="B6751" s="29" t="n">
        <v>45</v>
      </c>
      <c r="C6751" s="7" t="n">
        <v>8</v>
      </c>
      <c r="D6751" s="7" t="n">
        <v>1</v>
      </c>
      <c r="E6751" s="7" t="n">
        <v>0</v>
      </c>
    </row>
    <row r="6752" spans="1:9">
      <c r="A6752" t="s">
        <v>4</v>
      </c>
      <c r="B6752" s="4" t="s">
        <v>5</v>
      </c>
      <c r="C6752" s="4" t="s">
        <v>11</v>
      </c>
    </row>
    <row r="6753" spans="1:5">
      <c r="A6753" t="n">
        <v>53002</v>
      </c>
      <c r="B6753" s="14" t="n">
        <v>13</v>
      </c>
      <c r="C6753" s="7" t="n">
        <v>6409</v>
      </c>
    </row>
    <row r="6754" spans="1:5">
      <c r="A6754" t="s">
        <v>4</v>
      </c>
      <c r="B6754" s="4" t="s">
        <v>5</v>
      </c>
      <c r="C6754" s="4" t="s">
        <v>11</v>
      </c>
    </row>
    <row r="6755" spans="1:5">
      <c r="A6755" t="n">
        <v>53005</v>
      </c>
      <c r="B6755" s="14" t="n">
        <v>13</v>
      </c>
      <c r="C6755" s="7" t="n">
        <v>6408</v>
      </c>
    </row>
    <row r="6756" spans="1:5">
      <c r="A6756" t="s">
        <v>4</v>
      </c>
      <c r="B6756" s="4" t="s">
        <v>5</v>
      </c>
      <c r="C6756" s="4" t="s">
        <v>11</v>
      </c>
    </row>
    <row r="6757" spans="1:5">
      <c r="A6757" t="n">
        <v>53008</v>
      </c>
      <c r="B6757" s="42" t="n">
        <v>12</v>
      </c>
      <c r="C6757" s="7" t="n">
        <v>6464</v>
      </c>
    </row>
    <row r="6758" spans="1:5">
      <c r="A6758" t="s">
        <v>4</v>
      </c>
      <c r="B6758" s="4" t="s">
        <v>5</v>
      </c>
      <c r="C6758" s="4" t="s">
        <v>11</v>
      </c>
    </row>
    <row r="6759" spans="1:5">
      <c r="A6759" t="n">
        <v>53011</v>
      </c>
      <c r="B6759" s="14" t="n">
        <v>13</v>
      </c>
      <c r="C6759" s="7" t="n">
        <v>6465</v>
      </c>
    </row>
    <row r="6760" spans="1:5">
      <c r="A6760" t="s">
        <v>4</v>
      </c>
      <c r="B6760" s="4" t="s">
        <v>5</v>
      </c>
      <c r="C6760" s="4" t="s">
        <v>11</v>
      </c>
    </row>
    <row r="6761" spans="1:5">
      <c r="A6761" t="n">
        <v>53014</v>
      </c>
      <c r="B6761" s="14" t="n">
        <v>13</v>
      </c>
      <c r="C6761" s="7" t="n">
        <v>6466</v>
      </c>
    </row>
    <row r="6762" spans="1:5">
      <c r="A6762" t="s">
        <v>4</v>
      </c>
      <c r="B6762" s="4" t="s">
        <v>5</v>
      </c>
      <c r="C6762" s="4" t="s">
        <v>11</v>
      </c>
    </row>
    <row r="6763" spans="1:5">
      <c r="A6763" t="n">
        <v>53017</v>
      </c>
      <c r="B6763" s="14" t="n">
        <v>13</v>
      </c>
      <c r="C6763" s="7" t="n">
        <v>6467</v>
      </c>
    </row>
    <row r="6764" spans="1:5">
      <c r="A6764" t="s">
        <v>4</v>
      </c>
      <c r="B6764" s="4" t="s">
        <v>5</v>
      </c>
      <c r="C6764" s="4" t="s">
        <v>11</v>
      </c>
    </row>
    <row r="6765" spans="1:5">
      <c r="A6765" t="n">
        <v>53020</v>
      </c>
      <c r="B6765" s="14" t="n">
        <v>13</v>
      </c>
      <c r="C6765" s="7" t="n">
        <v>6468</v>
      </c>
    </row>
    <row r="6766" spans="1:5">
      <c r="A6766" t="s">
        <v>4</v>
      </c>
      <c r="B6766" s="4" t="s">
        <v>5</v>
      </c>
      <c r="C6766" s="4" t="s">
        <v>11</v>
      </c>
    </row>
    <row r="6767" spans="1:5">
      <c r="A6767" t="n">
        <v>53023</v>
      </c>
      <c r="B6767" s="14" t="n">
        <v>13</v>
      </c>
      <c r="C6767" s="7" t="n">
        <v>6469</v>
      </c>
    </row>
    <row r="6768" spans="1:5">
      <c r="A6768" t="s">
        <v>4</v>
      </c>
      <c r="B6768" s="4" t="s">
        <v>5</v>
      </c>
      <c r="C6768" s="4" t="s">
        <v>11</v>
      </c>
    </row>
    <row r="6769" spans="1:3">
      <c r="A6769" t="n">
        <v>53026</v>
      </c>
      <c r="B6769" s="14" t="n">
        <v>13</v>
      </c>
      <c r="C6769" s="7" t="n">
        <v>6470</v>
      </c>
    </row>
    <row r="6770" spans="1:3">
      <c r="A6770" t="s">
        <v>4</v>
      </c>
      <c r="B6770" s="4" t="s">
        <v>5</v>
      </c>
      <c r="C6770" s="4" t="s">
        <v>11</v>
      </c>
    </row>
    <row r="6771" spans="1:3">
      <c r="A6771" t="n">
        <v>53029</v>
      </c>
      <c r="B6771" s="14" t="n">
        <v>13</v>
      </c>
      <c r="C6771" s="7" t="n">
        <v>6471</v>
      </c>
    </row>
    <row r="6772" spans="1:3">
      <c r="A6772" t="s">
        <v>4</v>
      </c>
      <c r="B6772" s="4" t="s">
        <v>5</v>
      </c>
      <c r="C6772" s="4" t="s">
        <v>7</v>
      </c>
    </row>
    <row r="6773" spans="1:3">
      <c r="A6773" t="n">
        <v>53032</v>
      </c>
      <c r="B6773" s="11" t="n">
        <v>74</v>
      </c>
      <c r="C6773" s="7" t="n">
        <v>18</v>
      </c>
    </row>
    <row r="6774" spans="1:3">
      <c r="A6774" t="s">
        <v>4</v>
      </c>
      <c r="B6774" s="4" t="s">
        <v>5</v>
      </c>
      <c r="C6774" s="4" t="s">
        <v>7</v>
      </c>
    </row>
    <row r="6775" spans="1:3">
      <c r="A6775" t="n">
        <v>53034</v>
      </c>
      <c r="B6775" s="11" t="n">
        <v>74</v>
      </c>
      <c r="C6775" s="7" t="n">
        <v>45</v>
      </c>
    </row>
    <row r="6776" spans="1:3">
      <c r="A6776" t="s">
        <v>4</v>
      </c>
      <c r="B6776" s="4" t="s">
        <v>5</v>
      </c>
      <c r="C6776" s="4" t="s">
        <v>11</v>
      </c>
    </row>
    <row r="6777" spans="1:3">
      <c r="A6777" t="n">
        <v>53036</v>
      </c>
      <c r="B6777" s="38" t="n">
        <v>16</v>
      </c>
      <c r="C6777" s="7" t="n">
        <v>0</v>
      </c>
    </row>
    <row r="6778" spans="1:3">
      <c r="A6778" t="s">
        <v>4</v>
      </c>
      <c r="B6778" s="4" t="s">
        <v>5</v>
      </c>
      <c r="C6778" s="4" t="s">
        <v>7</v>
      </c>
      <c r="D6778" s="4" t="s">
        <v>7</v>
      </c>
      <c r="E6778" s="4" t="s">
        <v>7</v>
      </c>
      <c r="F6778" s="4" t="s">
        <v>7</v>
      </c>
    </row>
    <row r="6779" spans="1:3">
      <c r="A6779" t="n">
        <v>53039</v>
      </c>
      <c r="B6779" s="9" t="n">
        <v>14</v>
      </c>
      <c r="C6779" s="7" t="n">
        <v>0</v>
      </c>
      <c r="D6779" s="7" t="n">
        <v>8</v>
      </c>
      <c r="E6779" s="7" t="n">
        <v>0</v>
      </c>
      <c r="F6779" s="7" t="n">
        <v>0</v>
      </c>
    </row>
    <row r="6780" spans="1:3">
      <c r="A6780" t="s">
        <v>4</v>
      </c>
      <c r="B6780" s="4" t="s">
        <v>5</v>
      </c>
      <c r="C6780" s="4" t="s">
        <v>7</v>
      </c>
      <c r="D6780" s="4" t="s">
        <v>8</v>
      </c>
    </row>
    <row r="6781" spans="1:3">
      <c r="A6781" t="n">
        <v>53044</v>
      </c>
      <c r="B6781" s="6" t="n">
        <v>2</v>
      </c>
      <c r="C6781" s="7" t="n">
        <v>11</v>
      </c>
      <c r="D6781" s="7" t="s">
        <v>19</v>
      </c>
    </row>
    <row r="6782" spans="1:3">
      <c r="A6782" t="s">
        <v>4</v>
      </c>
      <c r="B6782" s="4" t="s">
        <v>5</v>
      </c>
      <c r="C6782" s="4" t="s">
        <v>11</v>
      </c>
    </row>
    <row r="6783" spans="1:3">
      <c r="A6783" t="n">
        <v>53058</v>
      </c>
      <c r="B6783" s="38" t="n">
        <v>16</v>
      </c>
      <c r="C6783" s="7" t="n">
        <v>0</v>
      </c>
    </row>
    <row r="6784" spans="1:3">
      <c r="A6784" t="s">
        <v>4</v>
      </c>
      <c r="B6784" s="4" t="s">
        <v>5</v>
      </c>
      <c r="C6784" s="4" t="s">
        <v>7</v>
      </c>
      <c r="D6784" s="4" t="s">
        <v>8</v>
      </c>
    </row>
    <row r="6785" spans="1:6">
      <c r="A6785" t="n">
        <v>53061</v>
      </c>
      <c r="B6785" s="6" t="n">
        <v>2</v>
      </c>
      <c r="C6785" s="7" t="n">
        <v>11</v>
      </c>
      <c r="D6785" s="7" t="s">
        <v>131</v>
      </c>
    </row>
    <row r="6786" spans="1:6">
      <c r="A6786" t="s">
        <v>4</v>
      </c>
      <c r="B6786" s="4" t="s">
        <v>5</v>
      </c>
      <c r="C6786" s="4" t="s">
        <v>11</v>
      </c>
    </row>
    <row r="6787" spans="1:6">
      <c r="A6787" t="n">
        <v>53070</v>
      </c>
      <c r="B6787" s="38" t="n">
        <v>16</v>
      </c>
      <c r="C6787" s="7" t="n">
        <v>0</v>
      </c>
    </row>
    <row r="6788" spans="1:6">
      <c r="A6788" t="s">
        <v>4</v>
      </c>
      <c r="B6788" s="4" t="s">
        <v>5</v>
      </c>
      <c r="C6788" s="4" t="s">
        <v>14</v>
      </c>
    </row>
    <row r="6789" spans="1:6">
      <c r="A6789" t="n">
        <v>53073</v>
      </c>
      <c r="B6789" s="40" t="n">
        <v>15</v>
      </c>
      <c r="C6789" s="7" t="n">
        <v>2048</v>
      </c>
    </row>
    <row r="6790" spans="1:6">
      <c r="A6790" t="s">
        <v>4</v>
      </c>
      <c r="B6790" s="4" t="s">
        <v>5</v>
      </c>
      <c r="C6790" s="4" t="s">
        <v>7</v>
      </c>
      <c r="D6790" s="4" t="s">
        <v>8</v>
      </c>
    </row>
    <row r="6791" spans="1:6">
      <c r="A6791" t="n">
        <v>53078</v>
      </c>
      <c r="B6791" s="6" t="n">
        <v>2</v>
      </c>
      <c r="C6791" s="7" t="n">
        <v>10</v>
      </c>
      <c r="D6791" s="7" t="s">
        <v>81</v>
      </c>
    </row>
    <row r="6792" spans="1:6">
      <c r="A6792" t="s">
        <v>4</v>
      </c>
      <c r="B6792" s="4" t="s">
        <v>5</v>
      </c>
      <c r="C6792" s="4" t="s">
        <v>11</v>
      </c>
    </row>
    <row r="6793" spans="1:6">
      <c r="A6793" t="n">
        <v>53096</v>
      </c>
      <c r="B6793" s="38" t="n">
        <v>16</v>
      </c>
      <c r="C6793" s="7" t="n">
        <v>0</v>
      </c>
    </row>
    <row r="6794" spans="1:6">
      <c r="A6794" t="s">
        <v>4</v>
      </c>
      <c r="B6794" s="4" t="s">
        <v>5</v>
      </c>
      <c r="C6794" s="4" t="s">
        <v>7</v>
      </c>
      <c r="D6794" s="4" t="s">
        <v>8</v>
      </c>
    </row>
    <row r="6795" spans="1:6">
      <c r="A6795" t="n">
        <v>53099</v>
      </c>
      <c r="B6795" s="6" t="n">
        <v>2</v>
      </c>
      <c r="C6795" s="7" t="n">
        <v>10</v>
      </c>
      <c r="D6795" s="7" t="s">
        <v>82</v>
      </c>
    </row>
    <row r="6796" spans="1:6">
      <c r="A6796" t="s">
        <v>4</v>
      </c>
      <c r="B6796" s="4" t="s">
        <v>5</v>
      </c>
      <c r="C6796" s="4" t="s">
        <v>11</v>
      </c>
    </row>
    <row r="6797" spans="1:6">
      <c r="A6797" t="n">
        <v>53118</v>
      </c>
      <c r="B6797" s="38" t="n">
        <v>16</v>
      </c>
      <c r="C6797" s="7" t="n">
        <v>0</v>
      </c>
    </row>
    <row r="6798" spans="1:6">
      <c r="A6798" t="s">
        <v>4</v>
      </c>
      <c r="B6798" s="4" t="s">
        <v>5</v>
      </c>
      <c r="C6798" s="4" t="s">
        <v>7</v>
      </c>
      <c r="D6798" s="4" t="s">
        <v>11</v>
      </c>
      <c r="E6798" s="4" t="s">
        <v>13</v>
      </c>
    </row>
    <row r="6799" spans="1:6">
      <c r="A6799" t="n">
        <v>53121</v>
      </c>
      <c r="B6799" s="27" t="n">
        <v>58</v>
      </c>
      <c r="C6799" s="7" t="n">
        <v>100</v>
      </c>
      <c r="D6799" s="7" t="n">
        <v>300</v>
      </c>
      <c r="E6799" s="7" t="n">
        <v>1</v>
      </c>
    </row>
    <row r="6800" spans="1:6">
      <c r="A6800" t="s">
        <v>4</v>
      </c>
      <c r="B6800" s="4" t="s">
        <v>5</v>
      </c>
      <c r="C6800" s="4" t="s">
        <v>7</v>
      </c>
      <c r="D6800" s="4" t="s">
        <v>11</v>
      </c>
    </row>
    <row r="6801" spans="1:5">
      <c r="A6801" t="n">
        <v>53129</v>
      </c>
      <c r="B6801" s="27" t="n">
        <v>58</v>
      </c>
      <c r="C6801" s="7" t="n">
        <v>255</v>
      </c>
      <c r="D6801" s="7" t="n">
        <v>0</v>
      </c>
    </row>
    <row r="6802" spans="1:5">
      <c r="A6802" t="s">
        <v>4</v>
      </c>
      <c r="B6802" s="4" t="s">
        <v>5</v>
      </c>
      <c r="C6802" s="4" t="s">
        <v>7</v>
      </c>
    </row>
    <row r="6803" spans="1:5">
      <c r="A6803" t="n">
        <v>53133</v>
      </c>
      <c r="B6803" s="31" t="n">
        <v>23</v>
      </c>
      <c r="C6803" s="7" t="n">
        <v>0</v>
      </c>
    </row>
    <row r="6804" spans="1:5">
      <c r="A6804" t="s">
        <v>4</v>
      </c>
      <c r="B6804" s="4" t="s">
        <v>5</v>
      </c>
    </row>
    <row r="6805" spans="1:5">
      <c r="A6805" t="n">
        <v>53135</v>
      </c>
      <c r="B6805" s="5" t="n">
        <v>1</v>
      </c>
    </row>
    <row r="6806" spans="1:5" s="3" customFormat="1" customHeight="0">
      <c r="A6806" s="3" t="s">
        <v>2</v>
      </c>
      <c r="B6806" s="3" t="s">
        <v>527</v>
      </c>
    </row>
    <row r="6807" spans="1:5">
      <c r="A6807" t="s">
        <v>4</v>
      </c>
      <c r="B6807" s="4" t="s">
        <v>5</v>
      </c>
      <c r="C6807" s="4" t="s">
        <v>7</v>
      </c>
      <c r="D6807" s="4" t="s">
        <v>7</v>
      </c>
      <c r="E6807" s="4" t="s">
        <v>7</v>
      </c>
      <c r="F6807" s="4" t="s">
        <v>7</v>
      </c>
    </row>
    <row r="6808" spans="1:5">
      <c r="A6808" t="n">
        <v>53136</v>
      </c>
      <c r="B6808" s="9" t="n">
        <v>14</v>
      </c>
      <c r="C6808" s="7" t="n">
        <v>2</v>
      </c>
      <c r="D6808" s="7" t="n">
        <v>0</v>
      </c>
      <c r="E6808" s="7" t="n">
        <v>0</v>
      </c>
      <c r="F6808" s="7" t="n">
        <v>0</v>
      </c>
    </row>
    <row r="6809" spans="1:5">
      <c r="A6809" t="s">
        <v>4</v>
      </c>
      <c r="B6809" s="4" t="s">
        <v>5</v>
      </c>
      <c r="C6809" s="4" t="s">
        <v>7</v>
      </c>
      <c r="D6809" s="44" t="s">
        <v>101</v>
      </c>
      <c r="E6809" s="4" t="s">
        <v>5</v>
      </c>
      <c r="F6809" s="4" t="s">
        <v>7</v>
      </c>
      <c r="G6809" s="4" t="s">
        <v>11</v>
      </c>
      <c r="H6809" s="44" t="s">
        <v>102</v>
      </c>
      <c r="I6809" s="4" t="s">
        <v>7</v>
      </c>
      <c r="J6809" s="4" t="s">
        <v>14</v>
      </c>
      <c r="K6809" s="4" t="s">
        <v>7</v>
      </c>
      <c r="L6809" s="4" t="s">
        <v>7</v>
      </c>
      <c r="M6809" s="44" t="s">
        <v>101</v>
      </c>
      <c r="N6809" s="4" t="s">
        <v>5</v>
      </c>
      <c r="O6809" s="4" t="s">
        <v>7</v>
      </c>
      <c r="P6809" s="4" t="s">
        <v>11</v>
      </c>
      <c r="Q6809" s="44" t="s">
        <v>102</v>
      </c>
      <c r="R6809" s="4" t="s">
        <v>7</v>
      </c>
      <c r="S6809" s="4" t="s">
        <v>14</v>
      </c>
      <c r="T6809" s="4" t="s">
        <v>7</v>
      </c>
      <c r="U6809" s="4" t="s">
        <v>7</v>
      </c>
      <c r="V6809" s="4" t="s">
        <v>7</v>
      </c>
      <c r="W6809" s="4" t="s">
        <v>15</v>
      </c>
    </row>
    <row r="6810" spans="1:5">
      <c r="A6810" t="n">
        <v>53141</v>
      </c>
      <c r="B6810" s="12" t="n">
        <v>5</v>
      </c>
      <c r="C6810" s="7" t="n">
        <v>28</v>
      </c>
      <c r="D6810" s="44" t="s">
        <v>3</v>
      </c>
      <c r="E6810" s="8" t="n">
        <v>162</v>
      </c>
      <c r="F6810" s="7" t="n">
        <v>3</v>
      </c>
      <c r="G6810" s="7" t="n">
        <v>12453</v>
      </c>
      <c r="H6810" s="44" t="s">
        <v>3</v>
      </c>
      <c r="I6810" s="7" t="n">
        <v>0</v>
      </c>
      <c r="J6810" s="7" t="n">
        <v>1</v>
      </c>
      <c r="K6810" s="7" t="n">
        <v>2</v>
      </c>
      <c r="L6810" s="7" t="n">
        <v>28</v>
      </c>
      <c r="M6810" s="44" t="s">
        <v>3</v>
      </c>
      <c r="N6810" s="8" t="n">
        <v>162</v>
      </c>
      <c r="O6810" s="7" t="n">
        <v>3</v>
      </c>
      <c r="P6810" s="7" t="n">
        <v>12453</v>
      </c>
      <c r="Q6810" s="44" t="s">
        <v>3</v>
      </c>
      <c r="R6810" s="7" t="n">
        <v>0</v>
      </c>
      <c r="S6810" s="7" t="n">
        <v>2</v>
      </c>
      <c r="T6810" s="7" t="n">
        <v>2</v>
      </c>
      <c r="U6810" s="7" t="n">
        <v>11</v>
      </c>
      <c r="V6810" s="7" t="n">
        <v>1</v>
      </c>
      <c r="W6810" s="13" t="n">
        <f t="normal" ca="1">A6814</f>
        <v>0</v>
      </c>
    </row>
    <row r="6811" spans="1:5">
      <c r="A6811" t="s">
        <v>4</v>
      </c>
      <c r="B6811" s="4" t="s">
        <v>5</v>
      </c>
      <c r="C6811" s="4" t="s">
        <v>7</v>
      </c>
      <c r="D6811" s="4" t="s">
        <v>11</v>
      </c>
      <c r="E6811" s="4" t="s">
        <v>13</v>
      </c>
    </row>
    <row r="6812" spans="1:5">
      <c r="A6812" t="n">
        <v>53170</v>
      </c>
      <c r="B6812" s="27" t="n">
        <v>58</v>
      </c>
      <c r="C6812" s="7" t="n">
        <v>0</v>
      </c>
      <c r="D6812" s="7" t="n">
        <v>0</v>
      </c>
      <c r="E6812" s="7" t="n">
        <v>1</v>
      </c>
    </row>
    <row r="6813" spans="1:5">
      <c r="A6813" t="s">
        <v>4</v>
      </c>
      <c r="B6813" s="4" t="s">
        <v>5</v>
      </c>
      <c r="C6813" s="4" t="s">
        <v>7</v>
      </c>
      <c r="D6813" s="44" t="s">
        <v>101</v>
      </c>
      <c r="E6813" s="4" t="s">
        <v>5</v>
      </c>
      <c r="F6813" s="4" t="s">
        <v>7</v>
      </c>
      <c r="G6813" s="4" t="s">
        <v>11</v>
      </c>
      <c r="H6813" s="44" t="s">
        <v>102</v>
      </c>
      <c r="I6813" s="4" t="s">
        <v>7</v>
      </c>
      <c r="J6813" s="4" t="s">
        <v>14</v>
      </c>
      <c r="K6813" s="4" t="s">
        <v>7</v>
      </c>
      <c r="L6813" s="4" t="s">
        <v>7</v>
      </c>
      <c r="M6813" s="44" t="s">
        <v>101</v>
      </c>
      <c r="N6813" s="4" t="s">
        <v>5</v>
      </c>
      <c r="O6813" s="4" t="s">
        <v>7</v>
      </c>
      <c r="P6813" s="4" t="s">
        <v>11</v>
      </c>
      <c r="Q6813" s="44" t="s">
        <v>102</v>
      </c>
      <c r="R6813" s="4" t="s">
        <v>7</v>
      </c>
      <c r="S6813" s="4" t="s">
        <v>14</v>
      </c>
      <c r="T6813" s="4" t="s">
        <v>7</v>
      </c>
      <c r="U6813" s="4" t="s">
        <v>7</v>
      </c>
      <c r="V6813" s="4" t="s">
        <v>7</v>
      </c>
      <c r="W6813" s="4" t="s">
        <v>15</v>
      </c>
    </row>
    <row r="6814" spans="1:5">
      <c r="A6814" t="n">
        <v>53178</v>
      </c>
      <c r="B6814" s="12" t="n">
        <v>5</v>
      </c>
      <c r="C6814" s="7" t="n">
        <v>28</v>
      </c>
      <c r="D6814" s="44" t="s">
        <v>3</v>
      </c>
      <c r="E6814" s="8" t="n">
        <v>162</v>
      </c>
      <c r="F6814" s="7" t="n">
        <v>3</v>
      </c>
      <c r="G6814" s="7" t="n">
        <v>12453</v>
      </c>
      <c r="H6814" s="44" t="s">
        <v>3</v>
      </c>
      <c r="I6814" s="7" t="n">
        <v>0</v>
      </c>
      <c r="J6814" s="7" t="n">
        <v>1</v>
      </c>
      <c r="K6814" s="7" t="n">
        <v>3</v>
      </c>
      <c r="L6814" s="7" t="n">
        <v>28</v>
      </c>
      <c r="M6814" s="44" t="s">
        <v>3</v>
      </c>
      <c r="N6814" s="8" t="n">
        <v>162</v>
      </c>
      <c r="O6814" s="7" t="n">
        <v>3</v>
      </c>
      <c r="P6814" s="7" t="n">
        <v>12453</v>
      </c>
      <c r="Q6814" s="44" t="s">
        <v>3</v>
      </c>
      <c r="R6814" s="7" t="n">
        <v>0</v>
      </c>
      <c r="S6814" s="7" t="n">
        <v>2</v>
      </c>
      <c r="T6814" s="7" t="n">
        <v>3</v>
      </c>
      <c r="U6814" s="7" t="n">
        <v>9</v>
      </c>
      <c r="V6814" s="7" t="n">
        <v>1</v>
      </c>
      <c r="W6814" s="13" t="n">
        <f t="normal" ca="1">A6824</f>
        <v>0</v>
      </c>
    </row>
    <row r="6815" spans="1:5">
      <c r="A6815" t="s">
        <v>4</v>
      </c>
      <c r="B6815" s="4" t="s">
        <v>5</v>
      </c>
      <c r="C6815" s="4" t="s">
        <v>7</v>
      </c>
      <c r="D6815" s="44" t="s">
        <v>101</v>
      </c>
      <c r="E6815" s="4" t="s">
        <v>5</v>
      </c>
      <c r="F6815" s="4" t="s">
        <v>11</v>
      </c>
      <c r="G6815" s="4" t="s">
        <v>7</v>
      </c>
      <c r="H6815" s="4" t="s">
        <v>7</v>
      </c>
      <c r="I6815" s="4" t="s">
        <v>8</v>
      </c>
      <c r="J6815" s="44" t="s">
        <v>102</v>
      </c>
      <c r="K6815" s="4" t="s">
        <v>7</v>
      </c>
      <c r="L6815" s="4" t="s">
        <v>7</v>
      </c>
      <c r="M6815" s="44" t="s">
        <v>101</v>
      </c>
      <c r="N6815" s="4" t="s">
        <v>5</v>
      </c>
      <c r="O6815" s="4" t="s">
        <v>7</v>
      </c>
      <c r="P6815" s="44" t="s">
        <v>102</v>
      </c>
      <c r="Q6815" s="4" t="s">
        <v>7</v>
      </c>
      <c r="R6815" s="4" t="s">
        <v>14</v>
      </c>
      <c r="S6815" s="4" t="s">
        <v>7</v>
      </c>
      <c r="T6815" s="4" t="s">
        <v>7</v>
      </c>
      <c r="U6815" s="4" t="s">
        <v>7</v>
      </c>
      <c r="V6815" s="44" t="s">
        <v>101</v>
      </c>
      <c r="W6815" s="4" t="s">
        <v>5</v>
      </c>
      <c r="X6815" s="4" t="s">
        <v>7</v>
      </c>
      <c r="Y6815" s="44" t="s">
        <v>102</v>
      </c>
      <c r="Z6815" s="4" t="s">
        <v>7</v>
      </c>
      <c r="AA6815" s="4" t="s">
        <v>14</v>
      </c>
      <c r="AB6815" s="4" t="s">
        <v>7</v>
      </c>
      <c r="AC6815" s="4" t="s">
        <v>7</v>
      </c>
      <c r="AD6815" s="4" t="s">
        <v>7</v>
      </c>
      <c r="AE6815" s="4" t="s">
        <v>15</v>
      </c>
    </row>
    <row r="6816" spans="1:5">
      <c r="A6816" t="n">
        <v>53207</v>
      </c>
      <c r="B6816" s="12" t="n">
        <v>5</v>
      </c>
      <c r="C6816" s="7" t="n">
        <v>28</v>
      </c>
      <c r="D6816" s="44" t="s">
        <v>3</v>
      </c>
      <c r="E6816" s="46" t="n">
        <v>47</v>
      </c>
      <c r="F6816" s="7" t="n">
        <v>61456</v>
      </c>
      <c r="G6816" s="7" t="n">
        <v>2</v>
      </c>
      <c r="H6816" s="7" t="n">
        <v>0</v>
      </c>
      <c r="I6816" s="7" t="s">
        <v>105</v>
      </c>
      <c r="J6816" s="44" t="s">
        <v>3</v>
      </c>
      <c r="K6816" s="7" t="n">
        <v>8</v>
      </c>
      <c r="L6816" s="7" t="n">
        <v>28</v>
      </c>
      <c r="M6816" s="44" t="s">
        <v>3</v>
      </c>
      <c r="N6816" s="11" t="n">
        <v>74</v>
      </c>
      <c r="O6816" s="7" t="n">
        <v>65</v>
      </c>
      <c r="P6816" s="44" t="s">
        <v>3</v>
      </c>
      <c r="Q6816" s="7" t="n">
        <v>0</v>
      </c>
      <c r="R6816" s="7" t="n">
        <v>1</v>
      </c>
      <c r="S6816" s="7" t="n">
        <v>3</v>
      </c>
      <c r="T6816" s="7" t="n">
        <v>9</v>
      </c>
      <c r="U6816" s="7" t="n">
        <v>28</v>
      </c>
      <c r="V6816" s="44" t="s">
        <v>3</v>
      </c>
      <c r="W6816" s="11" t="n">
        <v>74</v>
      </c>
      <c r="X6816" s="7" t="n">
        <v>65</v>
      </c>
      <c r="Y6816" s="44" t="s">
        <v>3</v>
      </c>
      <c r="Z6816" s="7" t="n">
        <v>0</v>
      </c>
      <c r="AA6816" s="7" t="n">
        <v>2</v>
      </c>
      <c r="AB6816" s="7" t="n">
        <v>3</v>
      </c>
      <c r="AC6816" s="7" t="n">
        <v>9</v>
      </c>
      <c r="AD6816" s="7" t="n">
        <v>1</v>
      </c>
      <c r="AE6816" s="13" t="n">
        <f t="normal" ca="1">A6820</f>
        <v>0</v>
      </c>
    </row>
    <row r="6817" spans="1:31">
      <c r="A6817" t="s">
        <v>4</v>
      </c>
      <c r="B6817" s="4" t="s">
        <v>5</v>
      </c>
      <c r="C6817" s="4" t="s">
        <v>11</v>
      </c>
      <c r="D6817" s="4" t="s">
        <v>7</v>
      </c>
      <c r="E6817" s="4" t="s">
        <v>7</v>
      </c>
      <c r="F6817" s="4" t="s">
        <v>8</v>
      </c>
    </row>
    <row r="6818" spans="1:31">
      <c r="A6818" t="n">
        <v>53255</v>
      </c>
      <c r="B6818" s="46" t="n">
        <v>47</v>
      </c>
      <c r="C6818" s="7" t="n">
        <v>61456</v>
      </c>
      <c r="D6818" s="7" t="n">
        <v>0</v>
      </c>
      <c r="E6818" s="7" t="n">
        <v>0</v>
      </c>
      <c r="F6818" s="7" t="s">
        <v>106</v>
      </c>
    </row>
    <row r="6819" spans="1:31">
      <c r="A6819" t="s">
        <v>4</v>
      </c>
      <c r="B6819" s="4" t="s">
        <v>5</v>
      </c>
      <c r="C6819" s="4" t="s">
        <v>7</v>
      </c>
      <c r="D6819" s="4" t="s">
        <v>11</v>
      </c>
      <c r="E6819" s="4" t="s">
        <v>13</v>
      </c>
    </row>
    <row r="6820" spans="1:31">
      <c r="A6820" t="n">
        <v>53268</v>
      </c>
      <c r="B6820" s="27" t="n">
        <v>58</v>
      </c>
      <c r="C6820" s="7" t="n">
        <v>0</v>
      </c>
      <c r="D6820" s="7" t="n">
        <v>300</v>
      </c>
      <c r="E6820" s="7" t="n">
        <v>1</v>
      </c>
    </row>
    <row r="6821" spans="1:31">
      <c r="A6821" t="s">
        <v>4</v>
      </c>
      <c r="B6821" s="4" t="s">
        <v>5</v>
      </c>
      <c r="C6821" s="4" t="s">
        <v>7</v>
      </c>
      <c r="D6821" s="4" t="s">
        <v>11</v>
      </c>
    </row>
    <row r="6822" spans="1:31">
      <c r="A6822" t="n">
        <v>53276</v>
      </c>
      <c r="B6822" s="27" t="n">
        <v>58</v>
      </c>
      <c r="C6822" s="7" t="n">
        <v>255</v>
      </c>
      <c r="D6822" s="7" t="n">
        <v>0</v>
      </c>
    </row>
    <row r="6823" spans="1:31">
      <c r="A6823" t="s">
        <v>4</v>
      </c>
      <c r="B6823" s="4" t="s">
        <v>5</v>
      </c>
      <c r="C6823" s="4" t="s">
        <v>7</v>
      </c>
      <c r="D6823" s="4" t="s">
        <v>7</v>
      </c>
      <c r="E6823" s="4" t="s">
        <v>7</v>
      </c>
      <c r="F6823" s="4" t="s">
        <v>7</v>
      </c>
    </row>
    <row r="6824" spans="1:31">
      <c r="A6824" t="n">
        <v>53280</v>
      </c>
      <c r="B6824" s="9" t="n">
        <v>14</v>
      </c>
      <c r="C6824" s="7" t="n">
        <v>0</v>
      </c>
      <c r="D6824" s="7" t="n">
        <v>0</v>
      </c>
      <c r="E6824" s="7" t="n">
        <v>0</v>
      </c>
      <c r="F6824" s="7" t="n">
        <v>64</v>
      </c>
    </row>
    <row r="6825" spans="1:31">
      <c r="A6825" t="s">
        <v>4</v>
      </c>
      <c r="B6825" s="4" t="s">
        <v>5</v>
      </c>
      <c r="C6825" s="4" t="s">
        <v>7</v>
      </c>
      <c r="D6825" s="4" t="s">
        <v>11</v>
      </c>
    </row>
    <row r="6826" spans="1:31">
      <c r="A6826" t="n">
        <v>53285</v>
      </c>
      <c r="B6826" s="28" t="n">
        <v>22</v>
      </c>
      <c r="C6826" s="7" t="n">
        <v>0</v>
      </c>
      <c r="D6826" s="7" t="n">
        <v>12453</v>
      </c>
    </row>
    <row r="6827" spans="1:31">
      <c r="A6827" t="s">
        <v>4</v>
      </c>
      <c r="B6827" s="4" t="s">
        <v>5</v>
      </c>
      <c r="C6827" s="4" t="s">
        <v>7</v>
      </c>
      <c r="D6827" s="4" t="s">
        <v>11</v>
      </c>
    </row>
    <row r="6828" spans="1:31">
      <c r="A6828" t="n">
        <v>53289</v>
      </c>
      <c r="B6828" s="27" t="n">
        <v>58</v>
      </c>
      <c r="C6828" s="7" t="n">
        <v>5</v>
      </c>
      <c r="D6828" s="7" t="n">
        <v>300</v>
      </c>
    </row>
    <row r="6829" spans="1:31">
      <c r="A6829" t="s">
        <v>4</v>
      </c>
      <c r="B6829" s="4" t="s">
        <v>5</v>
      </c>
      <c r="C6829" s="4" t="s">
        <v>13</v>
      </c>
      <c r="D6829" s="4" t="s">
        <v>11</v>
      </c>
    </row>
    <row r="6830" spans="1:31">
      <c r="A6830" t="n">
        <v>53293</v>
      </c>
      <c r="B6830" s="36" t="n">
        <v>103</v>
      </c>
      <c r="C6830" s="7" t="n">
        <v>0</v>
      </c>
      <c r="D6830" s="7" t="n">
        <v>300</v>
      </c>
    </row>
    <row r="6831" spans="1:31">
      <c r="A6831" t="s">
        <v>4</v>
      </c>
      <c r="B6831" s="4" t="s">
        <v>5</v>
      </c>
      <c r="C6831" s="4" t="s">
        <v>7</v>
      </c>
    </row>
    <row r="6832" spans="1:31">
      <c r="A6832" t="n">
        <v>53300</v>
      </c>
      <c r="B6832" s="47" t="n">
        <v>64</v>
      </c>
      <c r="C6832" s="7" t="n">
        <v>7</v>
      </c>
    </row>
    <row r="6833" spans="1:6">
      <c r="A6833" t="s">
        <v>4</v>
      </c>
      <c r="B6833" s="4" t="s">
        <v>5</v>
      </c>
      <c r="C6833" s="4" t="s">
        <v>7</v>
      </c>
      <c r="D6833" s="4" t="s">
        <v>11</v>
      </c>
    </row>
    <row r="6834" spans="1:6">
      <c r="A6834" t="n">
        <v>53302</v>
      </c>
      <c r="B6834" s="48" t="n">
        <v>72</v>
      </c>
      <c r="C6834" s="7" t="n">
        <v>5</v>
      </c>
      <c r="D6834" s="7" t="n">
        <v>0</v>
      </c>
    </row>
    <row r="6835" spans="1:6">
      <c r="A6835" t="s">
        <v>4</v>
      </c>
      <c r="B6835" s="4" t="s">
        <v>5</v>
      </c>
      <c r="C6835" s="4" t="s">
        <v>7</v>
      </c>
      <c r="D6835" s="44" t="s">
        <v>101</v>
      </c>
      <c r="E6835" s="4" t="s">
        <v>5</v>
      </c>
      <c r="F6835" s="4" t="s">
        <v>7</v>
      </c>
      <c r="G6835" s="4" t="s">
        <v>11</v>
      </c>
      <c r="H6835" s="44" t="s">
        <v>102</v>
      </c>
      <c r="I6835" s="4" t="s">
        <v>7</v>
      </c>
      <c r="J6835" s="4" t="s">
        <v>14</v>
      </c>
      <c r="K6835" s="4" t="s">
        <v>7</v>
      </c>
      <c r="L6835" s="4" t="s">
        <v>7</v>
      </c>
      <c r="M6835" s="4" t="s">
        <v>15</v>
      </c>
    </row>
    <row r="6836" spans="1:6">
      <c r="A6836" t="n">
        <v>53306</v>
      </c>
      <c r="B6836" s="12" t="n">
        <v>5</v>
      </c>
      <c r="C6836" s="7" t="n">
        <v>28</v>
      </c>
      <c r="D6836" s="44" t="s">
        <v>3</v>
      </c>
      <c r="E6836" s="8" t="n">
        <v>162</v>
      </c>
      <c r="F6836" s="7" t="n">
        <v>4</v>
      </c>
      <c r="G6836" s="7" t="n">
        <v>12453</v>
      </c>
      <c r="H6836" s="44" t="s">
        <v>3</v>
      </c>
      <c r="I6836" s="7" t="n">
        <v>0</v>
      </c>
      <c r="J6836" s="7" t="n">
        <v>1</v>
      </c>
      <c r="K6836" s="7" t="n">
        <v>2</v>
      </c>
      <c r="L6836" s="7" t="n">
        <v>1</v>
      </c>
      <c r="M6836" s="13" t="n">
        <f t="normal" ca="1">A6842</f>
        <v>0</v>
      </c>
    </row>
    <row r="6837" spans="1:6">
      <c r="A6837" t="s">
        <v>4</v>
      </c>
      <c r="B6837" s="4" t="s">
        <v>5</v>
      </c>
      <c r="C6837" s="4" t="s">
        <v>7</v>
      </c>
      <c r="D6837" s="4" t="s">
        <v>8</v>
      </c>
    </row>
    <row r="6838" spans="1:6">
      <c r="A6838" t="n">
        <v>53323</v>
      </c>
      <c r="B6838" s="6" t="n">
        <v>2</v>
      </c>
      <c r="C6838" s="7" t="n">
        <v>10</v>
      </c>
      <c r="D6838" s="7" t="s">
        <v>107</v>
      </c>
    </row>
    <row r="6839" spans="1:6">
      <c r="A6839" t="s">
        <v>4</v>
      </c>
      <c r="B6839" s="4" t="s">
        <v>5</v>
      </c>
      <c r="C6839" s="4" t="s">
        <v>11</v>
      </c>
    </row>
    <row r="6840" spans="1:6">
      <c r="A6840" t="n">
        <v>53340</v>
      </c>
      <c r="B6840" s="38" t="n">
        <v>16</v>
      </c>
      <c r="C6840" s="7" t="n">
        <v>0</v>
      </c>
    </row>
    <row r="6841" spans="1:6">
      <c r="A6841" t="s">
        <v>4</v>
      </c>
      <c r="B6841" s="4" t="s">
        <v>5</v>
      </c>
      <c r="C6841" s="4" t="s">
        <v>11</v>
      </c>
      <c r="D6841" s="4" t="s">
        <v>14</v>
      </c>
    </row>
    <row r="6842" spans="1:6">
      <c r="A6842" t="n">
        <v>53343</v>
      </c>
      <c r="B6842" s="54" t="n">
        <v>43</v>
      </c>
      <c r="C6842" s="7" t="n">
        <v>61456</v>
      </c>
      <c r="D6842" s="7" t="n">
        <v>1</v>
      </c>
    </row>
    <row r="6843" spans="1:6">
      <c r="A6843" t="s">
        <v>4</v>
      </c>
      <c r="B6843" s="4" t="s">
        <v>5</v>
      </c>
      <c r="C6843" s="4" t="s">
        <v>11</v>
      </c>
      <c r="D6843" s="4" t="s">
        <v>7</v>
      </c>
      <c r="E6843" s="4" t="s">
        <v>7</v>
      </c>
      <c r="F6843" s="4" t="s">
        <v>8</v>
      </c>
    </row>
    <row r="6844" spans="1:6">
      <c r="A6844" t="n">
        <v>53350</v>
      </c>
      <c r="B6844" s="22" t="n">
        <v>20</v>
      </c>
      <c r="C6844" s="7" t="n">
        <v>0</v>
      </c>
      <c r="D6844" s="7" t="n">
        <v>3</v>
      </c>
      <c r="E6844" s="7" t="n">
        <v>10</v>
      </c>
      <c r="F6844" s="7" t="s">
        <v>108</v>
      </c>
    </row>
    <row r="6845" spans="1:6">
      <c r="A6845" t="s">
        <v>4</v>
      </c>
      <c r="B6845" s="4" t="s">
        <v>5</v>
      </c>
      <c r="C6845" s="4" t="s">
        <v>11</v>
      </c>
    </row>
    <row r="6846" spans="1:6">
      <c r="A6846" t="n">
        <v>53368</v>
      </c>
      <c r="B6846" s="38" t="n">
        <v>16</v>
      </c>
      <c r="C6846" s="7" t="n">
        <v>0</v>
      </c>
    </row>
    <row r="6847" spans="1:6">
      <c r="A6847" t="s">
        <v>4</v>
      </c>
      <c r="B6847" s="4" t="s">
        <v>5</v>
      </c>
      <c r="C6847" s="4" t="s">
        <v>11</v>
      </c>
      <c r="D6847" s="4" t="s">
        <v>7</v>
      </c>
      <c r="E6847" s="4" t="s">
        <v>7</v>
      </c>
      <c r="F6847" s="4" t="s">
        <v>8</v>
      </c>
    </row>
    <row r="6848" spans="1:6">
      <c r="A6848" t="n">
        <v>53371</v>
      </c>
      <c r="B6848" s="22" t="n">
        <v>20</v>
      </c>
      <c r="C6848" s="7" t="n">
        <v>13</v>
      </c>
      <c r="D6848" s="7" t="n">
        <v>3</v>
      </c>
      <c r="E6848" s="7" t="n">
        <v>10</v>
      </c>
      <c r="F6848" s="7" t="s">
        <v>108</v>
      </c>
    </row>
    <row r="6849" spans="1:13">
      <c r="A6849" t="s">
        <v>4</v>
      </c>
      <c r="B6849" s="4" t="s">
        <v>5</v>
      </c>
      <c r="C6849" s="4" t="s">
        <v>11</v>
      </c>
    </row>
    <row r="6850" spans="1:13">
      <c r="A6850" t="n">
        <v>53389</v>
      </c>
      <c r="B6850" s="38" t="n">
        <v>16</v>
      </c>
      <c r="C6850" s="7" t="n">
        <v>0</v>
      </c>
    </row>
    <row r="6851" spans="1:13">
      <c r="A6851" t="s">
        <v>4</v>
      </c>
      <c r="B6851" s="4" t="s">
        <v>5</v>
      </c>
      <c r="C6851" s="4" t="s">
        <v>7</v>
      </c>
      <c r="D6851" s="44" t="s">
        <v>101</v>
      </c>
      <c r="E6851" s="4" t="s">
        <v>5</v>
      </c>
      <c r="F6851" s="4" t="s">
        <v>7</v>
      </c>
      <c r="G6851" s="4" t="s">
        <v>11</v>
      </c>
      <c r="H6851" s="44" t="s">
        <v>102</v>
      </c>
      <c r="I6851" s="4" t="s">
        <v>7</v>
      </c>
      <c r="J6851" s="4" t="s">
        <v>15</v>
      </c>
    </row>
    <row r="6852" spans="1:13">
      <c r="A6852" t="n">
        <v>53392</v>
      </c>
      <c r="B6852" s="12" t="n">
        <v>5</v>
      </c>
      <c r="C6852" s="7" t="n">
        <v>28</v>
      </c>
      <c r="D6852" s="44" t="s">
        <v>3</v>
      </c>
      <c r="E6852" s="47" t="n">
        <v>64</v>
      </c>
      <c r="F6852" s="7" t="n">
        <v>5</v>
      </c>
      <c r="G6852" s="7" t="n">
        <v>1</v>
      </c>
      <c r="H6852" s="44" t="s">
        <v>3</v>
      </c>
      <c r="I6852" s="7" t="n">
        <v>1</v>
      </c>
      <c r="J6852" s="13" t="n">
        <f t="normal" ca="1">A6856</f>
        <v>0</v>
      </c>
    </row>
    <row r="6853" spans="1:13">
      <c r="A6853" t="s">
        <v>4</v>
      </c>
      <c r="B6853" s="4" t="s">
        <v>5</v>
      </c>
      <c r="C6853" s="4" t="s">
        <v>7</v>
      </c>
      <c r="D6853" s="4" t="s">
        <v>11</v>
      </c>
    </row>
    <row r="6854" spans="1:13">
      <c r="A6854" t="n">
        <v>53403</v>
      </c>
      <c r="B6854" s="15" t="n">
        <v>50</v>
      </c>
      <c r="C6854" s="7" t="n">
        <v>55</v>
      </c>
      <c r="D6854" s="7" t="n">
        <v>1953</v>
      </c>
    </row>
    <row r="6855" spans="1:13">
      <c r="A6855" t="s">
        <v>4</v>
      </c>
      <c r="B6855" s="4" t="s">
        <v>5</v>
      </c>
      <c r="C6855" s="4" t="s">
        <v>7</v>
      </c>
      <c r="D6855" s="44" t="s">
        <v>101</v>
      </c>
      <c r="E6855" s="4" t="s">
        <v>5</v>
      </c>
      <c r="F6855" s="4" t="s">
        <v>7</v>
      </c>
      <c r="G6855" s="4" t="s">
        <v>11</v>
      </c>
      <c r="H6855" s="44" t="s">
        <v>102</v>
      </c>
      <c r="I6855" s="4" t="s">
        <v>7</v>
      </c>
      <c r="J6855" s="4" t="s">
        <v>15</v>
      </c>
    </row>
    <row r="6856" spans="1:13">
      <c r="A6856" t="n">
        <v>53407</v>
      </c>
      <c r="B6856" s="12" t="n">
        <v>5</v>
      </c>
      <c r="C6856" s="7" t="n">
        <v>28</v>
      </c>
      <c r="D6856" s="44" t="s">
        <v>3</v>
      </c>
      <c r="E6856" s="47" t="n">
        <v>64</v>
      </c>
      <c r="F6856" s="7" t="n">
        <v>5</v>
      </c>
      <c r="G6856" s="7" t="n">
        <v>3</v>
      </c>
      <c r="H6856" s="44" t="s">
        <v>3</v>
      </c>
      <c r="I6856" s="7" t="n">
        <v>1</v>
      </c>
      <c r="J6856" s="13" t="n">
        <f t="normal" ca="1">A6860</f>
        <v>0</v>
      </c>
    </row>
    <row r="6857" spans="1:13">
      <c r="A6857" t="s">
        <v>4</v>
      </c>
      <c r="B6857" s="4" t="s">
        <v>5</v>
      </c>
      <c r="C6857" s="4" t="s">
        <v>7</v>
      </c>
      <c r="D6857" s="4" t="s">
        <v>11</v>
      </c>
    </row>
    <row r="6858" spans="1:13">
      <c r="A6858" t="n">
        <v>53418</v>
      </c>
      <c r="B6858" s="15" t="n">
        <v>50</v>
      </c>
      <c r="C6858" s="7" t="n">
        <v>55</v>
      </c>
      <c r="D6858" s="7" t="n">
        <v>2953</v>
      </c>
    </row>
    <row r="6859" spans="1:13">
      <c r="A6859" t="s">
        <v>4</v>
      </c>
      <c r="B6859" s="4" t="s">
        <v>5</v>
      </c>
      <c r="C6859" s="4" t="s">
        <v>7</v>
      </c>
      <c r="D6859" s="44" t="s">
        <v>101</v>
      </c>
      <c r="E6859" s="4" t="s">
        <v>5</v>
      </c>
      <c r="F6859" s="4" t="s">
        <v>7</v>
      </c>
      <c r="G6859" s="4" t="s">
        <v>11</v>
      </c>
      <c r="H6859" s="44" t="s">
        <v>102</v>
      </c>
      <c r="I6859" s="4" t="s">
        <v>7</v>
      </c>
      <c r="J6859" s="4" t="s">
        <v>15</v>
      </c>
    </row>
    <row r="6860" spans="1:13">
      <c r="A6860" t="n">
        <v>53422</v>
      </c>
      <c r="B6860" s="12" t="n">
        <v>5</v>
      </c>
      <c r="C6860" s="7" t="n">
        <v>28</v>
      </c>
      <c r="D6860" s="44" t="s">
        <v>3</v>
      </c>
      <c r="E6860" s="47" t="n">
        <v>64</v>
      </c>
      <c r="F6860" s="7" t="n">
        <v>5</v>
      </c>
      <c r="G6860" s="7" t="n">
        <v>5</v>
      </c>
      <c r="H6860" s="44" t="s">
        <v>3</v>
      </c>
      <c r="I6860" s="7" t="n">
        <v>1</v>
      </c>
      <c r="J6860" s="13" t="n">
        <f t="normal" ca="1">A6864</f>
        <v>0</v>
      </c>
    </row>
    <row r="6861" spans="1:13">
      <c r="A6861" t="s">
        <v>4</v>
      </c>
      <c r="B6861" s="4" t="s">
        <v>5</v>
      </c>
      <c r="C6861" s="4" t="s">
        <v>7</v>
      </c>
      <c r="D6861" s="4" t="s">
        <v>11</v>
      </c>
    </row>
    <row r="6862" spans="1:13">
      <c r="A6862" t="n">
        <v>53433</v>
      </c>
      <c r="B6862" s="15" t="n">
        <v>50</v>
      </c>
      <c r="C6862" s="7" t="n">
        <v>55</v>
      </c>
      <c r="D6862" s="7" t="n">
        <v>3952</v>
      </c>
    </row>
    <row r="6863" spans="1:13">
      <c r="A6863" t="s">
        <v>4</v>
      </c>
      <c r="B6863" s="4" t="s">
        <v>5</v>
      </c>
      <c r="C6863" s="4" t="s">
        <v>7</v>
      </c>
      <c r="D6863" s="44" t="s">
        <v>101</v>
      </c>
      <c r="E6863" s="4" t="s">
        <v>5</v>
      </c>
      <c r="F6863" s="4" t="s">
        <v>7</v>
      </c>
      <c r="G6863" s="4" t="s">
        <v>11</v>
      </c>
      <c r="H6863" s="44" t="s">
        <v>102</v>
      </c>
      <c r="I6863" s="4" t="s">
        <v>7</v>
      </c>
      <c r="J6863" s="4" t="s">
        <v>15</v>
      </c>
    </row>
    <row r="6864" spans="1:13">
      <c r="A6864" t="n">
        <v>53437</v>
      </c>
      <c r="B6864" s="12" t="n">
        <v>5</v>
      </c>
      <c r="C6864" s="7" t="n">
        <v>28</v>
      </c>
      <c r="D6864" s="44" t="s">
        <v>3</v>
      </c>
      <c r="E6864" s="47" t="n">
        <v>64</v>
      </c>
      <c r="F6864" s="7" t="n">
        <v>5</v>
      </c>
      <c r="G6864" s="7" t="n">
        <v>7</v>
      </c>
      <c r="H6864" s="44" t="s">
        <v>3</v>
      </c>
      <c r="I6864" s="7" t="n">
        <v>1</v>
      </c>
      <c r="J6864" s="13" t="n">
        <f t="normal" ca="1">A6868</f>
        <v>0</v>
      </c>
    </row>
    <row r="6865" spans="1:10">
      <c r="A6865" t="s">
        <v>4</v>
      </c>
      <c r="B6865" s="4" t="s">
        <v>5</v>
      </c>
      <c r="C6865" s="4" t="s">
        <v>7</v>
      </c>
      <c r="D6865" s="4" t="s">
        <v>11</v>
      </c>
    </row>
    <row r="6866" spans="1:10">
      <c r="A6866" t="n">
        <v>53448</v>
      </c>
      <c r="B6866" s="15" t="n">
        <v>50</v>
      </c>
      <c r="C6866" s="7" t="n">
        <v>55</v>
      </c>
      <c r="D6866" s="7" t="n">
        <v>4952</v>
      </c>
    </row>
    <row r="6867" spans="1:10">
      <c r="A6867" t="s">
        <v>4</v>
      </c>
      <c r="B6867" s="4" t="s">
        <v>5</v>
      </c>
      <c r="C6867" s="4" t="s">
        <v>7</v>
      </c>
      <c r="D6867" s="44" t="s">
        <v>101</v>
      </c>
      <c r="E6867" s="4" t="s">
        <v>5</v>
      </c>
      <c r="F6867" s="4" t="s">
        <v>7</v>
      </c>
      <c r="G6867" s="4" t="s">
        <v>11</v>
      </c>
      <c r="H6867" s="44" t="s">
        <v>102</v>
      </c>
      <c r="I6867" s="4" t="s">
        <v>7</v>
      </c>
      <c r="J6867" s="4" t="s">
        <v>15</v>
      </c>
    </row>
    <row r="6868" spans="1:10">
      <c r="A6868" t="n">
        <v>53452</v>
      </c>
      <c r="B6868" s="12" t="n">
        <v>5</v>
      </c>
      <c r="C6868" s="7" t="n">
        <v>28</v>
      </c>
      <c r="D6868" s="44" t="s">
        <v>3</v>
      </c>
      <c r="E6868" s="47" t="n">
        <v>64</v>
      </c>
      <c r="F6868" s="7" t="n">
        <v>5</v>
      </c>
      <c r="G6868" s="7" t="n">
        <v>9</v>
      </c>
      <c r="H6868" s="44" t="s">
        <v>3</v>
      </c>
      <c r="I6868" s="7" t="n">
        <v>1</v>
      </c>
      <c r="J6868" s="13" t="n">
        <f t="normal" ca="1">A6872</f>
        <v>0</v>
      </c>
    </row>
    <row r="6869" spans="1:10">
      <c r="A6869" t="s">
        <v>4</v>
      </c>
      <c r="B6869" s="4" t="s">
        <v>5</v>
      </c>
      <c r="C6869" s="4" t="s">
        <v>7</v>
      </c>
      <c r="D6869" s="4" t="s">
        <v>11</v>
      </c>
    </row>
    <row r="6870" spans="1:10">
      <c r="A6870" t="n">
        <v>53463</v>
      </c>
      <c r="B6870" s="15" t="n">
        <v>50</v>
      </c>
      <c r="C6870" s="7" t="n">
        <v>55</v>
      </c>
      <c r="D6870" s="7" t="n">
        <v>5950</v>
      </c>
    </row>
    <row r="6871" spans="1:10">
      <c r="A6871" t="s">
        <v>4</v>
      </c>
      <c r="B6871" s="4" t="s">
        <v>5</v>
      </c>
      <c r="C6871" s="4" t="s">
        <v>7</v>
      </c>
      <c r="D6871" s="44" t="s">
        <v>101</v>
      </c>
      <c r="E6871" s="4" t="s">
        <v>5</v>
      </c>
      <c r="F6871" s="4" t="s">
        <v>7</v>
      </c>
      <c r="G6871" s="4" t="s">
        <v>11</v>
      </c>
      <c r="H6871" s="44" t="s">
        <v>102</v>
      </c>
      <c r="I6871" s="4" t="s">
        <v>7</v>
      </c>
      <c r="J6871" s="4" t="s">
        <v>15</v>
      </c>
    </row>
    <row r="6872" spans="1:10">
      <c r="A6872" t="n">
        <v>53467</v>
      </c>
      <c r="B6872" s="12" t="n">
        <v>5</v>
      </c>
      <c r="C6872" s="7" t="n">
        <v>28</v>
      </c>
      <c r="D6872" s="44" t="s">
        <v>3</v>
      </c>
      <c r="E6872" s="47" t="n">
        <v>64</v>
      </c>
      <c r="F6872" s="7" t="n">
        <v>5</v>
      </c>
      <c r="G6872" s="7" t="n">
        <v>2</v>
      </c>
      <c r="H6872" s="44" t="s">
        <v>3</v>
      </c>
      <c r="I6872" s="7" t="n">
        <v>1</v>
      </c>
      <c r="J6872" s="13" t="n">
        <f t="normal" ca="1">A6876</f>
        <v>0</v>
      </c>
    </row>
    <row r="6873" spans="1:10">
      <c r="A6873" t="s">
        <v>4</v>
      </c>
      <c r="B6873" s="4" t="s">
        <v>5</v>
      </c>
      <c r="C6873" s="4" t="s">
        <v>7</v>
      </c>
      <c r="D6873" s="4" t="s">
        <v>11</v>
      </c>
    </row>
    <row r="6874" spans="1:10">
      <c r="A6874" t="n">
        <v>53478</v>
      </c>
      <c r="B6874" s="15" t="n">
        <v>50</v>
      </c>
      <c r="C6874" s="7" t="n">
        <v>55</v>
      </c>
      <c r="D6874" s="7" t="n">
        <v>6953</v>
      </c>
    </row>
    <row r="6875" spans="1:10">
      <c r="A6875" t="s">
        <v>4</v>
      </c>
      <c r="B6875" s="4" t="s">
        <v>5</v>
      </c>
      <c r="C6875" s="4" t="s">
        <v>7</v>
      </c>
      <c r="D6875" s="44" t="s">
        <v>101</v>
      </c>
      <c r="E6875" s="4" t="s">
        <v>5</v>
      </c>
      <c r="F6875" s="4" t="s">
        <v>7</v>
      </c>
      <c r="G6875" s="4" t="s">
        <v>11</v>
      </c>
      <c r="H6875" s="44" t="s">
        <v>102</v>
      </c>
      <c r="I6875" s="4" t="s">
        <v>7</v>
      </c>
      <c r="J6875" s="4" t="s">
        <v>15</v>
      </c>
    </row>
    <row r="6876" spans="1:10">
      <c r="A6876" t="n">
        <v>53482</v>
      </c>
      <c r="B6876" s="12" t="n">
        <v>5</v>
      </c>
      <c r="C6876" s="7" t="n">
        <v>28</v>
      </c>
      <c r="D6876" s="44" t="s">
        <v>3</v>
      </c>
      <c r="E6876" s="47" t="n">
        <v>64</v>
      </c>
      <c r="F6876" s="7" t="n">
        <v>5</v>
      </c>
      <c r="G6876" s="7" t="n">
        <v>4</v>
      </c>
      <c r="H6876" s="44" t="s">
        <v>3</v>
      </c>
      <c r="I6876" s="7" t="n">
        <v>1</v>
      </c>
      <c r="J6876" s="13" t="n">
        <f t="normal" ca="1">A6880</f>
        <v>0</v>
      </c>
    </row>
    <row r="6877" spans="1:10">
      <c r="A6877" t="s">
        <v>4</v>
      </c>
      <c r="B6877" s="4" t="s">
        <v>5</v>
      </c>
      <c r="C6877" s="4" t="s">
        <v>7</v>
      </c>
      <c r="D6877" s="4" t="s">
        <v>11</v>
      </c>
    </row>
    <row r="6878" spans="1:10">
      <c r="A6878" t="n">
        <v>53493</v>
      </c>
      <c r="B6878" s="15" t="n">
        <v>50</v>
      </c>
      <c r="C6878" s="7" t="n">
        <v>55</v>
      </c>
      <c r="D6878" s="7" t="n">
        <v>7953</v>
      </c>
    </row>
    <row r="6879" spans="1:10">
      <c r="A6879" t="s">
        <v>4</v>
      </c>
      <c r="B6879" s="4" t="s">
        <v>5</v>
      </c>
      <c r="C6879" s="4" t="s">
        <v>7</v>
      </c>
      <c r="D6879" s="44" t="s">
        <v>101</v>
      </c>
      <c r="E6879" s="4" t="s">
        <v>5</v>
      </c>
      <c r="F6879" s="4" t="s">
        <v>7</v>
      </c>
      <c r="G6879" s="4" t="s">
        <v>11</v>
      </c>
      <c r="H6879" s="44" t="s">
        <v>102</v>
      </c>
      <c r="I6879" s="4" t="s">
        <v>7</v>
      </c>
      <c r="J6879" s="4" t="s">
        <v>15</v>
      </c>
    </row>
    <row r="6880" spans="1:10">
      <c r="A6880" t="n">
        <v>53497</v>
      </c>
      <c r="B6880" s="12" t="n">
        <v>5</v>
      </c>
      <c r="C6880" s="7" t="n">
        <v>28</v>
      </c>
      <c r="D6880" s="44" t="s">
        <v>3</v>
      </c>
      <c r="E6880" s="47" t="n">
        <v>64</v>
      </c>
      <c r="F6880" s="7" t="n">
        <v>5</v>
      </c>
      <c r="G6880" s="7" t="n">
        <v>6</v>
      </c>
      <c r="H6880" s="44" t="s">
        <v>3</v>
      </c>
      <c r="I6880" s="7" t="n">
        <v>1</v>
      </c>
      <c r="J6880" s="13" t="n">
        <f t="normal" ca="1">A6884</f>
        <v>0</v>
      </c>
    </row>
    <row r="6881" spans="1:10">
      <c r="A6881" t="s">
        <v>4</v>
      </c>
      <c r="B6881" s="4" t="s">
        <v>5</v>
      </c>
      <c r="C6881" s="4" t="s">
        <v>7</v>
      </c>
      <c r="D6881" s="4" t="s">
        <v>11</v>
      </c>
    </row>
    <row r="6882" spans="1:10">
      <c r="A6882" t="n">
        <v>53508</v>
      </c>
      <c r="B6882" s="15" t="n">
        <v>50</v>
      </c>
      <c r="C6882" s="7" t="n">
        <v>55</v>
      </c>
      <c r="D6882" s="7" t="n">
        <v>8952</v>
      </c>
    </row>
    <row r="6883" spans="1:10">
      <c r="A6883" t="s">
        <v>4</v>
      </c>
      <c r="B6883" s="4" t="s">
        <v>5</v>
      </c>
      <c r="C6883" s="4" t="s">
        <v>7</v>
      </c>
      <c r="D6883" s="44" t="s">
        <v>101</v>
      </c>
      <c r="E6883" s="4" t="s">
        <v>5</v>
      </c>
      <c r="F6883" s="4" t="s">
        <v>7</v>
      </c>
      <c r="G6883" s="4" t="s">
        <v>11</v>
      </c>
      <c r="H6883" s="44" t="s">
        <v>102</v>
      </c>
      <c r="I6883" s="4" t="s">
        <v>7</v>
      </c>
      <c r="J6883" s="4" t="s">
        <v>15</v>
      </c>
    </row>
    <row r="6884" spans="1:10">
      <c r="A6884" t="n">
        <v>53512</v>
      </c>
      <c r="B6884" s="12" t="n">
        <v>5</v>
      </c>
      <c r="C6884" s="7" t="n">
        <v>28</v>
      </c>
      <c r="D6884" s="44" t="s">
        <v>3</v>
      </c>
      <c r="E6884" s="47" t="n">
        <v>64</v>
      </c>
      <c r="F6884" s="7" t="n">
        <v>5</v>
      </c>
      <c r="G6884" s="7" t="n">
        <v>8</v>
      </c>
      <c r="H6884" s="44" t="s">
        <v>3</v>
      </c>
      <c r="I6884" s="7" t="n">
        <v>1</v>
      </c>
      <c r="J6884" s="13" t="n">
        <f t="normal" ca="1">A6888</f>
        <v>0</v>
      </c>
    </row>
    <row r="6885" spans="1:10">
      <c r="A6885" t="s">
        <v>4</v>
      </c>
      <c r="B6885" s="4" t="s">
        <v>5</v>
      </c>
      <c r="C6885" s="4" t="s">
        <v>7</v>
      </c>
      <c r="D6885" s="4" t="s">
        <v>11</v>
      </c>
    </row>
    <row r="6886" spans="1:10">
      <c r="A6886" t="n">
        <v>53523</v>
      </c>
      <c r="B6886" s="15" t="n">
        <v>50</v>
      </c>
      <c r="C6886" s="7" t="n">
        <v>55</v>
      </c>
      <c r="D6886" s="7" t="n">
        <v>9952</v>
      </c>
    </row>
    <row r="6887" spans="1:10">
      <c r="A6887" t="s">
        <v>4</v>
      </c>
      <c r="B6887" s="4" t="s">
        <v>5</v>
      </c>
      <c r="C6887" s="4" t="s">
        <v>11</v>
      </c>
      <c r="D6887" s="4" t="s">
        <v>13</v>
      </c>
      <c r="E6887" s="4" t="s">
        <v>13</v>
      </c>
      <c r="F6887" s="4" t="s">
        <v>13</v>
      </c>
      <c r="G6887" s="4" t="s">
        <v>13</v>
      </c>
    </row>
    <row r="6888" spans="1:10">
      <c r="A6888" t="n">
        <v>53527</v>
      </c>
      <c r="B6888" s="50" t="n">
        <v>46</v>
      </c>
      <c r="C6888" s="7" t="n">
        <v>0</v>
      </c>
      <c r="D6888" s="7" t="n">
        <v>-7.90000009536743</v>
      </c>
      <c r="E6888" s="7" t="n">
        <v>2</v>
      </c>
      <c r="F6888" s="7" t="n">
        <v>-79.75</v>
      </c>
      <c r="G6888" s="7" t="n">
        <v>180</v>
      </c>
    </row>
    <row r="6889" spans="1:10">
      <c r="A6889" t="s">
        <v>4</v>
      </c>
      <c r="B6889" s="4" t="s">
        <v>5</v>
      </c>
      <c r="C6889" s="4" t="s">
        <v>11</v>
      </c>
      <c r="D6889" s="4" t="s">
        <v>13</v>
      </c>
      <c r="E6889" s="4" t="s">
        <v>13</v>
      </c>
      <c r="F6889" s="4" t="s">
        <v>13</v>
      </c>
      <c r="G6889" s="4" t="s">
        <v>13</v>
      </c>
    </row>
    <row r="6890" spans="1:10">
      <c r="A6890" t="n">
        <v>53546</v>
      </c>
      <c r="B6890" s="50" t="n">
        <v>46</v>
      </c>
      <c r="C6890" s="7" t="n">
        <v>13</v>
      </c>
      <c r="D6890" s="7" t="n">
        <v>-7.09999990463257</v>
      </c>
      <c r="E6890" s="7" t="n">
        <v>2</v>
      </c>
      <c r="F6890" s="7" t="n">
        <v>-79.75</v>
      </c>
      <c r="G6890" s="7" t="n">
        <v>180</v>
      </c>
    </row>
    <row r="6891" spans="1:10">
      <c r="A6891" t="s">
        <v>4</v>
      </c>
      <c r="B6891" s="4" t="s">
        <v>5</v>
      </c>
      <c r="C6891" s="4" t="s">
        <v>7</v>
      </c>
      <c r="D6891" s="4" t="s">
        <v>7</v>
      </c>
      <c r="E6891" s="4" t="s">
        <v>13</v>
      </c>
      <c r="F6891" s="4" t="s">
        <v>13</v>
      </c>
      <c r="G6891" s="4" t="s">
        <v>13</v>
      </c>
      <c r="H6891" s="4" t="s">
        <v>11</v>
      </c>
    </row>
    <row r="6892" spans="1:10">
      <c r="A6892" t="n">
        <v>53565</v>
      </c>
      <c r="B6892" s="29" t="n">
        <v>45</v>
      </c>
      <c r="C6892" s="7" t="n">
        <v>2</v>
      </c>
      <c r="D6892" s="7" t="n">
        <v>3</v>
      </c>
      <c r="E6892" s="7" t="n">
        <v>-7.96999979019165</v>
      </c>
      <c r="F6892" s="7" t="n">
        <v>3.55999994277954</v>
      </c>
      <c r="G6892" s="7" t="n">
        <v>-79.9300003051758</v>
      </c>
      <c r="H6892" s="7" t="n">
        <v>0</v>
      </c>
    </row>
    <row r="6893" spans="1:10">
      <c r="A6893" t="s">
        <v>4</v>
      </c>
      <c r="B6893" s="4" t="s">
        <v>5</v>
      </c>
      <c r="C6893" s="4" t="s">
        <v>7</v>
      </c>
      <c r="D6893" s="4" t="s">
        <v>7</v>
      </c>
      <c r="E6893" s="4" t="s">
        <v>13</v>
      </c>
      <c r="F6893" s="4" t="s">
        <v>13</v>
      </c>
      <c r="G6893" s="4" t="s">
        <v>13</v>
      </c>
      <c r="H6893" s="4" t="s">
        <v>11</v>
      </c>
      <c r="I6893" s="4" t="s">
        <v>7</v>
      </c>
    </row>
    <row r="6894" spans="1:10">
      <c r="A6894" t="n">
        <v>53582</v>
      </c>
      <c r="B6894" s="29" t="n">
        <v>45</v>
      </c>
      <c r="C6894" s="7" t="n">
        <v>4</v>
      </c>
      <c r="D6894" s="7" t="n">
        <v>3</v>
      </c>
      <c r="E6894" s="7" t="n">
        <v>348.609985351563</v>
      </c>
      <c r="F6894" s="7" t="n">
        <v>347.390014648438</v>
      </c>
      <c r="G6894" s="7" t="n">
        <v>0</v>
      </c>
      <c r="H6894" s="7" t="n">
        <v>0</v>
      </c>
      <c r="I6894" s="7" t="n">
        <v>0</v>
      </c>
    </row>
    <row r="6895" spans="1:10">
      <c r="A6895" t="s">
        <v>4</v>
      </c>
      <c r="B6895" s="4" t="s">
        <v>5</v>
      </c>
      <c r="C6895" s="4" t="s">
        <v>7</v>
      </c>
      <c r="D6895" s="4" t="s">
        <v>7</v>
      </c>
      <c r="E6895" s="4" t="s">
        <v>13</v>
      </c>
      <c r="F6895" s="4" t="s">
        <v>11</v>
      </c>
    </row>
    <row r="6896" spans="1:10">
      <c r="A6896" t="n">
        <v>53600</v>
      </c>
      <c r="B6896" s="29" t="n">
        <v>45</v>
      </c>
      <c r="C6896" s="7" t="n">
        <v>5</v>
      </c>
      <c r="D6896" s="7" t="n">
        <v>3</v>
      </c>
      <c r="E6896" s="7" t="n">
        <v>2.5</v>
      </c>
      <c r="F6896" s="7" t="n">
        <v>0</v>
      </c>
    </row>
    <row r="6897" spans="1:10">
      <c r="A6897" t="s">
        <v>4</v>
      </c>
      <c r="B6897" s="4" t="s">
        <v>5</v>
      </c>
      <c r="C6897" s="4" t="s">
        <v>7</v>
      </c>
      <c r="D6897" s="4" t="s">
        <v>7</v>
      </c>
      <c r="E6897" s="4" t="s">
        <v>13</v>
      </c>
      <c r="F6897" s="4" t="s">
        <v>11</v>
      </c>
    </row>
    <row r="6898" spans="1:10">
      <c r="A6898" t="n">
        <v>53609</v>
      </c>
      <c r="B6898" s="29" t="n">
        <v>45</v>
      </c>
      <c r="C6898" s="7" t="n">
        <v>11</v>
      </c>
      <c r="D6898" s="7" t="n">
        <v>3</v>
      </c>
      <c r="E6898" s="7" t="n">
        <v>38</v>
      </c>
      <c r="F6898" s="7" t="n">
        <v>0</v>
      </c>
    </row>
    <row r="6899" spans="1:10">
      <c r="A6899" t="s">
        <v>4</v>
      </c>
      <c r="B6899" s="4" t="s">
        <v>5</v>
      </c>
      <c r="C6899" s="4" t="s">
        <v>7</v>
      </c>
      <c r="D6899" s="4" t="s">
        <v>7</v>
      </c>
      <c r="E6899" s="4" t="s">
        <v>13</v>
      </c>
      <c r="F6899" s="4" t="s">
        <v>11</v>
      </c>
    </row>
    <row r="6900" spans="1:10">
      <c r="A6900" t="n">
        <v>53618</v>
      </c>
      <c r="B6900" s="29" t="n">
        <v>45</v>
      </c>
      <c r="C6900" s="7" t="n">
        <v>5</v>
      </c>
      <c r="D6900" s="7" t="n">
        <v>3</v>
      </c>
      <c r="E6900" s="7" t="n">
        <v>2.20000004768372</v>
      </c>
      <c r="F6900" s="7" t="n">
        <v>3000</v>
      </c>
    </row>
    <row r="6901" spans="1:10">
      <c r="A6901" t="s">
        <v>4</v>
      </c>
      <c r="B6901" s="4" t="s">
        <v>5</v>
      </c>
      <c r="C6901" s="4" t="s">
        <v>7</v>
      </c>
      <c r="D6901" s="4" t="s">
        <v>11</v>
      </c>
      <c r="E6901" s="4" t="s">
        <v>11</v>
      </c>
      <c r="F6901" s="4" t="s">
        <v>14</v>
      </c>
    </row>
    <row r="6902" spans="1:10">
      <c r="A6902" t="n">
        <v>53627</v>
      </c>
      <c r="B6902" s="76" t="n">
        <v>84</v>
      </c>
      <c r="C6902" s="7" t="n">
        <v>0</v>
      </c>
      <c r="D6902" s="7" t="n">
        <v>0</v>
      </c>
      <c r="E6902" s="7" t="n">
        <v>0</v>
      </c>
      <c r="F6902" s="7" t="n">
        <v>1036831949</v>
      </c>
    </row>
    <row r="6903" spans="1:10">
      <c r="A6903" t="s">
        <v>4</v>
      </c>
      <c r="B6903" s="4" t="s">
        <v>5</v>
      </c>
      <c r="C6903" s="4" t="s">
        <v>7</v>
      </c>
      <c r="D6903" s="4" t="s">
        <v>11</v>
      </c>
      <c r="E6903" s="4" t="s">
        <v>13</v>
      </c>
    </row>
    <row r="6904" spans="1:10">
      <c r="A6904" t="n">
        <v>53637</v>
      </c>
      <c r="B6904" s="27" t="n">
        <v>58</v>
      </c>
      <c r="C6904" s="7" t="n">
        <v>100</v>
      </c>
      <c r="D6904" s="7" t="n">
        <v>1000</v>
      </c>
      <c r="E6904" s="7" t="n">
        <v>1</v>
      </c>
    </row>
    <row r="6905" spans="1:10">
      <c r="A6905" t="s">
        <v>4</v>
      </c>
      <c r="B6905" s="4" t="s">
        <v>5</v>
      </c>
      <c r="C6905" s="4" t="s">
        <v>7</v>
      </c>
      <c r="D6905" s="4" t="s">
        <v>11</v>
      </c>
    </row>
    <row r="6906" spans="1:10">
      <c r="A6906" t="n">
        <v>53645</v>
      </c>
      <c r="B6906" s="27" t="n">
        <v>58</v>
      </c>
      <c r="C6906" s="7" t="n">
        <v>255</v>
      </c>
      <c r="D6906" s="7" t="n">
        <v>0</v>
      </c>
    </row>
    <row r="6907" spans="1:10">
      <c r="A6907" t="s">
        <v>4</v>
      </c>
      <c r="B6907" s="4" t="s">
        <v>5</v>
      </c>
      <c r="C6907" s="4" t="s">
        <v>7</v>
      </c>
      <c r="D6907" s="4" t="s">
        <v>11</v>
      </c>
      <c r="E6907" s="4" t="s">
        <v>8</v>
      </c>
    </row>
    <row r="6908" spans="1:10">
      <c r="A6908" t="n">
        <v>53649</v>
      </c>
      <c r="B6908" s="37" t="n">
        <v>51</v>
      </c>
      <c r="C6908" s="7" t="n">
        <v>4</v>
      </c>
      <c r="D6908" s="7" t="n">
        <v>13</v>
      </c>
      <c r="E6908" s="7" t="s">
        <v>528</v>
      </c>
    </row>
    <row r="6909" spans="1:10">
      <c r="A6909" t="s">
        <v>4</v>
      </c>
      <c r="B6909" s="4" t="s">
        <v>5</v>
      </c>
      <c r="C6909" s="4" t="s">
        <v>11</v>
      </c>
    </row>
    <row r="6910" spans="1:10">
      <c r="A6910" t="n">
        <v>53663</v>
      </c>
      <c r="B6910" s="38" t="n">
        <v>16</v>
      </c>
      <c r="C6910" s="7" t="n">
        <v>0</v>
      </c>
    </row>
    <row r="6911" spans="1:10">
      <c r="A6911" t="s">
        <v>4</v>
      </c>
      <c r="B6911" s="4" t="s">
        <v>5</v>
      </c>
      <c r="C6911" s="4" t="s">
        <v>11</v>
      </c>
      <c r="D6911" s="4" t="s">
        <v>64</v>
      </c>
      <c r="E6911" s="4" t="s">
        <v>7</v>
      </c>
      <c r="F6911" s="4" t="s">
        <v>7</v>
      </c>
      <c r="G6911" s="4" t="s">
        <v>64</v>
      </c>
      <c r="H6911" s="4" t="s">
        <v>7</v>
      </c>
      <c r="I6911" s="4" t="s">
        <v>7</v>
      </c>
    </row>
    <row r="6912" spans="1:10">
      <c r="A6912" t="n">
        <v>53666</v>
      </c>
      <c r="B6912" s="39" t="n">
        <v>26</v>
      </c>
      <c r="C6912" s="7" t="n">
        <v>13</v>
      </c>
      <c r="D6912" s="7" t="s">
        <v>529</v>
      </c>
      <c r="E6912" s="7" t="n">
        <v>2</v>
      </c>
      <c r="F6912" s="7" t="n">
        <v>3</v>
      </c>
      <c r="G6912" s="7" t="s">
        <v>530</v>
      </c>
      <c r="H6912" s="7" t="n">
        <v>2</v>
      </c>
      <c r="I6912" s="7" t="n">
        <v>0</v>
      </c>
    </row>
    <row r="6913" spans="1:9">
      <c r="A6913" t="s">
        <v>4</v>
      </c>
      <c r="B6913" s="4" t="s">
        <v>5</v>
      </c>
    </row>
    <row r="6914" spans="1:9">
      <c r="A6914" t="n">
        <v>53765</v>
      </c>
      <c r="B6914" s="34" t="n">
        <v>28</v>
      </c>
    </row>
    <row r="6915" spans="1:9">
      <c r="A6915" t="s">
        <v>4</v>
      </c>
      <c r="B6915" s="4" t="s">
        <v>5</v>
      </c>
      <c r="C6915" s="4" t="s">
        <v>7</v>
      </c>
      <c r="D6915" s="4" t="s">
        <v>11</v>
      </c>
      <c r="E6915" s="4" t="s">
        <v>8</v>
      </c>
    </row>
    <row r="6916" spans="1:9">
      <c r="A6916" t="n">
        <v>53766</v>
      </c>
      <c r="B6916" s="37" t="n">
        <v>51</v>
      </c>
      <c r="C6916" s="7" t="n">
        <v>4</v>
      </c>
      <c r="D6916" s="7" t="n">
        <v>0</v>
      </c>
      <c r="E6916" s="7" t="s">
        <v>531</v>
      </c>
    </row>
    <row r="6917" spans="1:9">
      <c r="A6917" t="s">
        <v>4</v>
      </c>
      <c r="B6917" s="4" t="s">
        <v>5</v>
      </c>
      <c r="C6917" s="4" t="s">
        <v>11</v>
      </c>
    </row>
    <row r="6918" spans="1:9">
      <c r="A6918" t="n">
        <v>53780</v>
      </c>
      <c r="B6918" s="38" t="n">
        <v>16</v>
      </c>
      <c r="C6918" s="7" t="n">
        <v>0</v>
      </c>
    </row>
    <row r="6919" spans="1:9">
      <c r="A6919" t="s">
        <v>4</v>
      </c>
      <c r="B6919" s="4" t="s">
        <v>5</v>
      </c>
      <c r="C6919" s="4" t="s">
        <v>11</v>
      </c>
      <c r="D6919" s="4" t="s">
        <v>64</v>
      </c>
      <c r="E6919" s="4" t="s">
        <v>7</v>
      </c>
      <c r="F6919" s="4" t="s">
        <v>7</v>
      </c>
      <c r="G6919" s="4" t="s">
        <v>64</v>
      </c>
      <c r="H6919" s="4" t="s">
        <v>7</v>
      </c>
      <c r="I6919" s="4" t="s">
        <v>7</v>
      </c>
    </row>
    <row r="6920" spans="1:9">
      <c r="A6920" t="n">
        <v>53783</v>
      </c>
      <c r="B6920" s="39" t="n">
        <v>26</v>
      </c>
      <c r="C6920" s="7" t="n">
        <v>0</v>
      </c>
      <c r="D6920" s="7" t="s">
        <v>532</v>
      </c>
      <c r="E6920" s="7" t="n">
        <v>2</v>
      </c>
      <c r="F6920" s="7" t="n">
        <v>3</v>
      </c>
      <c r="G6920" s="7" t="s">
        <v>533</v>
      </c>
      <c r="H6920" s="7" t="n">
        <v>2</v>
      </c>
      <c r="I6920" s="7" t="n">
        <v>0</v>
      </c>
    </row>
    <row r="6921" spans="1:9">
      <c r="A6921" t="s">
        <v>4</v>
      </c>
      <c r="B6921" s="4" t="s">
        <v>5</v>
      </c>
    </row>
    <row r="6922" spans="1:9">
      <c r="A6922" t="n">
        <v>53903</v>
      </c>
      <c r="B6922" s="34" t="n">
        <v>28</v>
      </c>
    </row>
    <row r="6923" spans="1:9">
      <c r="A6923" t="s">
        <v>4</v>
      </c>
      <c r="B6923" s="4" t="s">
        <v>5</v>
      </c>
      <c r="C6923" s="4" t="s">
        <v>7</v>
      </c>
      <c r="D6923" s="4" t="s">
        <v>11</v>
      </c>
      <c r="E6923" s="4" t="s">
        <v>13</v>
      </c>
    </row>
    <row r="6924" spans="1:9">
      <c r="A6924" t="n">
        <v>53904</v>
      </c>
      <c r="B6924" s="27" t="n">
        <v>58</v>
      </c>
      <c r="C6924" s="7" t="n">
        <v>0</v>
      </c>
      <c r="D6924" s="7" t="n">
        <v>300</v>
      </c>
      <c r="E6924" s="7" t="n">
        <v>0.300000011920929</v>
      </c>
    </row>
    <row r="6925" spans="1:9">
      <c r="A6925" t="s">
        <v>4</v>
      </c>
      <c r="B6925" s="4" t="s">
        <v>5</v>
      </c>
      <c r="C6925" s="4" t="s">
        <v>7</v>
      </c>
      <c r="D6925" s="4" t="s">
        <v>11</v>
      </c>
    </row>
    <row r="6926" spans="1:9">
      <c r="A6926" t="n">
        <v>53912</v>
      </c>
      <c r="B6926" s="27" t="n">
        <v>58</v>
      </c>
      <c r="C6926" s="7" t="n">
        <v>255</v>
      </c>
      <c r="D6926" s="7" t="n">
        <v>0</v>
      </c>
    </row>
    <row r="6927" spans="1:9">
      <c r="A6927" t="s">
        <v>4</v>
      </c>
      <c r="B6927" s="4" t="s">
        <v>5</v>
      </c>
      <c r="C6927" s="4" t="s">
        <v>7</v>
      </c>
      <c r="D6927" s="4" t="s">
        <v>11</v>
      </c>
      <c r="E6927" s="4" t="s">
        <v>11</v>
      </c>
      <c r="F6927" s="4" t="s">
        <v>11</v>
      </c>
      <c r="G6927" s="4" t="s">
        <v>11</v>
      </c>
      <c r="H6927" s="4" t="s">
        <v>7</v>
      </c>
    </row>
    <row r="6928" spans="1:9">
      <c r="A6928" t="n">
        <v>53916</v>
      </c>
      <c r="B6928" s="32" t="n">
        <v>25</v>
      </c>
      <c r="C6928" s="7" t="n">
        <v>5</v>
      </c>
      <c r="D6928" s="7" t="n">
        <v>65535</v>
      </c>
      <c r="E6928" s="7" t="n">
        <v>500</v>
      </c>
      <c r="F6928" s="7" t="n">
        <v>800</v>
      </c>
      <c r="G6928" s="7" t="n">
        <v>140</v>
      </c>
      <c r="H6928" s="7" t="n">
        <v>0</v>
      </c>
    </row>
    <row r="6929" spans="1:9">
      <c r="A6929" t="s">
        <v>4</v>
      </c>
      <c r="B6929" s="4" t="s">
        <v>5</v>
      </c>
      <c r="C6929" s="4" t="s">
        <v>7</v>
      </c>
      <c r="D6929" s="4" t="s">
        <v>7</v>
      </c>
      <c r="E6929" s="4" t="s">
        <v>14</v>
      </c>
      <c r="F6929" s="4" t="s">
        <v>7</v>
      </c>
      <c r="G6929" s="4" t="s">
        <v>7</v>
      </c>
    </row>
    <row r="6930" spans="1:9">
      <c r="A6930" t="n">
        <v>53927</v>
      </c>
      <c r="B6930" s="30" t="n">
        <v>18</v>
      </c>
      <c r="C6930" s="7" t="n">
        <v>0</v>
      </c>
      <c r="D6930" s="7" t="n">
        <v>0</v>
      </c>
      <c r="E6930" s="7" t="n">
        <v>0</v>
      </c>
      <c r="F6930" s="7" t="n">
        <v>19</v>
      </c>
      <c r="G6930" s="7" t="n">
        <v>1</v>
      </c>
    </row>
    <row r="6931" spans="1:9">
      <c r="A6931" t="s">
        <v>4</v>
      </c>
      <c r="B6931" s="4" t="s">
        <v>5</v>
      </c>
      <c r="C6931" s="4" t="s">
        <v>7</v>
      </c>
      <c r="D6931" s="4" t="s">
        <v>7</v>
      </c>
      <c r="E6931" s="4" t="s">
        <v>11</v>
      </c>
      <c r="F6931" s="4" t="s">
        <v>13</v>
      </c>
    </row>
    <row r="6932" spans="1:9">
      <c r="A6932" t="n">
        <v>53936</v>
      </c>
      <c r="B6932" s="77" t="n">
        <v>107</v>
      </c>
      <c r="C6932" s="7" t="n">
        <v>0</v>
      </c>
      <c r="D6932" s="7" t="n">
        <v>0</v>
      </c>
      <c r="E6932" s="7" t="n">
        <v>0</v>
      </c>
      <c r="F6932" s="7" t="n">
        <v>32</v>
      </c>
    </row>
    <row r="6933" spans="1:9">
      <c r="A6933" t="s">
        <v>4</v>
      </c>
      <c r="B6933" s="4" t="s">
        <v>5</v>
      </c>
      <c r="C6933" s="4" t="s">
        <v>7</v>
      </c>
      <c r="D6933" s="4" t="s">
        <v>7</v>
      </c>
      <c r="E6933" s="4" t="s">
        <v>8</v>
      </c>
      <c r="F6933" s="4" t="s">
        <v>11</v>
      </c>
    </row>
    <row r="6934" spans="1:9">
      <c r="A6934" t="n">
        <v>53945</v>
      </c>
      <c r="B6934" s="77" t="n">
        <v>107</v>
      </c>
      <c r="C6934" s="7" t="n">
        <v>1</v>
      </c>
      <c r="D6934" s="7" t="n">
        <v>0</v>
      </c>
      <c r="E6934" s="7" t="s">
        <v>534</v>
      </c>
      <c r="F6934" s="7" t="n">
        <v>1</v>
      </c>
    </row>
    <row r="6935" spans="1:9">
      <c r="A6935" t="s">
        <v>4</v>
      </c>
      <c r="B6935" s="4" t="s">
        <v>5</v>
      </c>
      <c r="C6935" s="4" t="s">
        <v>7</v>
      </c>
      <c r="D6935" s="4" t="s">
        <v>7</v>
      </c>
      <c r="E6935" s="4" t="s">
        <v>8</v>
      </c>
      <c r="F6935" s="4" t="s">
        <v>11</v>
      </c>
    </row>
    <row r="6936" spans="1:9">
      <c r="A6936" t="n">
        <v>53956</v>
      </c>
      <c r="B6936" s="77" t="n">
        <v>107</v>
      </c>
      <c r="C6936" s="7" t="n">
        <v>1</v>
      </c>
      <c r="D6936" s="7" t="n">
        <v>0</v>
      </c>
      <c r="E6936" s="7" t="s">
        <v>535</v>
      </c>
      <c r="F6936" s="7" t="n">
        <v>2</v>
      </c>
    </row>
    <row r="6937" spans="1:9">
      <c r="A6937" t="s">
        <v>4</v>
      </c>
      <c r="B6937" s="4" t="s">
        <v>5</v>
      </c>
      <c r="C6937" s="4" t="s">
        <v>7</v>
      </c>
      <c r="D6937" s="4" t="s">
        <v>7</v>
      </c>
      <c r="E6937" s="4" t="s">
        <v>7</v>
      </c>
      <c r="F6937" s="4" t="s">
        <v>11</v>
      </c>
      <c r="G6937" s="4" t="s">
        <v>11</v>
      </c>
      <c r="H6937" s="4" t="s">
        <v>7</v>
      </c>
    </row>
    <row r="6938" spans="1:9">
      <c r="A6938" t="n">
        <v>53969</v>
      </c>
      <c r="B6938" s="77" t="n">
        <v>107</v>
      </c>
      <c r="C6938" s="7" t="n">
        <v>2</v>
      </c>
      <c r="D6938" s="7" t="n">
        <v>0</v>
      </c>
      <c r="E6938" s="7" t="n">
        <v>1</v>
      </c>
      <c r="F6938" s="7" t="n">
        <v>65535</v>
      </c>
      <c r="G6938" s="7" t="n">
        <v>65535</v>
      </c>
      <c r="H6938" s="7" t="n">
        <v>0</v>
      </c>
    </row>
    <row r="6939" spans="1:9">
      <c r="A6939" t="s">
        <v>4</v>
      </c>
      <c r="B6939" s="4" t="s">
        <v>5</v>
      </c>
      <c r="C6939" s="4" t="s">
        <v>7</v>
      </c>
      <c r="D6939" s="4" t="s">
        <v>7</v>
      </c>
      <c r="E6939" s="4" t="s">
        <v>7</v>
      </c>
    </row>
    <row r="6940" spans="1:9">
      <c r="A6940" t="n">
        <v>53978</v>
      </c>
      <c r="B6940" s="77" t="n">
        <v>107</v>
      </c>
      <c r="C6940" s="7" t="n">
        <v>4</v>
      </c>
      <c r="D6940" s="7" t="n">
        <v>0</v>
      </c>
      <c r="E6940" s="7" t="n">
        <v>0</v>
      </c>
    </row>
    <row r="6941" spans="1:9">
      <c r="A6941" t="s">
        <v>4</v>
      </c>
      <c r="B6941" s="4" t="s">
        <v>5</v>
      </c>
      <c r="C6941" s="4" t="s">
        <v>7</v>
      </c>
      <c r="D6941" s="4" t="s">
        <v>7</v>
      </c>
    </row>
    <row r="6942" spans="1:9">
      <c r="A6942" t="n">
        <v>53982</v>
      </c>
      <c r="B6942" s="77" t="n">
        <v>107</v>
      </c>
      <c r="C6942" s="7" t="n">
        <v>3</v>
      </c>
      <c r="D6942" s="7" t="n">
        <v>0</v>
      </c>
    </row>
    <row r="6943" spans="1:9">
      <c r="A6943" t="s">
        <v>4</v>
      </c>
      <c r="B6943" s="4" t="s">
        <v>5</v>
      </c>
      <c r="C6943" s="4" t="s">
        <v>7</v>
      </c>
    </row>
    <row r="6944" spans="1:9">
      <c r="A6944" t="n">
        <v>53985</v>
      </c>
      <c r="B6944" s="35" t="n">
        <v>27</v>
      </c>
      <c r="C6944" s="7" t="n">
        <v>0</v>
      </c>
    </row>
    <row r="6945" spans="1:8">
      <c r="A6945" t="s">
        <v>4</v>
      </c>
      <c r="B6945" s="4" t="s">
        <v>5</v>
      </c>
      <c r="C6945" s="4" t="s">
        <v>7</v>
      </c>
      <c r="D6945" s="4" t="s">
        <v>11</v>
      </c>
      <c r="E6945" s="4" t="s">
        <v>11</v>
      </c>
      <c r="F6945" s="4" t="s">
        <v>11</v>
      </c>
      <c r="G6945" s="4" t="s">
        <v>11</v>
      </c>
      <c r="H6945" s="4" t="s">
        <v>7</v>
      </c>
    </row>
    <row r="6946" spans="1:8">
      <c r="A6946" t="n">
        <v>53987</v>
      </c>
      <c r="B6946" s="32" t="n">
        <v>25</v>
      </c>
      <c r="C6946" s="7" t="n">
        <v>5</v>
      </c>
      <c r="D6946" s="7" t="n">
        <v>65535</v>
      </c>
      <c r="E6946" s="7" t="n">
        <v>65535</v>
      </c>
      <c r="F6946" s="7" t="n">
        <v>65535</v>
      </c>
      <c r="G6946" s="7" t="n">
        <v>65535</v>
      </c>
      <c r="H6946" s="7" t="n">
        <v>0</v>
      </c>
    </row>
    <row r="6947" spans="1:8">
      <c r="A6947" t="s">
        <v>4</v>
      </c>
      <c r="B6947" s="4" t="s">
        <v>5</v>
      </c>
      <c r="C6947" s="4" t="s">
        <v>7</v>
      </c>
      <c r="D6947" s="4" t="s">
        <v>7</v>
      </c>
      <c r="E6947" s="4" t="s">
        <v>7</v>
      </c>
      <c r="F6947" s="4" t="s">
        <v>14</v>
      </c>
      <c r="G6947" s="4" t="s">
        <v>7</v>
      </c>
      <c r="H6947" s="4" t="s">
        <v>7</v>
      </c>
      <c r="I6947" s="4" t="s">
        <v>15</v>
      </c>
    </row>
    <row r="6948" spans="1:8">
      <c r="A6948" t="n">
        <v>53998</v>
      </c>
      <c r="B6948" s="12" t="n">
        <v>5</v>
      </c>
      <c r="C6948" s="7" t="n">
        <v>35</v>
      </c>
      <c r="D6948" s="7" t="n">
        <v>0</v>
      </c>
      <c r="E6948" s="7" t="n">
        <v>0</v>
      </c>
      <c r="F6948" s="7" t="n">
        <v>1</v>
      </c>
      <c r="G6948" s="7" t="n">
        <v>2</v>
      </c>
      <c r="H6948" s="7" t="n">
        <v>1</v>
      </c>
      <c r="I6948" s="13" t="n">
        <f t="normal" ca="1">A7586</f>
        <v>0</v>
      </c>
    </row>
    <row r="6949" spans="1:8">
      <c r="A6949" t="s">
        <v>4</v>
      </c>
      <c r="B6949" s="4" t="s">
        <v>5</v>
      </c>
      <c r="C6949" s="4" t="s">
        <v>7</v>
      </c>
      <c r="D6949" s="4" t="s">
        <v>11</v>
      </c>
      <c r="E6949" s="4" t="s">
        <v>13</v>
      </c>
    </row>
    <row r="6950" spans="1:8">
      <c r="A6950" t="n">
        <v>54012</v>
      </c>
      <c r="B6950" s="27" t="n">
        <v>58</v>
      </c>
      <c r="C6950" s="7" t="n">
        <v>0</v>
      </c>
      <c r="D6950" s="7" t="n">
        <v>1000</v>
      </c>
      <c r="E6950" s="7" t="n">
        <v>1</v>
      </c>
    </row>
    <row r="6951" spans="1:8">
      <c r="A6951" t="s">
        <v>4</v>
      </c>
      <c r="B6951" s="4" t="s">
        <v>5</v>
      </c>
      <c r="C6951" s="4" t="s">
        <v>7</v>
      </c>
      <c r="D6951" s="4" t="s">
        <v>11</v>
      </c>
    </row>
    <row r="6952" spans="1:8">
      <c r="A6952" t="n">
        <v>54020</v>
      </c>
      <c r="B6952" s="27" t="n">
        <v>58</v>
      </c>
      <c r="C6952" s="7" t="n">
        <v>255</v>
      </c>
      <c r="D6952" s="7" t="n">
        <v>0</v>
      </c>
    </row>
    <row r="6953" spans="1:8">
      <c r="A6953" t="s">
        <v>4</v>
      </c>
      <c r="B6953" s="4" t="s">
        <v>5</v>
      </c>
      <c r="C6953" s="4" t="s">
        <v>7</v>
      </c>
      <c r="D6953" s="4" t="s">
        <v>11</v>
      </c>
      <c r="E6953" s="4" t="s">
        <v>11</v>
      </c>
      <c r="F6953" s="4" t="s">
        <v>11</v>
      </c>
      <c r="G6953" s="4" t="s">
        <v>11</v>
      </c>
      <c r="H6953" s="4" t="s">
        <v>11</v>
      </c>
      <c r="I6953" s="4" t="s">
        <v>11</v>
      </c>
      <c r="J6953" s="4" t="s">
        <v>11</v>
      </c>
      <c r="K6953" s="4" t="s">
        <v>11</v>
      </c>
      <c r="L6953" s="4" t="s">
        <v>11</v>
      </c>
      <c r="M6953" s="4" t="s">
        <v>11</v>
      </c>
      <c r="N6953" s="4" t="s">
        <v>14</v>
      </c>
      <c r="O6953" s="4" t="s">
        <v>14</v>
      </c>
      <c r="P6953" s="4" t="s">
        <v>14</v>
      </c>
      <c r="Q6953" s="4" t="s">
        <v>14</v>
      </c>
      <c r="R6953" s="4" t="s">
        <v>7</v>
      </c>
      <c r="S6953" s="4" t="s">
        <v>8</v>
      </c>
    </row>
    <row r="6954" spans="1:8">
      <c r="A6954" t="n">
        <v>54024</v>
      </c>
      <c r="B6954" s="78" t="n">
        <v>75</v>
      </c>
      <c r="C6954" s="7" t="n">
        <v>0</v>
      </c>
      <c r="D6954" s="7" t="n">
        <v>0</v>
      </c>
      <c r="E6954" s="7" t="n">
        <v>0</v>
      </c>
      <c r="F6954" s="7" t="n">
        <v>1024</v>
      </c>
      <c r="G6954" s="7" t="n">
        <v>720</v>
      </c>
      <c r="H6954" s="7" t="n">
        <v>0</v>
      </c>
      <c r="I6954" s="7" t="n">
        <v>0</v>
      </c>
      <c r="J6954" s="7" t="n">
        <v>0</v>
      </c>
      <c r="K6954" s="7" t="n">
        <v>0</v>
      </c>
      <c r="L6954" s="7" t="n">
        <v>1024</v>
      </c>
      <c r="M6954" s="7" t="n">
        <v>720</v>
      </c>
      <c r="N6954" s="7" t="n">
        <v>1065353216</v>
      </c>
      <c r="O6954" s="7" t="n">
        <v>1065353216</v>
      </c>
      <c r="P6954" s="7" t="n">
        <v>1065353216</v>
      </c>
      <c r="Q6954" s="7" t="n">
        <v>0</v>
      </c>
      <c r="R6954" s="7" t="n">
        <v>0</v>
      </c>
      <c r="S6954" s="7" t="s">
        <v>536</v>
      </c>
    </row>
    <row r="6955" spans="1:8">
      <c r="A6955" t="s">
        <v>4</v>
      </c>
      <c r="B6955" s="4" t="s">
        <v>5</v>
      </c>
      <c r="C6955" s="4" t="s">
        <v>7</v>
      </c>
      <c r="D6955" s="4" t="s">
        <v>7</v>
      </c>
      <c r="E6955" s="4" t="s">
        <v>7</v>
      </c>
      <c r="F6955" s="4" t="s">
        <v>13</v>
      </c>
      <c r="G6955" s="4" t="s">
        <v>13</v>
      </c>
      <c r="H6955" s="4" t="s">
        <v>13</v>
      </c>
      <c r="I6955" s="4" t="s">
        <v>13</v>
      </c>
      <c r="J6955" s="4" t="s">
        <v>13</v>
      </c>
    </row>
    <row r="6956" spans="1:8">
      <c r="A6956" t="n">
        <v>54073</v>
      </c>
      <c r="B6956" s="79" t="n">
        <v>76</v>
      </c>
      <c r="C6956" s="7" t="n">
        <v>0</v>
      </c>
      <c r="D6956" s="7" t="n">
        <v>9</v>
      </c>
      <c r="E6956" s="7" t="n">
        <v>2</v>
      </c>
      <c r="F6956" s="7" t="n">
        <v>0</v>
      </c>
      <c r="G6956" s="7" t="n">
        <v>0</v>
      </c>
      <c r="H6956" s="7" t="n">
        <v>0</v>
      </c>
      <c r="I6956" s="7" t="n">
        <v>0</v>
      </c>
      <c r="J6956" s="7" t="n">
        <v>0</v>
      </c>
    </row>
    <row r="6957" spans="1:8">
      <c r="A6957" t="s">
        <v>4</v>
      </c>
      <c r="B6957" s="4" t="s">
        <v>5</v>
      </c>
      <c r="C6957" s="4" t="s">
        <v>7</v>
      </c>
      <c r="D6957" s="4" t="s">
        <v>11</v>
      </c>
      <c r="E6957" s="4" t="s">
        <v>11</v>
      </c>
      <c r="F6957" s="4" t="s">
        <v>11</v>
      </c>
      <c r="G6957" s="4" t="s">
        <v>11</v>
      </c>
      <c r="H6957" s="4" t="s">
        <v>11</v>
      </c>
      <c r="I6957" s="4" t="s">
        <v>11</v>
      </c>
      <c r="J6957" s="4" t="s">
        <v>11</v>
      </c>
      <c r="K6957" s="4" t="s">
        <v>11</v>
      </c>
      <c r="L6957" s="4" t="s">
        <v>11</v>
      </c>
      <c r="M6957" s="4" t="s">
        <v>11</v>
      </c>
      <c r="N6957" s="4" t="s">
        <v>14</v>
      </c>
      <c r="O6957" s="4" t="s">
        <v>14</v>
      </c>
      <c r="P6957" s="4" t="s">
        <v>14</v>
      </c>
      <c r="Q6957" s="4" t="s">
        <v>14</v>
      </c>
      <c r="R6957" s="4" t="s">
        <v>7</v>
      </c>
      <c r="S6957" s="4" t="s">
        <v>8</v>
      </c>
    </row>
    <row r="6958" spans="1:8">
      <c r="A6958" t="n">
        <v>54097</v>
      </c>
      <c r="B6958" s="78" t="n">
        <v>75</v>
      </c>
      <c r="C6958" s="7" t="n">
        <v>1</v>
      </c>
      <c r="D6958" s="7" t="n">
        <v>0</v>
      </c>
      <c r="E6958" s="7" t="n">
        <v>0</v>
      </c>
      <c r="F6958" s="7" t="n">
        <v>1024</v>
      </c>
      <c r="G6958" s="7" t="n">
        <v>720</v>
      </c>
      <c r="H6958" s="7" t="n">
        <v>0</v>
      </c>
      <c r="I6958" s="7" t="n">
        <v>0</v>
      </c>
      <c r="J6958" s="7" t="n">
        <v>0</v>
      </c>
      <c r="K6958" s="7" t="n">
        <v>0</v>
      </c>
      <c r="L6958" s="7" t="n">
        <v>1024</v>
      </c>
      <c r="M6958" s="7" t="n">
        <v>720</v>
      </c>
      <c r="N6958" s="7" t="n">
        <v>1065353216</v>
      </c>
      <c r="O6958" s="7" t="n">
        <v>1065353216</v>
      </c>
      <c r="P6958" s="7" t="n">
        <v>1065353216</v>
      </c>
      <c r="Q6958" s="7" t="n">
        <v>0</v>
      </c>
      <c r="R6958" s="7" t="n">
        <v>0</v>
      </c>
      <c r="S6958" s="7" t="s">
        <v>537</v>
      </c>
    </row>
    <row r="6959" spans="1:8">
      <c r="A6959" t="s">
        <v>4</v>
      </c>
      <c r="B6959" s="4" t="s">
        <v>5</v>
      </c>
      <c r="C6959" s="4" t="s">
        <v>7</v>
      </c>
      <c r="D6959" s="4" t="s">
        <v>7</v>
      </c>
      <c r="E6959" s="4" t="s">
        <v>7</v>
      </c>
      <c r="F6959" s="4" t="s">
        <v>13</v>
      </c>
      <c r="G6959" s="4" t="s">
        <v>13</v>
      </c>
      <c r="H6959" s="4" t="s">
        <v>13</v>
      </c>
      <c r="I6959" s="4" t="s">
        <v>13</v>
      </c>
      <c r="J6959" s="4" t="s">
        <v>13</v>
      </c>
    </row>
    <row r="6960" spans="1:8">
      <c r="A6960" t="n">
        <v>54146</v>
      </c>
      <c r="B6960" s="79" t="n">
        <v>76</v>
      </c>
      <c r="C6960" s="7" t="n">
        <v>1</v>
      </c>
      <c r="D6960" s="7" t="n">
        <v>9</v>
      </c>
      <c r="E6960" s="7" t="n">
        <v>2</v>
      </c>
      <c r="F6960" s="7" t="n">
        <v>0</v>
      </c>
      <c r="G6960" s="7" t="n">
        <v>0</v>
      </c>
      <c r="H6960" s="7" t="n">
        <v>0</v>
      </c>
      <c r="I6960" s="7" t="n">
        <v>0</v>
      </c>
      <c r="J6960" s="7" t="n">
        <v>0</v>
      </c>
    </row>
    <row r="6961" spans="1:19">
      <c r="A6961" t="s">
        <v>4</v>
      </c>
      <c r="B6961" s="4" t="s">
        <v>5</v>
      </c>
      <c r="C6961" s="4" t="s">
        <v>7</v>
      </c>
      <c r="D6961" s="4" t="s">
        <v>11</v>
      </c>
      <c r="E6961" s="4" t="s">
        <v>11</v>
      </c>
      <c r="F6961" s="4" t="s">
        <v>11</v>
      </c>
      <c r="G6961" s="4" t="s">
        <v>11</v>
      </c>
      <c r="H6961" s="4" t="s">
        <v>11</v>
      </c>
      <c r="I6961" s="4" t="s">
        <v>11</v>
      </c>
      <c r="J6961" s="4" t="s">
        <v>11</v>
      </c>
      <c r="K6961" s="4" t="s">
        <v>11</v>
      </c>
      <c r="L6961" s="4" t="s">
        <v>11</v>
      </c>
      <c r="M6961" s="4" t="s">
        <v>11</v>
      </c>
      <c r="N6961" s="4" t="s">
        <v>14</v>
      </c>
      <c r="O6961" s="4" t="s">
        <v>14</v>
      </c>
      <c r="P6961" s="4" t="s">
        <v>14</v>
      </c>
      <c r="Q6961" s="4" t="s">
        <v>14</v>
      </c>
      <c r="R6961" s="4" t="s">
        <v>7</v>
      </c>
      <c r="S6961" s="4" t="s">
        <v>8</v>
      </c>
    </row>
    <row r="6962" spans="1:19">
      <c r="A6962" t="n">
        <v>54170</v>
      </c>
      <c r="B6962" s="78" t="n">
        <v>75</v>
      </c>
      <c r="C6962" s="7" t="n">
        <v>2</v>
      </c>
      <c r="D6962" s="7" t="n">
        <v>0</v>
      </c>
      <c r="E6962" s="7" t="n">
        <v>0</v>
      </c>
      <c r="F6962" s="7" t="n">
        <v>1024</v>
      </c>
      <c r="G6962" s="7" t="n">
        <v>720</v>
      </c>
      <c r="H6962" s="7" t="n">
        <v>0</v>
      </c>
      <c r="I6962" s="7" t="n">
        <v>0</v>
      </c>
      <c r="J6962" s="7" t="n">
        <v>0</v>
      </c>
      <c r="K6962" s="7" t="n">
        <v>0</v>
      </c>
      <c r="L6962" s="7" t="n">
        <v>1024</v>
      </c>
      <c r="M6962" s="7" t="n">
        <v>720</v>
      </c>
      <c r="N6962" s="7" t="n">
        <v>1065353216</v>
      </c>
      <c r="O6962" s="7" t="n">
        <v>1065353216</v>
      </c>
      <c r="P6962" s="7" t="n">
        <v>1065353216</v>
      </c>
      <c r="Q6962" s="7" t="n">
        <v>0</v>
      </c>
      <c r="R6962" s="7" t="n">
        <v>0</v>
      </c>
      <c r="S6962" s="7" t="s">
        <v>538</v>
      </c>
    </row>
    <row r="6963" spans="1:19">
      <c r="A6963" t="s">
        <v>4</v>
      </c>
      <c r="B6963" s="4" t="s">
        <v>5</v>
      </c>
      <c r="C6963" s="4" t="s">
        <v>7</v>
      </c>
      <c r="D6963" s="4" t="s">
        <v>7</v>
      </c>
      <c r="E6963" s="4" t="s">
        <v>7</v>
      </c>
      <c r="F6963" s="4" t="s">
        <v>13</v>
      </c>
      <c r="G6963" s="4" t="s">
        <v>13</v>
      </c>
      <c r="H6963" s="4" t="s">
        <v>13</v>
      </c>
      <c r="I6963" s="4" t="s">
        <v>13</v>
      </c>
      <c r="J6963" s="4" t="s">
        <v>13</v>
      </c>
    </row>
    <row r="6964" spans="1:19">
      <c r="A6964" t="n">
        <v>54219</v>
      </c>
      <c r="B6964" s="79" t="n">
        <v>76</v>
      </c>
      <c r="C6964" s="7" t="n">
        <v>2</v>
      </c>
      <c r="D6964" s="7" t="n">
        <v>9</v>
      </c>
      <c r="E6964" s="7" t="n">
        <v>2</v>
      </c>
      <c r="F6964" s="7" t="n">
        <v>0</v>
      </c>
      <c r="G6964" s="7" t="n">
        <v>0</v>
      </c>
      <c r="H6964" s="7" t="n">
        <v>0</v>
      </c>
      <c r="I6964" s="7" t="n">
        <v>0</v>
      </c>
      <c r="J6964" s="7" t="n">
        <v>0</v>
      </c>
    </row>
    <row r="6965" spans="1:19">
      <c r="A6965" t="s">
        <v>4</v>
      </c>
      <c r="B6965" s="4" t="s">
        <v>5</v>
      </c>
      <c r="C6965" s="4" t="s">
        <v>7</v>
      </c>
      <c r="D6965" s="4" t="s">
        <v>11</v>
      </c>
      <c r="E6965" s="4" t="s">
        <v>11</v>
      </c>
      <c r="F6965" s="4" t="s">
        <v>11</v>
      </c>
      <c r="G6965" s="4" t="s">
        <v>11</v>
      </c>
      <c r="H6965" s="4" t="s">
        <v>11</v>
      </c>
      <c r="I6965" s="4" t="s">
        <v>11</v>
      </c>
      <c r="J6965" s="4" t="s">
        <v>11</v>
      </c>
      <c r="K6965" s="4" t="s">
        <v>11</v>
      </c>
      <c r="L6965" s="4" t="s">
        <v>11</v>
      </c>
      <c r="M6965" s="4" t="s">
        <v>11</v>
      </c>
      <c r="N6965" s="4" t="s">
        <v>14</v>
      </c>
      <c r="O6965" s="4" t="s">
        <v>14</v>
      </c>
      <c r="P6965" s="4" t="s">
        <v>14</v>
      </c>
      <c r="Q6965" s="4" t="s">
        <v>14</v>
      </c>
      <c r="R6965" s="4" t="s">
        <v>7</v>
      </c>
      <c r="S6965" s="4" t="s">
        <v>8</v>
      </c>
    </row>
    <row r="6966" spans="1:19">
      <c r="A6966" t="n">
        <v>54243</v>
      </c>
      <c r="B6966" s="78" t="n">
        <v>75</v>
      </c>
      <c r="C6966" s="7" t="n">
        <v>3</v>
      </c>
      <c r="D6966" s="7" t="n">
        <v>0</v>
      </c>
      <c r="E6966" s="7" t="n">
        <v>0</v>
      </c>
      <c r="F6966" s="7" t="n">
        <v>1024</v>
      </c>
      <c r="G6966" s="7" t="n">
        <v>720</v>
      </c>
      <c r="H6966" s="7" t="n">
        <v>0</v>
      </c>
      <c r="I6966" s="7" t="n">
        <v>0</v>
      </c>
      <c r="J6966" s="7" t="n">
        <v>0</v>
      </c>
      <c r="K6966" s="7" t="n">
        <v>0</v>
      </c>
      <c r="L6966" s="7" t="n">
        <v>1024</v>
      </c>
      <c r="M6966" s="7" t="n">
        <v>720</v>
      </c>
      <c r="N6966" s="7" t="n">
        <v>1065353216</v>
      </c>
      <c r="O6966" s="7" t="n">
        <v>1065353216</v>
      </c>
      <c r="P6966" s="7" t="n">
        <v>1065353216</v>
      </c>
      <c r="Q6966" s="7" t="n">
        <v>0</v>
      </c>
      <c r="R6966" s="7" t="n">
        <v>0</v>
      </c>
      <c r="S6966" s="7" t="s">
        <v>539</v>
      </c>
    </row>
    <row r="6967" spans="1:19">
      <c r="A6967" t="s">
        <v>4</v>
      </c>
      <c r="B6967" s="4" t="s">
        <v>5</v>
      </c>
      <c r="C6967" s="4" t="s">
        <v>7</v>
      </c>
      <c r="D6967" s="4" t="s">
        <v>7</v>
      </c>
      <c r="E6967" s="4" t="s">
        <v>7</v>
      </c>
      <c r="F6967" s="4" t="s">
        <v>13</v>
      </c>
      <c r="G6967" s="4" t="s">
        <v>13</v>
      </c>
      <c r="H6967" s="4" t="s">
        <v>13</v>
      </c>
      <c r="I6967" s="4" t="s">
        <v>13</v>
      </c>
      <c r="J6967" s="4" t="s">
        <v>13</v>
      </c>
    </row>
    <row r="6968" spans="1:19">
      <c r="A6968" t="n">
        <v>54292</v>
      </c>
      <c r="B6968" s="79" t="n">
        <v>76</v>
      </c>
      <c r="C6968" s="7" t="n">
        <v>3</v>
      </c>
      <c r="D6968" s="7" t="n">
        <v>9</v>
      </c>
      <c r="E6968" s="7" t="n">
        <v>2</v>
      </c>
      <c r="F6968" s="7" t="n">
        <v>0</v>
      </c>
      <c r="G6968" s="7" t="n">
        <v>0</v>
      </c>
      <c r="H6968" s="7" t="n">
        <v>0</v>
      </c>
      <c r="I6968" s="7" t="n">
        <v>0</v>
      </c>
      <c r="J6968" s="7" t="n">
        <v>0</v>
      </c>
    </row>
    <row r="6969" spans="1:19">
      <c r="A6969" t="s">
        <v>4</v>
      </c>
      <c r="B6969" s="4" t="s">
        <v>5</v>
      </c>
      <c r="C6969" s="4" t="s">
        <v>7</v>
      </c>
      <c r="D6969" s="4" t="s">
        <v>11</v>
      </c>
      <c r="E6969" s="4" t="s">
        <v>11</v>
      </c>
      <c r="F6969" s="4" t="s">
        <v>11</v>
      </c>
      <c r="G6969" s="4" t="s">
        <v>11</v>
      </c>
      <c r="H6969" s="4" t="s">
        <v>11</v>
      </c>
      <c r="I6969" s="4" t="s">
        <v>11</v>
      </c>
      <c r="J6969" s="4" t="s">
        <v>11</v>
      </c>
      <c r="K6969" s="4" t="s">
        <v>11</v>
      </c>
      <c r="L6969" s="4" t="s">
        <v>11</v>
      </c>
      <c r="M6969" s="4" t="s">
        <v>11</v>
      </c>
      <c r="N6969" s="4" t="s">
        <v>14</v>
      </c>
      <c r="O6969" s="4" t="s">
        <v>14</v>
      </c>
      <c r="P6969" s="4" t="s">
        <v>14</v>
      </c>
      <c r="Q6969" s="4" t="s">
        <v>14</v>
      </c>
      <c r="R6969" s="4" t="s">
        <v>7</v>
      </c>
      <c r="S6969" s="4" t="s">
        <v>8</v>
      </c>
    </row>
    <row r="6970" spans="1:19">
      <c r="A6970" t="n">
        <v>54316</v>
      </c>
      <c r="B6970" s="78" t="n">
        <v>75</v>
      </c>
      <c r="C6970" s="7" t="n">
        <v>4</v>
      </c>
      <c r="D6970" s="7" t="n">
        <v>0</v>
      </c>
      <c r="E6970" s="7" t="n">
        <v>0</v>
      </c>
      <c r="F6970" s="7" t="n">
        <v>1024</v>
      </c>
      <c r="G6970" s="7" t="n">
        <v>720</v>
      </c>
      <c r="H6970" s="7" t="n">
        <v>0</v>
      </c>
      <c r="I6970" s="7" t="n">
        <v>0</v>
      </c>
      <c r="J6970" s="7" t="n">
        <v>0</v>
      </c>
      <c r="K6970" s="7" t="n">
        <v>0</v>
      </c>
      <c r="L6970" s="7" t="n">
        <v>1024</v>
      </c>
      <c r="M6970" s="7" t="n">
        <v>720</v>
      </c>
      <c r="N6970" s="7" t="n">
        <v>1065353216</v>
      </c>
      <c r="O6970" s="7" t="n">
        <v>1065353216</v>
      </c>
      <c r="P6970" s="7" t="n">
        <v>1065353216</v>
      </c>
      <c r="Q6970" s="7" t="n">
        <v>0</v>
      </c>
      <c r="R6970" s="7" t="n">
        <v>0</v>
      </c>
      <c r="S6970" s="7" t="s">
        <v>540</v>
      </c>
    </row>
    <row r="6971" spans="1:19">
      <c r="A6971" t="s">
        <v>4</v>
      </c>
      <c r="B6971" s="4" t="s">
        <v>5</v>
      </c>
      <c r="C6971" s="4" t="s">
        <v>7</v>
      </c>
      <c r="D6971" s="4" t="s">
        <v>7</v>
      </c>
      <c r="E6971" s="4" t="s">
        <v>7</v>
      </c>
      <c r="F6971" s="4" t="s">
        <v>13</v>
      </c>
      <c r="G6971" s="4" t="s">
        <v>13</v>
      </c>
      <c r="H6971" s="4" t="s">
        <v>13</v>
      </c>
      <c r="I6971" s="4" t="s">
        <v>13</v>
      </c>
      <c r="J6971" s="4" t="s">
        <v>13</v>
      </c>
    </row>
    <row r="6972" spans="1:19">
      <c r="A6972" t="n">
        <v>54365</v>
      </c>
      <c r="B6972" s="79" t="n">
        <v>76</v>
      </c>
      <c r="C6972" s="7" t="n">
        <v>4</v>
      </c>
      <c r="D6972" s="7" t="n">
        <v>9</v>
      </c>
      <c r="E6972" s="7" t="n">
        <v>2</v>
      </c>
      <c r="F6972" s="7" t="n">
        <v>0</v>
      </c>
      <c r="G6972" s="7" t="n">
        <v>0</v>
      </c>
      <c r="H6972" s="7" t="n">
        <v>0</v>
      </c>
      <c r="I6972" s="7" t="n">
        <v>0</v>
      </c>
      <c r="J6972" s="7" t="n">
        <v>0</v>
      </c>
    </row>
    <row r="6973" spans="1:19">
      <c r="A6973" t="s">
        <v>4</v>
      </c>
      <c r="B6973" s="4" t="s">
        <v>5</v>
      </c>
      <c r="C6973" s="4" t="s">
        <v>7</v>
      </c>
      <c r="D6973" s="4" t="s">
        <v>11</v>
      </c>
      <c r="E6973" s="4" t="s">
        <v>11</v>
      </c>
      <c r="F6973" s="4" t="s">
        <v>11</v>
      </c>
      <c r="G6973" s="4" t="s">
        <v>11</v>
      </c>
      <c r="H6973" s="4" t="s">
        <v>11</v>
      </c>
      <c r="I6973" s="4" t="s">
        <v>11</v>
      </c>
      <c r="J6973" s="4" t="s">
        <v>11</v>
      </c>
      <c r="K6973" s="4" t="s">
        <v>11</v>
      </c>
      <c r="L6973" s="4" t="s">
        <v>11</v>
      </c>
      <c r="M6973" s="4" t="s">
        <v>11</v>
      </c>
      <c r="N6973" s="4" t="s">
        <v>14</v>
      </c>
      <c r="O6973" s="4" t="s">
        <v>14</v>
      </c>
      <c r="P6973" s="4" t="s">
        <v>14</v>
      </c>
      <c r="Q6973" s="4" t="s">
        <v>14</v>
      </c>
      <c r="R6973" s="4" t="s">
        <v>7</v>
      </c>
      <c r="S6973" s="4" t="s">
        <v>8</v>
      </c>
    </row>
    <row r="6974" spans="1:19">
      <c r="A6974" t="n">
        <v>54389</v>
      </c>
      <c r="B6974" s="78" t="n">
        <v>75</v>
      </c>
      <c r="C6974" s="7" t="n">
        <v>5</v>
      </c>
      <c r="D6974" s="7" t="n">
        <v>0</v>
      </c>
      <c r="E6974" s="7" t="n">
        <v>0</v>
      </c>
      <c r="F6974" s="7" t="n">
        <v>1024</v>
      </c>
      <c r="G6974" s="7" t="n">
        <v>720</v>
      </c>
      <c r="H6974" s="7" t="n">
        <v>0</v>
      </c>
      <c r="I6974" s="7" t="n">
        <v>0</v>
      </c>
      <c r="J6974" s="7" t="n">
        <v>0</v>
      </c>
      <c r="K6974" s="7" t="n">
        <v>0</v>
      </c>
      <c r="L6974" s="7" t="n">
        <v>1024</v>
      </c>
      <c r="M6974" s="7" t="n">
        <v>720</v>
      </c>
      <c r="N6974" s="7" t="n">
        <v>1065353216</v>
      </c>
      <c r="O6974" s="7" t="n">
        <v>1065353216</v>
      </c>
      <c r="P6974" s="7" t="n">
        <v>1065353216</v>
      </c>
      <c r="Q6974" s="7" t="n">
        <v>0</v>
      </c>
      <c r="R6974" s="7" t="n">
        <v>0</v>
      </c>
      <c r="S6974" s="7" t="s">
        <v>541</v>
      </c>
    </row>
    <row r="6975" spans="1:19">
      <c r="A6975" t="s">
        <v>4</v>
      </c>
      <c r="B6975" s="4" t="s">
        <v>5</v>
      </c>
      <c r="C6975" s="4" t="s">
        <v>7</v>
      </c>
      <c r="D6975" s="4" t="s">
        <v>7</v>
      </c>
      <c r="E6975" s="4" t="s">
        <v>7</v>
      </c>
      <c r="F6975" s="4" t="s">
        <v>13</v>
      </c>
      <c r="G6975" s="4" t="s">
        <v>13</v>
      </c>
      <c r="H6975" s="4" t="s">
        <v>13</v>
      </c>
      <c r="I6975" s="4" t="s">
        <v>13</v>
      </c>
      <c r="J6975" s="4" t="s">
        <v>13</v>
      </c>
    </row>
    <row r="6976" spans="1:19">
      <c r="A6976" t="n">
        <v>54438</v>
      </c>
      <c r="B6976" s="79" t="n">
        <v>76</v>
      </c>
      <c r="C6976" s="7" t="n">
        <v>5</v>
      </c>
      <c r="D6976" s="7" t="n">
        <v>9</v>
      </c>
      <c r="E6976" s="7" t="n">
        <v>2</v>
      </c>
      <c r="F6976" s="7" t="n">
        <v>0</v>
      </c>
      <c r="G6976" s="7" t="n">
        <v>0</v>
      </c>
      <c r="H6976" s="7" t="n">
        <v>0</v>
      </c>
      <c r="I6976" s="7" t="n">
        <v>0</v>
      </c>
      <c r="J6976" s="7" t="n">
        <v>0</v>
      </c>
    </row>
    <row r="6977" spans="1:19">
      <c r="A6977" t="s">
        <v>4</v>
      </c>
      <c r="B6977" s="4" t="s">
        <v>5</v>
      </c>
      <c r="C6977" s="4" t="s">
        <v>11</v>
      </c>
      <c r="D6977" s="4" t="s">
        <v>8</v>
      </c>
      <c r="E6977" s="4" t="s">
        <v>8</v>
      </c>
      <c r="F6977" s="4" t="s">
        <v>8</v>
      </c>
      <c r="G6977" s="4" t="s">
        <v>7</v>
      </c>
      <c r="H6977" s="4" t="s">
        <v>14</v>
      </c>
      <c r="I6977" s="4" t="s">
        <v>13</v>
      </c>
      <c r="J6977" s="4" t="s">
        <v>13</v>
      </c>
      <c r="K6977" s="4" t="s">
        <v>13</v>
      </c>
      <c r="L6977" s="4" t="s">
        <v>13</v>
      </c>
      <c r="M6977" s="4" t="s">
        <v>13</v>
      </c>
      <c r="N6977" s="4" t="s">
        <v>13</v>
      </c>
      <c r="O6977" s="4" t="s">
        <v>13</v>
      </c>
      <c r="P6977" s="4" t="s">
        <v>8</v>
      </c>
      <c r="Q6977" s="4" t="s">
        <v>8</v>
      </c>
      <c r="R6977" s="4" t="s">
        <v>14</v>
      </c>
      <c r="S6977" s="4" t="s">
        <v>7</v>
      </c>
      <c r="T6977" s="4" t="s">
        <v>14</v>
      </c>
      <c r="U6977" s="4" t="s">
        <v>14</v>
      </c>
      <c r="V6977" s="4" t="s">
        <v>11</v>
      </c>
    </row>
    <row r="6978" spans="1:19">
      <c r="A6978" t="n">
        <v>54462</v>
      </c>
      <c r="B6978" s="68" t="n">
        <v>19</v>
      </c>
      <c r="C6978" s="7" t="n">
        <v>1600</v>
      </c>
      <c r="D6978" s="7" t="s">
        <v>459</v>
      </c>
      <c r="E6978" s="7" t="s">
        <v>460</v>
      </c>
      <c r="F6978" s="7" t="s">
        <v>17</v>
      </c>
      <c r="G6978" s="7" t="n">
        <v>0</v>
      </c>
      <c r="H6978" s="7" t="n">
        <v>1</v>
      </c>
      <c r="I6978" s="7" t="n">
        <v>0</v>
      </c>
      <c r="J6978" s="7" t="n">
        <v>0</v>
      </c>
      <c r="K6978" s="7" t="n">
        <v>0</v>
      </c>
      <c r="L6978" s="7" t="n">
        <v>0</v>
      </c>
      <c r="M6978" s="7" t="n">
        <v>1</v>
      </c>
      <c r="N6978" s="7" t="n">
        <v>1.60000002384186</v>
      </c>
      <c r="O6978" s="7" t="n">
        <v>0.0900000035762787</v>
      </c>
      <c r="P6978" s="7" t="s">
        <v>17</v>
      </c>
      <c r="Q6978" s="7" t="s">
        <v>17</v>
      </c>
      <c r="R6978" s="7" t="n">
        <v>-1</v>
      </c>
      <c r="S6978" s="7" t="n">
        <v>0</v>
      </c>
      <c r="T6978" s="7" t="n">
        <v>0</v>
      </c>
      <c r="U6978" s="7" t="n">
        <v>0</v>
      </c>
      <c r="V6978" s="7" t="n">
        <v>0</v>
      </c>
    </row>
    <row r="6979" spans="1:19">
      <c r="A6979" t="s">
        <v>4</v>
      </c>
      <c r="B6979" s="4" t="s">
        <v>5</v>
      </c>
      <c r="C6979" s="4" t="s">
        <v>11</v>
      </c>
      <c r="D6979" s="4" t="s">
        <v>7</v>
      </c>
      <c r="E6979" s="4" t="s">
        <v>7</v>
      </c>
      <c r="F6979" s="4" t="s">
        <v>8</v>
      </c>
    </row>
    <row r="6980" spans="1:19">
      <c r="A6980" t="n">
        <v>54531</v>
      </c>
      <c r="B6980" s="22" t="n">
        <v>20</v>
      </c>
      <c r="C6980" s="7" t="n">
        <v>61491</v>
      </c>
      <c r="D6980" s="7" t="n">
        <v>3</v>
      </c>
      <c r="E6980" s="7" t="n">
        <v>10</v>
      </c>
      <c r="F6980" s="7" t="s">
        <v>108</v>
      </c>
    </row>
    <row r="6981" spans="1:19">
      <c r="A6981" t="s">
        <v>4</v>
      </c>
      <c r="B6981" s="4" t="s">
        <v>5</v>
      </c>
      <c r="C6981" s="4" t="s">
        <v>11</v>
      </c>
    </row>
    <row r="6982" spans="1:19">
      <c r="A6982" t="n">
        <v>54549</v>
      </c>
      <c r="B6982" s="38" t="n">
        <v>16</v>
      </c>
      <c r="C6982" s="7" t="n">
        <v>0</v>
      </c>
    </row>
    <row r="6983" spans="1:19">
      <c r="A6983" t="s">
        <v>4</v>
      </c>
      <c r="B6983" s="4" t="s">
        <v>5</v>
      </c>
      <c r="C6983" s="4" t="s">
        <v>11</v>
      </c>
      <c r="D6983" s="4" t="s">
        <v>7</v>
      </c>
      <c r="E6983" s="4" t="s">
        <v>7</v>
      </c>
      <c r="F6983" s="4" t="s">
        <v>8</v>
      </c>
    </row>
    <row r="6984" spans="1:19">
      <c r="A6984" t="n">
        <v>54552</v>
      </c>
      <c r="B6984" s="22" t="n">
        <v>20</v>
      </c>
      <c r="C6984" s="7" t="n">
        <v>61492</v>
      </c>
      <c r="D6984" s="7" t="n">
        <v>3</v>
      </c>
      <c r="E6984" s="7" t="n">
        <v>10</v>
      </c>
      <c r="F6984" s="7" t="s">
        <v>108</v>
      </c>
    </row>
    <row r="6985" spans="1:19">
      <c r="A6985" t="s">
        <v>4</v>
      </c>
      <c r="B6985" s="4" t="s">
        <v>5</v>
      </c>
      <c r="C6985" s="4" t="s">
        <v>11</v>
      </c>
    </row>
    <row r="6986" spans="1:19">
      <c r="A6986" t="n">
        <v>54570</v>
      </c>
      <c r="B6986" s="38" t="n">
        <v>16</v>
      </c>
      <c r="C6986" s="7" t="n">
        <v>0</v>
      </c>
    </row>
    <row r="6987" spans="1:19">
      <c r="A6987" t="s">
        <v>4</v>
      </c>
      <c r="B6987" s="4" t="s">
        <v>5</v>
      </c>
      <c r="C6987" s="4" t="s">
        <v>11</v>
      </c>
      <c r="D6987" s="4" t="s">
        <v>7</v>
      </c>
      <c r="E6987" s="4" t="s">
        <v>7</v>
      </c>
      <c r="F6987" s="4" t="s">
        <v>8</v>
      </c>
    </row>
    <row r="6988" spans="1:19">
      <c r="A6988" t="n">
        <v>54573</v>
      </c>
      <c r="B6988" s="22" t="n">
        <v>20</v>
      </c>
      <c r="C6988" s="7" t="n">
        <v>61493</v>
      </c>
      <c r="D6988" s="7" t="n">
        <v>3</v>
      </c>
      <c r="E6988" s="7" t="n">
        <v>10</v>
      </c>
      <c r="F6988" s="7" t="s">
        <v>108</v>
      </c>
    </row>
    <row r="6989" spans="1:19">
      <c r="A6989" t="s">
        <v>4</v>
      </c>
      <c r="B6989" s="4" t="s">
        <v>5</v>
      </c>
      <c r="C6989" s="4" t="s">
        <v>11</v>
      </c>
    </row>
    <row r="6990" spans="1:19">
      <c r="A6990" t="n">
        <v>54591</v>
      </c>
      <c r="B6990" s="38" t="n">
        <v>16</v>
      </c>
      <c r="C6990" s="7" t="n">
        <v>0</v>
      </c>
    </row>
    <row r="6991" spans="1:19">
      <c r="A6991" t="s">
        <v>4</v>
      </c>
      <c r="B6991" s="4" t="s">
        <v>5</v>
      </c>
      <c r="C6991" s="4" t="s">
        <v>11</v>
      </c>
      <c r="D6991" s="4" t="s">
        <v>7</v>
      </c>
      <c r="E6991" s="4" t="s">
        <v>7</v>
      </c>
      <c r="F6991" s="4" t="s">
        <v>8</v>
      </c>
    </row>
    <row r="6992" spans="1:19">
      <c r="A6992" t="n">
        <v>54594</v>
      </c>
      <c r="B6992" s="22" t="n">
        <v>20</v>
      </c>
      <c r="C6992" s="7" t="n">
        <v>61494</v>
      </c>
      <c r="D6992" s="7" t="n">
        <v>3</v>
      </c>
      <c r="E6992" s="7" t="n">
        <v>10</v>
      </c>
      <c r="F6992" s="7" t="s">
        <v>108</v>
      </c>
    </row>
    <row r="6993" spans="1:22">
      <c r="A6993" t="s">
        <v>4</v>
      </c>
      <c r="B6993" s="4" t="s">
        <v>5</v>
      </c>
      <c r="C6993" s="4" t="s">
        <v>11</v>
      </c>
    </row>
    <row r="6994" spans="1:22">
      <c r="A6994" t="n">
        <v>54612</v>
      </c>
      <c r="B6994" s="38" t="n">
        <v>16</v>
      </c>
      <c r="C6994" s="7" t="n">
        <v>0</v>
      </c>
    </row>
    <row r="6995" spans="1:22">
      <c r="A6995" t="s">
        <v>4</v>
      </c>
      <c r="B6995" s="4" t="s">
        <v>5</v>
      </c>
      <c r="C6995" s="4" t="s">
        <v>11</v>
      </c>
      <c r="D6995" s="4" t="s">
        <v>7</v>
      </c>
      <c r="E6995" s="4" t="s">
        <v>7</v>
      </c>
      <c r="F6995" s="4" t="s">
        <v>8</v>
      </c>
    </row>
    <row r="6996" spans="1:22">
      <c r="A6996" t="n">
        <v>54615</v>
      </c>
      <c r="B6996" s="22" t="n">
        <v>20</v>
      </c>
      <c r="C6996" s="7" t="n">
        <v>1600</v>
      </c>
      <c r="D6996" s="7" t="n">
        <v>3</v>
      </c>
      <c r="E6996" s="7" t="n">
        <v>10</v>
      </c>
      <c r="F6996" s="7" t="s">
        <v>108</v>
      </c>
    </row>
    <row r="6997" spans="1:22">
      <c r="A6997" t="s">
        <v>4</v>
      </c>
      <c r="B6997" s="4" t="s">
        <v>5</v>
      </c>
      <c r="C6997" s="4" t="s">
        <v>11</v>
      </c>
    </row>
    <row r="6998" spans="1:22">
      <c r="A6998" t="n">
        <v>54633</v>
      </c>
      <c r="B6998" s="38" t="n">
        <v>16</v>
      </c>
      <c r="C6998" s="7" t="n">
        <v>0</v>
      </c>
    </row>
    <row r="6999" spans="1:22">
      <c r="A6999" t="s">
        <v>4</v>
      </c>
      <c r="B6999" s="4" t="s">
        <v>5</v>
      </c>
      <c r="C6999" s="4" t="s">
        <v>7</v>
      </c>
      <c r="D6999" s="44" t="s">
        <v>101</v>
      </c>
      <c r="E6999" s="4" t="s">
        <v>5</v>
      </c>
      <c r="F6999" s="4" t="s">
        <v>7</v>
      </c>
      <c r="G6999" s="4" t="s">
        <v>11</v>
      </c>
      <c r="H6999" s="44" t="s">
        <v>102</v>
      </c>
      <c r="I6999" s="4" t="s">
        <v>7</v>
      </c>
      <c r="J6999" s="4" t="s">
        <v>15</v>
      </c>
    </row>
    <row r="7000" spans="1:22">
      <c r="A7000" t="n">
        <v>54636</v>
      </c>
      <c r="B7000" s="12" t="n">
        <v>5</v>
      </c>
      <c r="C7000" s="7" t="n">
        <v>28</v>
      </c>
      <c r="D7000" s="44" t="s">
        <v>3</v>
      </c>
      <c r="E7000" s="47" t="n">
        <v>64</v>
      </c>
      <c r="F7000" s="7" t="n">
        <v>5</v>
      </c>
      <c r="G7000" s="7" t="n">
        <v>5</v>
      </c>
      <c r="H7000" s="44" t="s">
        <v>3</v>
      </c>
      <c r="I7000" s="7" t="n">
        <v>1</v>
      </c>
      <c r="J7000" s="13" t="n">
        <f t="normal" ca="1">A7008</f>
        <v>0</v>
      </c>
    </row>
    <row r="7001" spans="1:22">
      <c r="A7001" t="s">
        <v>4</v>
      </c>
      <c r="B7001" s="4" t="s">
        <v>5</v>
      </c>
      <c r="C7001" s="4" t="s">
        <v>11</v>
      </c>
      <c r="D7001" s="4" t="s">
        <v>8</v>
      </c>
      <c r="E7001" s="4" t="s">
        <v>8</v>
      </c>
      <c r="F7001" s="4" t="s">
        <v>8</v>
      </c>
      <c r="G7001" s="4" t="s">
        <v>7</v>
      </c>
      <c r="H7001" s="4" t="s">
        <v>14</v>
      </c>
      <c r="I7001" s="4" t="s">
        <v>13</v>
      </c>
      <c r="J7001" s="4" t="s">
        <v>13</v>
      </c>
      <c r="K7001" s="4" t="s">
        <v>13</v>
      </c>
      <c r="L7001" s="4" t="s">
        <v>13</v>
      </c>
      <c r="M7001" s="4" t="s">
        <v>13</v>
      </c>
      <c r="N7001" s="4" t="s">
        <v>13</v>
      </c>
      <c r="O7001" s="4" t="s">
        <v>13</v>
      </c>
      <c r="P7001" s="4" t="s">
        <v>8</v>
      </c>
      <c r="Q7001" s="4" t="s">
        <v>8</v>
      </c>
      <c r="R7001" s="4" t="s">
        <v>14</v>
      </c>
      <c r="S7001" s="4" t="s">
        <v>7</v>
      </c>
      <c r="T7001" s="4" t="s">
        <v>14</v>
      </c>
      <c r="U7001" s="4" t="s">
        <v>14</v>
      </c>
      <c r="V7001" s="4" t="s">
        <v>11</v>
      </c>
    </row>
    <row r="7002" spans="1:22">
      <c r="A7002" t="n">
        <v>54647</v>
      </c>
      <c r="B7002" s="68" t="n">
        <v>19</v>
      </c>
      <c r="C7002" s="7" t="n">
        <v>7032</v>
      </c>
      <c r="D7002" s="7" t="s">
        <v>462</v>
      </c>
      <c r="E7002" s="7" t="s">
        <v>463</v>
      </c>
      <c r="F7002" s="7" t="s">
        <v>17</v>
      </c>
      <c r="G7002" s="7" t="n">
        <v>0</v>
      </c>
      <c r="H7002" s="7" t="n">
        <v>1</v>
      </c>
      <c r="I7002" s="7" t="n">
        <v>0</v>
      </c>
      <c r="J7002" s="7" t="n">
        <v>0</v>
      </c>
      <c r="K7002" s="7" t="n">
        <v>0</v>
      </c>
      <c r="L7002" s="7" t="n">
        <v>0</v>
      </c>
      <c r="M7002" s="7" t="n">
        <v>1</v>
      </c>
      <c r="N7002" s="7" t="n">
        <v>1.60000002384186</v>
      </c>
      <c r="O7002" s="7" t="n">
        <v>0.0900000035762787</v>
      </c>
      <c r="P7002" s="7" t="s">
        <v>17</v>
      </c>
      <c r="Q7002" s="7" t="s">
        <v>17</v>
      </c>
      <c r="R7002" s="7" t="n">
        <v>-1</v>
      </c>
      <c r="S7002" s="7" t="n">
        <v>0</v>
      </c>
      <c r="T7002" s="7" t="n">
        <v>0</v>
      </c>
      <c r="U7002" s="7" t="n">
        <v>0</v>
      </c>
      <c r="V7002" s="7" t="n">
        <v>0</v>
      </c>
    </row>
    <row r="7003" spans="1:22">
      <c r="A7003" t="s">
        <v>4</v>
      </c>
      <c r="B7003" s="4" t="s">
        <v>5</v>
      </c>
      <c r="C7003" s="4" t="s">
        <v>11</v>
      </c>
      <c r="D7003" s="4" t="s">
        <v>7</v>
      </c>
      <c r="E7003" s="4" t="s">
        <v>7</v>
      </c>
      <c r="F7003" s="4" t="s">
        <v>8</v>
      </c>
    </row>
    <row r="7004" spans="1:22">
      <c r="A7004" t="n">
        <v>54717</v>
      </c>
      <c r="B7004" s="22" t="n">
        <v>20</v>
      </c>
      <c r="C7004" s="7" t="n">
        <v>7032</v>
      </c>
      <c r="D7004" s="7" t="n">
        <v>3</v>
      </c>
      <c r="E7004" s="7" t="n">
        <v>10</v>
      </c>
      <c r="F7004" s="7" t="s">
        <v>108</v>
      </c>
    </row>
    <row r="7005" spans="1:22">
      <c r="A7005" t="s">
        <v>4</v>
      </c>
      <c r="B7005" s="4" t="s">
        <v>5</v>
      </c>
      <c r="C7005" s="4" t="s">
        <v>11</v>
      </c>
    </row>
    <row r="7006" spans="1:22">
      <c r="A7006" t="n">
        <v>54735</v>
      </c>
      <c r="B7006" s="38" t="n">
        <v>16</v>
      </c>
      <c r="C7006" s="7" t="n">
        <v>0</v>
      </c>
    </row>
    <row r="7007" spans="1:22">
      <c r="A7007" t="s">
        <v>4</v>
      </c>
      <c r="B7007" s="4" t="s">
        <v>5</v>
      </c>
      <c r="C7007" s="4" t="s">
        <v>11</v>
      </c>
      <c r="D7007" s="4" t="s">
        <v>14</v>
      </c>
    </row>
    <row r="7008" spans="1:22">
      <c r="A7008" t="n">
        <v>54738</v>
      </c>
      <c r="B7008" s="54" t="n">
        <v>43</v>
      </c>
      <c r="C7008" s="7" t="n">
        <v>5003</v>
      </c>
      <c r="D7008" s="7" t="n">
        <v>1</v>
      </c>
    </row>
    <row r="7009" spans="1:22">
      <c r="A7009" t="s">
        <v>4</v>
      </c>
      <c r="B7009" s="4" t="s">
        <v>5</v>
      </c>
      <c r="C7009" s="4" t="s">
        <v>11</v>
      </c>
      <c r="D7009" s="4" t="s">
        <v>14</v>
      </c>
    </row>
    <row r="7010" spans="1:22">
      <c r="A7010" t="n">
        <v>54745</v>
      </c>
      <c r="B7010" s="54" t="n">
        <v>43</v>
      </c>
      <c r="C7010" s="7" t="n">
        <v>5000</v>
      </c>
      <c r="D7010" s="7" t="n">
        <v>1</v>
      </c>
    </row>
    <row r="7011" spans="1:22">
      <c r="A7011" t="s">
        <v>4</v>
      </c>
      <c r="B7011" s="4" t="s">
        <v>5</v>
      </c>
      <c r="C7011" s="4" t="s">
        <v>11</v>
      </c>
      <c r="D7011" s="4" t="s">
        <v>14</v>
      </c>
    </row>
    <row r="7012" spans="1:22">
      <c r="A7012" t="n">
        <v>54752</v>
      </c>
      <c r="B7012" s="54" t="n">
        <v>43</v>
      </c>
      <c r="C7012" s="7" t="n">
        <v>5021</v>
      </c>
      <c r="D7012" s="7" t="n">
        <v>1</v>
      </c>
    </row>
    <row r="7013" spans="1:22">
      <c r="A7013" t="s">
        <v>4</v>
      </c>
      <c r="B7013" s="4" t="s">
        <v>5</v>
      </c>
      <c r="C7013" s="4" t="s">
        <v>11</v>
      </c>
      <c r="D7013" s="4" t="s">
        <v>14</v>
      </c>
    </row>
    <row r="7014" spans="1:22">
      <c r="A7014" t="n">
        <v>54759</v>
      </c>
      <c r="B7014" s="54" t="n">
        <v>43</v>
      </c>
      <c r="C7014" s="7" t="n">
        <v>5020</v>
      </c>
      <c r="D7014" s="7" t="n">
        <v>1</v>
      </c>
    </row>
    <row r="7015" spans="1:22">
      <c r="A7015" t="s">
        <v>4</v>
      </c>
      <c r="B7015" s="4" t="s">
        <v>5</v>
      </c>
      <c r="C7015" s="4" t="s">
        <v>11</v>
      </c>
      <c r="D7015" s="4" t="s">
        <v>13</v>
      </c>
      <c r="E7015" s="4" t="s">
        <v>13</v>
      </c>
      <c r="F7015" s="4" t="s">
        <v>13</v>
      </c>
      <c r="G7015" s="4" t="s">
        <v>13</v>
      </c>
    </row>
    <row r="7016" spans="1:22">
      <c r="A7016" t="n">
        <v>54766</v>
      </c>
      <c r="B7016" s="50" t="n">
        <v>46</v>
      </c>
      <c r="C7016" s="7" t="n">
        <v>0</v>
      </c>
      <c r="D7016" s="7" t="n">
        <v>-7.80000019073486</v>
      </c>
      <c r="E7016" s="7" t="n">
        <v>2</v>
      </c>
      <c r="F7016" s="7" t="n">
        <v>-79.6800003051758</v>
      </c>
      <c r="G7016" s="7" t="n">
        <v>180</v>
      </c>
    </row>
    <row r="7017" spans="1:22">
      <c r="A7017" t="s">
        <v>4</v>
      </c>
      <c r="B7017" s="4" t="s">
        <v>5</v>
      </c>
      <c r="C7017" s="4" t="s">
        <v>11</v>
      </c>
      <c r="D7017" s="4" t="s">
        <v>13</v>
      </c>
      <c r="E7017" s="4" t="s">
        <v>13</v>
      </c>
      <c r="F7017" s="4" t="s">
        <v>13</v>
      </c>
      <c r="G7017" s="4" t="s">
        <v>13</v>
      </c>
    </row>
    <row r="7018" spans="1:22">
      <c r="A7018" t="n">
        <v>54785</v>
      </c>
      <c r="B7018" s="50" t="n">
        <v>46</v>
      </c>
      <c r="C7018" s="7" t="n">
        <v>13</v>
      </c>
      <c r="D7018" s="7" t="n">
        <v>-7.19999980926514</v>
      </c>
      <c r="E7018" s="7" t="n">
        <v>2</v>
      </c>
      <c r="F7018" s="7" t="n">
        <v>-79.75</v>
      </c>
      <c r="G7018" s="7" t="n">
        <v>180</v>
      </c>
    </row>
    <row r="7019" spans="1:22">
      <c r="A7019" t="s">
        <v>4</v>
      </c>
      <c r="B7019" s="4" t="s">
        <v>5</v>
      </c>
      <c r="C7019" s="4" t="s">
        <v>11</v>
      </c>
      <c r="D7019" s="4" t="s">
        <v>13</v>
      </c>
      <c r="E7019" s="4" t="s">
        <v>13</v>
      </c>
      <c r="F7019" s="4" t="s">
        <v>13</v>
      </c>
      <c r="G7019" s="4" t="s">
        <v>13</v>
      </c>
    </row>
    <row r="7020" spans="1:22">
      <c r="A7020" t="n">
        <v>54804</v>
      </c>
      <c r="B7020" s="50" t="n">
        <v>46</v>
      </c>
      <c r="C7020" s="7" t="n">
        <v>61491</v>
      </c>
      <c r="D7020" s="7" t="n">
        <v>-8.48999977111816</v>
      </c>
      <c r="E7020" s="7" t="n">
        <v>2</v>
      </c>
      <c r="F7020" s="7" t="n">
        <v>-78.9899978637695</v>
      </c>
      <c r="G7020" s="7" t="n">
        <v>179</v>
      </c>
    </row>
    <row r="7021" spans="1:22">
      <c r="A7021" t="s">
        <v>4</v>
      </c>
      <c r="B7021" s="4" t="s">
        <v>5</v>
      </c>
      <c r="C7021" s="4" t="s">
        <v>11</v>
      </c>
      <c r="D7021" s="4" t="s">
        <v>13</v>
      </c>
      <c r="E7021" s="4" t="s">
        <v>13</v>
      </c>
      <c r="F7021" s="4" t="s">
        <v>13</v>
      </c>
      <c r="G7021" s="4" t="s">
        <v>13</v>
      </c>
    </row>
    <row r="7022" spans="1:22">
      <c r="A7022" t="n">
        <v>54823</v>
      </c>
      <c r="B7022" s="50" t="n">
        <v>46</v>
      </c>
      <c r="C7022" s="7" t="n">
        <v>61492</v>
      </c>
      <c r="D7022" s="7" t="n">
        <v>-7.90000009536743</v>
      </c>
      <c r="E7022" s="7" t="n">
        <v>2</v>
      </c>
      <c r="F7022" s="7" t="n">
        <v>-78.6100006103516</v>
      </c>
      <c r="G7022" s="7" t="n">
        <v>180.899993896484</v>
      </c>
    </row>
    <row r="7023" spans="1:22">
      <c r="A7023" t="s">
        <v>4</v>
      </c>
      <c r="B7023" s="4" t="s">
        <v>5</v>
      </c>
      <c r="C7023" s="4" t="s">
        <v>11</v>
      </c>
      <c r="D7023" s="4" t="s">
        <v>13</v>
      </c>
      <c r="E7023" s="4" t="s">
        <v>13</v>
      </c>
      <c r="F7023" s="4" t="s">
        <v>13</v>
      </c>
      <c r="G7023" s="4" t="s">
        <v>13</v>
      </c>
    </row>
    <row r="7024" spans="1:22">
      <c r="A7024" t="n">
        <v>54842</v>
      </c>
      <c r="B7024" s="50" t="n">
        <v>46</v>
      </c>
      <c r="C7024" s="7" t="n">
        <v>61493</v>
      </c>
      <c r="D7024" s="7" t="n">
        <v>-6.92000007629395</v>
      </c>
      <c r="E7024" s="7" t="n">
        <v>2</v>
      </c>
      <c r="F7024" s="7" t="n">
        <v>-78.620002746582</v>
      </c>
      <c r="G7024" s="7" t="n">
        <v>182.899993896484</v>
      </c>
    </row>
    <row r="7025" spans="1:7">
      <c r="A7025" t="s">
        <v>4</v>
      </c>
      <c r="B7025" s="4" t="s">
        <v>5</v>
      </c>
      <c r="C7025" s="4" t="s">
        <v>11</v>
      </c>
      <c r="D7025" s="4" t="s">
        <v>13</v>
      </c>
      <c r="E7025" s="4" t="s">
        <v>13</v>
      </c>
      <c r="F7025" s="4" t="s">
        <v>13</v>
      </c>
      <c r="G7025" s="4" t="s">
        <v>13</v>
      </c>
    </row>
    <row r="7026" spans="1:7">
      <c r="A7026" t="n">
        <v>54861</v>
      </c>
      <c r="B7026" s="50" t="n">
        <v>46</v>
      </c>
      <c r="C7026" s="7" t="n">
        <v>61494</v>
      </c>
      <c r="D7026" s="7" t="n">
        <v>-6.44000005722046</v>
      </c>
      <c r="E7026" s="7" t="n">
        <v>2</v>
      </c>
      <c r="F7026" s="7" t="n">
        <v>-79.0699996948242</v>
      </c>
      <c r="G7026" s="7" t="n">
        <v>184.199996948242</v>
      </c>
    </row>
    <row r="7027" spans="1:7">
      <c r="A7027" t="s">
        <v>4</v>
      </c>
      <c r="B7027" s="4" t="s">
        <v>5</v>
      </c>
      <c r="C7027" s="4" t="s">
        <v>7</v>
      </c>
      <c r="D7027" s="44" t="s">
        <v>101</v>
      </c>
      <c r="E7027" s="4" t="s">
        <v>5</v>
      </c>
      <c r="F7027" s="4" t="s">
        <v>7</v>
      </c>
      <c r="G7027" s="4" t="s">
        <v>11</v>
      </c>
      <c r="H7027" s="44" t="s">
        <v>102</v>
      </c>
      <c r="I7027" s="4" t="s">
        <v>7</v>
      </c>
      <c r="J7027" s="4" t="s">
        <v>15</v>
      </c>
    </row>
    <row r="7028" spans="1:7">
      <c r="A7028" t="n">
        <v>54880</v>
      </c>
      <c r="B7028" s="12" t="n">
        <v>5</v>
      </c>
      <c r="C7028" s="7" t="n">
        <v>28</v>
      </c>
      <c r="D7028" s="44" t="s">
        <v>3</v>
      </c>
      <c r="E7028" s="47" t="n">
        <v>64</v>
      </c>
      <c r="F7028" s="7" t="n">
        <v>5</v>
      </c>
      <c r="G7028" s="7" t="n">
        <v>5</v>
      </c>
      <c r="H7028" s="44" t="s">
        <v>3</v>
      </c>
      <c r="I7028" s="7" t="n">
        <v>1</v>
      </c>
      <c r="J7028" s="13" t="n">
        <f t="normal" ca="1">A7032</f>
        <v>0</v>
      </c>
    </row>
    <row r="7029" spans="1:7">
      <c r="A7029" t="s">
        <v>4</v>
      </c>
      <c r="B7029" s="4" t="s">
        <v>5</v>
      </c>
      <c r="C7029" s="4" t="s">
        <v>11</v>
      </c>
      <c r="D7029" s="4" t="s">
        <v>13</v>
      </c>
      <c r="E7029" s="4" t="s">
        <v>13</v>
      </c>
      <c r="F7029" s="4" t="s">
        <v>13</v>
      </c>
      <c r="G7029" s="4" t="s">
        <v>13</v>
      </c>
    </row>
    <row r="7030" spans="1:7">
      <c r="A7030" t="n">
        <v>54891</v>
      </c>
      <c r="B7030" s="50" t="n">
        <v>46</v>
      </c>
      <c r="C7030" s="7" t="n">
        <v>7032</v>
      </c>
      <c r="D7030" s="7" t="n">
        <v>-9.17000007629395</v>
      </c>
      <c r="E7030" s="7" t="n">
        <v>2</v>
      </c>
      <c r="F7030" s="7" t="n">
        <v>-78.4899978637695</v>
      </c>
      <c r="G7030" s="7" t="n">
        <v>177.899993896484</v>
      </c>
    </row>
    <row r="7031" spans="1:7">
      <c r="A7031" t="s">
        <v>4</v>
      </c>
      <c r="B7031" s="4" t="s">
        <v>5</v>
      </c>
      <c r="C7031" s="4" t="s">
        <v>11</v>
      </c>
      <c r="D7031" s="4" t="s">
        <v>11</v>
      </c>
      <c r="E7031" s="4" t="s">
        <v>11</v>
      </c>
    </row>
    <row r="7032" spans="1:7">
      <c r="A7032" t="n">
        <v>54910</v>
      </c>
      <c r="B7032" s="24" t="n">
        <v>61</v>
      </c>
      <c r="C7032" s="7" t="n">
        <v>13</v>
      </c>
      <c r="D7032" s="7" t="n">
        <v>65533</v>
      </c>
      <c r="E7032" s="7" t="n">
        <v>0</v>
      </c>
    </row>
    <row r="7033" spans="1:7">
      <c r="A7033" t="s">
        <v>4</v>
      </c>
      <c r="B7033" s="4" t="s">
        <v>5</v>
      </c>
      <c r="C7033" s="4" t="s">
        <v>11</v>
      </c>
      <c r="D7033" s="4" t="s">
        <v>13</v>
      </c>
      <c r="E7033" s="4" t="s">
        <v>13</v>
      </c>
      <c r="F7033" s="4" t="s">
        <v>13</v>
      </c>
      <c r="G7033" s="4" t="s">
        <v>11</v>
      </c>
      <c r="H7033" s="4" t="s">
        <v>11</v>
      </c>
    </row>
    <row r="7034" spans="1:7">
      <c r="A7034" t="n">
        <v>54917</v>
      </c>
      <c r="B7034" s="23" t="n">
        <v>60</v>
      </c>
      <c r="C7034" s="7" t="n">
        <v>0</v>
      </c>
      <c r="D7034" s="7" t="n">
        <v>0</v>
      </c>
      <c r="E7034" s="7" t="n">
        <v>20</v>
      </c>
      <c r="F7034" s="7" t="n">
        <v>0</v>
      </c>
      <c r="G7034" s="7" t="n">
        <v>0</v>
      </c>
      <c r="H7034" s="7" t="n">
        <v>0</v>
      </c>
    </row>
    <row r="7035" spans="1:7">
      <c r="A7035" t="s">
        <v>4</v>
      </c>
      <c r="B7035" s="4" t="s">
        <v>5</v>
      </c>
      <c r="C7035" s="4" t="s">
        <v>11</v>
      </c>
      <c r="D7035" s="4" t="s">
        <v>13</v>
      </c>
      <c r="E7035" s="4" t="s">
        <v>13</v>
      </c>
      <c r="F7035" s="4" t="s">
        <v>13</v>
      </c>
      <c r="G7035" s="4" t="s">
        <v>11</v>
      </c>
      <c r="H7035" s="4" t="s">
        <v>11</v>
      </c>
    </row>
    <row r="7036" spans="1:7">
      <c r="A7036" t="n">
        <v>54936</v>
      </c>
      <c r="B7036" s="23" t="n">
        <v>60</v>
      </c>
      <c r="C7036" s="7" t="n">
        <v>13</v>
      </c>
      <c r="D7036" s="7" t="n">
        <v>0</v>
      </c>
      <c r="E7036" s="7" t="n">
        <v>20</v>
      </c>
      <c r="F7036" s="7" t="n">
        <v>0</v>
      </c>
      <c r="G7036" s="7" t="n">
        <v>0</v>
      </c>
      <c r="H7036" s="7" t="n">
        <v>0</v>
      </c>
    </row>
    <row r="7037" spans="1:7">
      <c r="A7037" t="s">
        <v>4</v>
      </c>
      <c r="B7037" s="4" t="s">
        <v>5</v>
      </c>
      <c r="C7037" s="4" t="s">
        <v>11</v>
      </c>
      <c r="D7037" s="4" t="s">
        <v>13</v>
      </c>
      <c r="E7037" s="4" t="s">
        <v>13</v>
      </c>
      <c r="F7037" s="4" t="s">
        <v>13</v>
      </c>
      <c r="G7037" s="4" t="s">
        <v>11</v>
      </c>
      <c r="H7037" s="4" t="s">
        <v>11</v>
      </c>
    </row>
    <row r="7038" spans="1:7">
      <c r="A7038" t="n">
        <v>54955</v>
      </c>
      <c r="B7038" s="23" t="n">
        <v>60</v>
      </c>
      <c r="C7038" s="7" t="n">
        <v>61491</v>
      </c>
      <c r="D7038" s="7" t="n">
        <v>0</v>
      </c>
      <c r="E7038" s="7" t="n">
        <v>20</v>
      </c>
      <c r="F7038" s="7" t="n">
        <v>0</v>
      </c>
      <c r="G7038" s="7" t="n">
        <v>0</v>
      </c>
      <c r="H7038" s="7" t="n">
        <v>0</v>
      </c>
    </row>
    <row r="7039" spans="1:7">
      <c r="A7039" t="s">
        <v>4</v>
      </c>
      <c r="B7039" s="4" t="s">
        <v>5</v>
      </c>
      <c r="C7039" s="4" t="s">
        <v>11</v>
      </c>
      <c r="D7039" s="4" t="s">
        <v>13</v>
      </c>
      <c r="E7039" s="4" t="s">
        <v>13</v>
      </c>
      <c r="F7039" s="4" t="s">
        <v>13</v>
      </c>
      <c r="G7039" s="4" t="s">
        <v>11</v>
      </c>
      <c r="H7039" s="4" t="s">
        <v>11</v>
      </c>
    </row>
    <row r="7040" spans="1:7">
      <c r="A7040" t="n">
        <v>54974</v>
      </c>
      <c r="B7040" s="23" t="n">
        <v>60</v>
      </c>
      <c r="C7040" s="7" t="n">
        <v>61492</v>
      </c>
      <c r="D7040" s="7" t="n">
        <v>0</v>
      </c>
      <c r="E7040" s="7" t="n">
        <v>20</v>
      </c>
      <c r="F7040" s="7" t="n">
        <v>0</v>
      </c>
      <c r="G7040" s="7" t="n">
        <v>0</v>
      </c>
      <c r="H7040" s="7" t="n">
        <v>0</v>
      </c>
    </row>
    <row r="7041" spans="1:10">
      <c r="A7041" t="s">
        <v>4</v>
      </c>
      <c r="B7041" s="4" t="s">
        <v>5</v>
      </c>
      <c r="C7041" s="4" t="s">
        <v>11</v>
      </c>
      <c r="D7041" s="4" t="s">
        <v>13</v>
      </c>
      <c r="E7041" s="4" t="s">
        <v>13</v>
      </c>
      <c r="F7041" s="4" t="s">
        <v>13</v>
      </c>
      <c r="G7041" s="4" t="s">
        <v>11</v>
      </c>
      <c r="H7041" s="4" t="s">
        <v>11</v>
      </c>
    </row>
    <row r="7042" spans="1:10">
      <c r="A7042" t="n">
        <v>54993</v>
      </c>
      <c r="B7042" s="23" t="n">
        <v>60</v>
      </c>
      <c r="C7042" s="7" t="n">
        <v>61493</v>
      </c>
      <c r="D7042" s="7" t="n">
        <v>0</v>
      </c>
      <c r="E7042" s="7" t="n">
        <v>20</v>
      </c>
      <c r="F7042" s="7" t="n">
        <v>0</v>
      </c>
      <c r="G7042" s="7" t="n">
        <v>0</v>
      </c>
      <c r="H7042" s="7" t="n">
        <v>0</v>
      </c>
    </row>
    <row r="7043" spans="1:10">
      <c r="A7043" t="s">
        <v>4</v>
      </c>
      <c r="B7043" s="4" t="s">
        <v>5</v>
      </c>
      <c r="C7043" s="4" t="s">
        <v>11</v>
      </c>
      <c r="D7043" s="4" t="s">
        <v>13</v>
      </c>
      <c r="E7043" s="4" t="s">
        <v>13</v>
      </c>
      <c r="F7043" s="4" t="s">
        <v>13</v>
      </c>
      <c r="G7043" s="4" t="s">
        <v>11</v>
      </c>
      <c r="H7043" s="4" t="s">
        <v>11</v>
      </c>
    </row>
    <row r="7044" spans="1:10">
      <c r="A7044" t="n">
        <v>55012</v>
      </c>
      <c r="B7044" s="23" t="n">
        <v>60</v>
      </c>
      <c r="C7044" s="7" t="n">
        <v>61494</v>
      </c>
      <c r="D7044" s="7" t="n">
        <v>0</v>
      </c>
      <c r="E7044" s="7" t="n">
        <v>20</v>
      </c>
      <c r="F7044" s="7" t="n">
        <v>0</v>
      </c>
      <c r="G7044" s="7" t="n">
        <v>0</v>
      </c>
      <c r="H7044" s="7" t="n">
        <v>0</v>
      </c>
    </row>
    <row r="7045" spans="1:10">
      <c r="A7045" t="s">
        <v>4</v>
      </c>
      <c r="B7045" s="4" t="s">
        <v>5</v>
      </c>
      <c r="C7045" s="4" t="s">
        <v>7</v>
      </c>
      <c r="D7045" s="44" t="s">
        <v>101</v>
      </c>
      <c r="E7045" s="4" t="s">
        <v>5</v>
      </c>
      <c r="F7045" s="4" t="s">
        <v>7</v>
      </c>
      <c r="G7045" s="4" t="s">
        <v>11</v>
      </c>
      <c r="H7045" s="44" t="s">
        <v>102</v>
      </c>
      <c r="I7045" s="4" t="s">
        <v>7</v>
      </c>
      <c r="J7045" s="4" t="s">
        <v>15</v>
      </c>
    </row>
    <row r="7046" spans="1:10">
      <c r="A7046" t="n">
        <v>55031</v>
      </c>
      <c r="B7046" s="12" t="n">
        <v>5</v>
      </c>
      <c r="C7046" s="7" t="n">
        <v>28</v>
      </c>
      <c r="D7046" s="44" t="s">
        <v>3</v>
      </c>
      <c r="E7046" s="47" t="n">
        <v>64</v>
      </c>
      <c r="F7046" s="7" t="n">
        <v>5</v>
      </c>
      <c r="G7046" s="7" t="n">
        <v>5</v>
      </c>
      <c r="H7046" s="44" t="s">
        <v>3</v>
      </c>
      <c r="I7046" s="7" t="n">
        <v>1</v>
      </c>
      <c r="J7046" s="13" t="n">
        <f t="normal" ca="1">A7050</f>
        <v>0</v>
      </c>
    </row>
    <row r="7047" spans="1:10">
      <c r="A7047" t="s">
        <v>4</v>
      </c>
      <c r="B7047" s="4" t="s">
        <v>5</v>
      </c>
      <c r="C7047" s="4" t="s">
        <v>11</v>
      </c>
      <c r="D7047" s="4" t="s">
        <v>13</v>
      </c>
      <c r="E7047" s="4" t="s">
        <v>13</v>
      </c>
      <c r="F7047" s="4" t="s">
        <v>13</v>
      </c>
      <c r="G7047" s="4" t="s">
        <v>11</v>
      </c>
      <c r="H7047" s="4" t="s">
        <v>11</v>
      </c>
    </row>
    <row r="7048" spans="1:10">
      <c r="A7048" t="n">
        <v>55042</v>
      </c>
      <c r="B7048" s="23" t="n">
        <v>60</v>
      </c>
      <c r="C7048" s="7" t="n">
        <v>7032</v>
      </c>
      <c r="D7048" s="7" t="n">
        <v>0</v>
      </c>
      <c r="E7048" s="7" t="n">
        <v>20</v>
      </c>
      <c r="F7048" s="7" t="n">
        <v>0</v>
      </c>
      <c r="G7048" s="7" t="n">
        <v>0</v>
      </c>
      <c r="H7048" s="7" t="n">
        <v>0</v>
      </c>
    </row>
    <row r="7049" spans="1:10">
      <c r="A7049" t="s">
        <v>4</v>
      </c>
      <c r="B7049" s="4" t="s">
        <v>5</v>
      </c>
      <c r="C7049" s="4" t="s">
        <v>7</v>
      </c>
      <c r="D7049" s="4" t="s">
        <v>7</v>
      </c>
      <c r="E7049" s="4" t="s">
        <v>13</v>
      </c>
      <c r="F7049" s="4" t="s">
        <v>13</v>
      </c>
      <c r="G7049" s="4" t="s">
        <v>13</v>
      </c>
      <c r="H7049" s="4" t="s">
        <v>11</v>
      </c>
    </row>
    <row r="7050" spans="1:10">
      <c r="A7050" t="n">
        <v>55061</v>
      </c>
      <c r="B7050" s="29" t="n">
        <v>45</v>
      </c>
      <c r="C7050" s="7" t="n">
        <v>2</v>
      </c>
      <c r="D7050" s="7" t="n">
        <v>3</v>
      </c>
      <c r="E7050" s="7" t="n">
        <v>-7.40999984741211</v>
      </c>
      <c r="F7050" s="7" t="n">
        <v>3.63000011444092</v>
      </c>
      <c r="G7050" s="7" t="n">
        <v>-79.0199966430664</v>
      </c>
      <c r="H7050" s="7" t="n">
        <v>0</v>
      </c>
    </row>
    <row r="7051" spans="1:10">
      <c r="A7051" t="s">
        <v>4</v>
      </c>
      <c r="B7051" s="4" t="s">
        <v>5</v>
      </c>
      <c r="C7051" s="4" t="s">
        <v>7</v>
      </c>
      <c r="D7051" s="4" t="s">
        <v>7</v>
      </c>
      <c r="E7051" s="4" t="s">
        <v>13</v>
      </c>
      <c r="F7051" s="4" t="s">
        <v>13</v>
      </c>
      <c r="G7051" s="4" t="s">
        <v>13</v>
      </c>
      <c r="H7051" s="4" t="s">
        <v>11</v>
      </c>
      <c r="I7051" s="4" t="s">
        <v>7</v>
      </c>
    </row>
    <row r="7052" spans="1:10">
      <c r="A7052" t="n">
        <v>55078</v>
      </c>
      <c r="B7052" s="29" t="n">
        <v>45</v>
      </c>
      <c r="C7052" s="7" t="n">
        <v>4</v>
      </c>
      <c r="D7052" s="7" t="n">
        <v>3</v>
      </c>
      <c r="E7052" s="7" t="n">
        <v>353.459991455078</v>
      </c>
      <c r="F7052" s="7" t="n">
        <v>10.1700000762939</v>
      </c>
      <c r="G7052" s="7" t="n">
        <v>0</v>
      </c>
      <c r="H7052" s="7" t="n">
        <v>0</v>
      </c>
      <c r="I7052" s="7" t="n">
        <v>1</v>
      </c>
    </row>
    <row r="7053" spans="1:10">
      <c r="A7053" t="s">
        <v>4</v>
      </c>
      <c r="B7053" s="4" t="s">
        <v>5</v>
      </c>
      <c r="C7053" s="4" t="s">
        <v>7</v>
      </c>
      <c r="D7053" s="4" t="s">
        <v>7</v>
      </c>
      <c r="E7053" s="4" t="s">
        <v>13</v>
      </c>
      <c r="F7053" s="4" t="s">
        <v>11</v>
      </c>
    </row>
    <row r="7054" spans="1:10">
      <c r="A7054" t="n">
        <v>55096</v>
      </c>
      <c r="B7054" s="29" t="n">
        <v>45</v>
      </c>
      <c r="C7054" s="7" t="n">
        <v>5</v>
      </c>
      <c r="D7054" s="7" t="n">
        <v>3</v>
      </c>
      <c r="E7054" s="7" t="n">
        <v>3.20000004768372</v>
      </c>
      <c r="F7054" s="7" t="n">
        <v>0</v>
      </c>
    </row>
    <row r="7055" spans="1:10">
      <c r="A7055" t="s">
        <v>4</v>
      </c>
      <c r="B7055" s="4" t="s">
        <v>5</v>
      </c>
      <c r="C7055" s="4" t="s">
        <v>7</v>
      </c>
      <c r="D7055" s="4" t="s">
        <v>7</v>
      </c>
      <c r="E7055" s="4" t="s">
        <v>13</v>
      </c>
      <c r="F7055" s="4" t="s">
        <v>11</v>
      </c>
    </row>
    <row r="7056" spans="1:10">
      <c r="A7056" t="n">
        <v>55105</v>
      </c>
      <c r="B7056" s="29" t="n">
        <v>45</v>
      </c>
      <c r="C7056" s="7" t="n">
        <v>11</v>
      </c>
      <c r="D7056" s="7" t="n">
        <v>3</v>
      </c>
      <c r="E7056" s="7" t="n">
        <v>38</v>
      </c>
      <c r="F7056" s="7" t="n">
        <v>0</v>
      </c>
    </row>
    <row r="7057" spans="1:10">
      <c r="A7057" t="s">
        <v>4</v>
      </c>
      <c r="B7057" s="4" t="s">
        <v>5</v>
      </c>
      <c r="C7057" s="4" t="s">
        <v>7</v>
      </c>
      <c r="D7057" s="4" t="s">
        <v>7</v>
      </c>
      <c r="E7057" s="4" t="s">
        <v>13</v>
      </c>
      <c r="F7057" s="4" t="s">
        <v>13</v>
      </c>
      <c r="G7057" s="4" t="s">
        <v>13</v>
      </c>
      <c r="H7057" s="4" t="s">
        <v>11</v>
      </c>
    </row>
    <row r="7058" spans="1:10">
      <c r="A7058" t="n">
        <v>55114</v>
      </c>
      <c r="B7058" s="29" t="n">
        <v>45</v>
      </c>
      <c r="C7058" s="7" t="n">
        <v>2</v>
      </c>
      <c r="D7058" s="7" t="n">
        <v>3</v>
      </c>
      <c r="E7058" s="7" t="n">
        <v>-7.40999984741211</v>
      </c>
      <c r="F7058" s="7" t="n">
        <v>3.63000011444092</v>
      </c>
      <c r="G7058" s="7" t="n">
        <v>-79.0199966430664</v>
      </c>
      <c r="H7058" s="7" t="n">
        <v>6000</v>
      </c>
    </row>
    <row r="7059" spans="1:10">
      <c r="A7059" t="s">
        <v>4</v>
      </c>
      <c r="B7059" s="4" t="s">
        <v>5</v>
      </c>
      <c r="C7059" s="4" t="s">
        <v>7</v>
      </c>
      <c r="D7059" s="4" t="s">
        <v>7</v>
      </c>
      <c r="E7059" s="4" t="s">
        <v>13</v>
      </c>
      <c r="F7059" s="4" t="s">
        <v>13</v>
      </c>
      <c r="G7059" s="4" t="s">
        <v>13</v>
      </c>
      <c r="H7059" s="4" t="s">
        <v>11</v>
      </c>
      <c r="I7059" s="4" t="s">
        <v>7</v>
      </c>
    </row>
    <row r="7060" spans="1:10">
      <c r="A7060" t="n">
        <v>55131</v>
      </c>
      <c r="B7060" s="29" t="n">
        <v>45</v>
      </c>
      <c r="C7060" s="7" t="n">
        <v>4</v>
      </c>
      <c r="D7060" s="7" t="n">
        <v>3</v>
      </c>
      <c r="E7060" s="7" t="n">
        <v>353.459991455078</v>
      </c>
      <c r="F7060" s="7" t="n">
        <v>3.57999992370605</v>
      </c>
      <c r="G7060" s="7" t="n">
        <v>0</v>
      </c>
      <c r="H7060" s="7" t="n">
        <v>6000</v>
      </c>
      <c r="I7060" s="7" t="n">
        <v>1</v>
      </c>
    </row>
    <row r="7061" spans="1:10">
      <c r="A7061" t="s">
        <v>4</v>
      </c>
      <c r="B7061" s="4" t="s">
        <v>5</v>
      </c>
      <c r="C7061" s="4" t="s">
        <v>7</v>
      </c>
      <c r="D7061" s="4" t="s">
        <v>7</v>
      </c>
      <c r="E7061" s="4" t="s">
        <v>13</v>
      </c>
      <c r="F7061" s="4" t="s">
        <v>11</v>
      </c>
    </row>
    <row r="7062" spans="1:10">
      <c r="A7062" t="n">
        <v>55149</v>
      </c>
      <c r="B7062" s="29" t="n">
        <v>45</v>
      </c>
      <c r="C7062" s="7" t="n">
        <v>5</v>
      </c>
      <c r="D7062" s="7" t="n">
        <v>3</v>
      </c>
      <c r="E7062" s="7" t="n">
        <v>3.20000004768372</v>
      </c>
      <c r="F7062" s="7" t="n">
        <v>6000</v>
      </c>
    </row>
    <row r="7063" spans="1:10">
      <c r="A7063" t="s">
        <v>4</v>
      </c>
      <c r="B7063" s="4" t="s">
        <v>5</v>
      </c>
      <c r="C7063" s="4" t="s">
        <v>7</v>
      </c>
      <c r="D7063" s="4" t="s">
        <v>7</v>
      </c>
      <c r="E7063" s="4" t="s">
        <v>13</v>
      </c>
      <c r="F7063" s="4" t="s">
        <v>11</v>
      </c>
    </row>
    <row r="7064" spans="1:10">
      <c r="A7064" t="n">
        <v>55158</v>
      </c>
      <c r="B7064" s="29" t="n">
        <v>45</v>
      </c>
      <c r="C7064" s="7" t="n">
        <v>11</v>
      </c>
      <c r="D7064" s="7" t="n">
        <v>3</v>
      </c>
      <c r="E7064" s="7" t="n">
        <v>38</v>
      </c>
      <c r="F7064" s="7" t="n">
        <v>6000</v>
      </c>
    </row>
    <row r="7065" spans="1:10">
      <c r="A7065" t="s">
        <v>4</v>
      </c>
      <c r="B7065" s="4" t="s">
        <v>5</v>
      </c>
      <c r="C7065" s="4" t="s">
        <v>7</v>
      </c>
      <c r="D7065" s="4" t="s">
        <v>11</v>
      </c>
      <c r="E7065" s="4" t="s">
        <v>7</v>
      </c>
      <c r="F7065" s="4" t="s">
        <v>8</v>
      </c>
      <c r="G7065" s="4" t="s">
        <v>8</v>
      </c>
      <c r="H7065" s="4" t="s">
        <v>8</v>
      </c>
      <c r="I7065" s="4" t="s">
        <v>8</v>
      </c>
      <c r="J7065" s="4" t="s">
        <v>8</v>
      </c>
      <c r="K7065" s="4" t="s">
        <v>8</v>
      </c>
      <c r="L7065" s="4" t="s">
        <v>8</v>
      </c>
      <c r="M7065" s="4" t="s">
        <v>8</v>
      </c>
      <c r="N7065" s="4" t="s">
        <v>8</v>
      </c>
      <c r="O7065" s="4" t="s">
        <v>8</v>
      </c>
      <c r="P7065" s="4" t="s">
        <v>8</v>
      </c>
      <c r="Q7065" s="4" t="s">
        <v>8</v>
      </c>
      <c r="R7065" s="4" t="s">
        <v>8</v>
      </c>
      <c r="S7065" s="4" t="s">
        <v>8</v>
      </c>
      <c r="T7065" s="4" t="s">
        <v>8</v>
      </c>
      <c r="U7065" s="4" t="s">
        <v>8</v>
      </c>
    </row>
    <row r="7066" spans="1:10">
      <c r="A7066" t="n">
        <v>55167</v>
      </c>
      <c r="B7066" s="58" t="n">
        <v>36</v>
      </c>
      <c r="C7066" s="7" t="n">
        <v>8</v>
      </c>
      <c r="D7066" s="7" t="n">
        <v>0</v>
      </c>
      <c r="E7066" s="7" t="n">
        <v>0</v>
      </c>
      <c r="F7066" s="7" t="s">
        <v>542</v>
      </c>
      <c r="G7066" s="7" t="s">
        <v>17</v>
      </c>
      <c r="H7066" s="7" t="s">
        <v>17</v>
      </c>
      <c r="I7066" s="7" t="s">
        <v>17</v>
      </c>
      <c r="J7066" s="7" t="s">
        <v>17</v>
      </c>
      <c r="K7066" s="7" t="s">
        <v>17</v>
      </c>
      <c r="L7066" s="7" t="s">
        <v>17</v>
      </c>
      <c r="M7066" s="7" t="s">
        <v>17</v>
      </c>
      <c r="N7066" s="7" t="s">
        <v>17</v>
      </c>
      <c r="O7066" s="7" t="s">
        <v>17</v>
      </c>
      <c r="P7066" s="7" t="s">
        <v>17</v>
      </c>
      <c r="Q7066" s="7" t="s">
        <v>17</v>
      </c>
      <c r="R7066" s="7" t="s">
        <v>17</v>
      </c>
      <c r="S7066" s="7" t="s">
        <v>17</v>
      </c>
      <c r="T7066" s="7" t="s">
        <v>17</v>
      </c>
      <c r="U7066" s="7" t="s">
        <v>17</v>
      </c>
    </row>
    <row r="7067" spans="1:10">
      <c r="A7067" t="s">
        <v>4</v>
      </c>
      <c r="B7067" s="4" t="s">
        <v>5</v>
      </c>
      <c r="C7067" s="4" t="s">
        <v>7</v>
      </c>
      <c r="D7067" s="4" t="s">
        <v>11</v>
      </c>
      <c r="E7067" s="4" t="s">
        <v>7</v>
      </c>
      <c r="F7067" s="4" t="s">
        <v>8</v>
      </c>
      <c r="G7067" s="4" t="s">
        <v>8</v>
      </c>
      <c r="H7067" s="4" t="s">
        <v>8</v>
      </c>
      <c r="I7067" s="4" t="s">
        <v>8</v>
      </c>
      <c r="J7067" s="4" t="s">
        <v>8</v>
      </c>
      <c r="K7067" s="4" t="s">
        <v>8</v>
      </c>
      <c r="L7067" s="4" t="s">
        <v>8</v>
      </c>
      <c r="M7067" s="4" t="s">
        <v>8</v>
      </c>
      <c r="N7067" s="4" t="s">
        <v>8</v>
      </c>
      <c r="O7067" s="4" t="s">
        <v>8</v>
      </c>
      <c r="P7067" s="4" t="s">
        <v>8</v>
      </c>
      <c r="Q7067" s="4" t="s">
        <v>8</v>
      </c>
      <c r="R7067" s="4" t="s">
        <v>8</v>
      </c>
      <c r="S7067" s="4" t="s">
        <v>8</v>
      </c>
      <c r="T7067" s="4" t="s">
        <v>8</v>
      </c>
      <c r="U7067" s="4" t="s">
        <v>8</v>
      </c>
    </row>
    <row r="7068" spans="1:10">
      <c r="A7068" t="n">
        <v>55196</v>
      </c>
      <c r="B7068" s="58" t="n">
        <v>36</v>
      </c>
      <c r="C7068" s="7" t="n">
        <v>8</v>
      </c>
      <c r="D7068" s="7" t="n">
        <v>13</v>
      </c>
      <c r="E7068" s="7" t="n">
        <v>0</v>
      </c>
      <c r="F7068" s="7" t="s">
        <v>543</v>
      </c>
      <c r="G7068" s="7" t="s">
        <v>17</v>
      </c>
      <c r="H7068" s="7" t="s">
        <v>17</v>
      </c>
      <c r="I7068" s="7" t="s">
        <v>17</v>
      </c>
      <c r="J7068" s="7" t="s">
        <v>17</v>
      </c>
      <c r="K7068" s="7" t="s">
        <v>17</v>
      </c>
      <c r="L7068" s="7" t="s">
        <v>17</v>
      </c>
      <c r="M7068" s="7" t="s">
        <v>17</v>
      </c>
      <c r="N7068" s="7" t="s">
        <v>17</v>
      </c>
      <c r="O7068" s="7" t="s">
        <v>17</v>
      </c>
      <c r="P7068" s="7" t="s">
        <v>17</v>
      </c>
      <c r="Q7068" s="7" t="s">
        <v>17</v>
      </c>
      <c r="R7068" s="7" t="s">
        <v>17</v>
      </c>
      <c r="S7068" s="7" t="s">
        <v>17</v>
      </c>
      <c r="T7068" s="7" t="s">
        <v>17</v>
      </c>
      <c r="U7068" s="7" t="s">
        <v>17</v>
      </c>
    </row>
    <row r="7069" spans="1:10">
      <c r="A7069" t="s">
        <v>4</v>
      </c>
      <c r="B7069" s="4" t="s">
        <v>5</v>
      </c>
      <c r="C7069" s="4" t="s">
        <v>7</v>
      </c>
      <c r="D7069" s="44" t="s">
        <v>101</v>
      </c>
      <c r="E7069" s="4" t="s">
        <v>5</v>
      </c>
      <c r="F7069" s="4" t="s">
        <v>7</v>
      </c>
      <c r="G7069" s="4" t="s">
        <v>11</v>
      </c>
      <c r="H7069" s="44" t="s">
        <v>102</v>
      </c>
      <c r="I7069" s="4" t="s">
        <v>7</v>
      </c>
      <c r="J7069" s="4" t="s">
        <v>15</v>
      </c>
    </row>
    <row r="7070" spans="1:10">
      <c r="A7070" t="n">
        <v>55230</v>
      </c>
      <c r="B7070" s="12" t="n">
        <v>5</v>
      </c>
      <c r="C7070" s="7" t="n">
        <v>28</v>
      </c>
      <c r="D7070" s="44" t="s">
        <v>3</v>
      </c>
      <c r="E7070" s="47" t="n">
        <v>64</v>
      </c>
      <c r="F7070" s="7" t="n">
        <v>5</v>
      </c>
      <c r="G7070" s="7" t="n">
        <v>1</v>
      </c>
      <c r="H7070" s="44" t="s">
        <v>3</v>
      </c>
      <c r="I7070" s="7" t="n">
        <v>1</v>
      </c>
      <c r="J7070" s="13" t="n">
        <f t="normal" ca="1">A7074</f>
        <v>0</v>
      </c>
    </row>
    <row r="7071" spans="1:10">
      <c r="A7071" t="s">
        <v>4</v>
      </c>
      <c r="B7071" s="4" t="s">
        <v>5</v>
      </c>
      <c r="C7071" s="4" t="s">
        <v>7</v>
      </c>
      <c r="D7071" s="4" t="s">
        <v>11</v>
      </c>
      <c r="E7071" s="4" t="s">
        <v>7</v>
      </c>
      <c r="F7071" s="4" t="s">
        <v>8</v>
      </c>
      <c r="G7071" s="4" t="s">
        <v>8</v>
      </c>
      <c r="H7071" s="4" t="s">
        <v>8</v>
      </c>
      <c r="I7071" s="4" t="s">
        <v>8</v>
      </c>
      <c r="J7071" s="4" t="s">
        <v>8</v>
      </c>
      <c r="K7071" s="4" t="s">
        <v>8</v>
      </c>
      <c r="L7071" s="4" t="s">
        <v>8</v>
      </c>
      <c r="M7071" s="4" t="s">
        <v>8</v>
      </c>
      <c r="N7071" s="4" t="s">
        <v>8</v>
      </c>
      <c r="O7071" s="4" t="s">
        <v>8</v>
      </c>
      <c r="P7071" s="4" t="s">
        <v>8</v>
      </c>
      <c r="Q7071" s="4" t="s">
        <v>8</v>
      </c>
      <c r="R7071" s="4" t="s">
        <v>8</v>
      </c>
      <c r="S7071" s="4" t="s">
        <v>8</v>
      </c>
      <c r="T7071" s="4" t="s">
        <v>8</v>
      </c>
      <c r="U7071" s="4" t="s">
        <v>8</v>
      </c>
    </row>
    <row r="7072" spans="1:10">
      <c r="A7072" t="n">
        <v>55241</v>
      </c>
      <c r="B7072" s="58" t="n">
        <v>36</v>
      </c>
      <c r="C7072" s="7" t="n">
        <v>8</v>
      </c>
      <c r="D7072" s="7" t="n">
        <v>1</v>
      </c>
      <c r="E7072" s="7" t="n">
        <v>0</v>
      </c>
      <c r="F7072" s="7" t="s">
        <v>158</v>
      </c>
      <c r="G7072" s="7" t="s">
        <v>17</v>
      </c>
      <c r="H7072" s="7" t="s">
        <v>17</v>
      </c>
      <c r="I7072" s="7" t="s">
        <v>17</v>
      </c>
      <c r="J7072" s="7" t="s">
        <v>17</v>
      </c>
      <c r="K7072" s="7" t="s">
        <v>17</v>
      </c>
      <c r="L7072" s="7" t="s">
        <v>17</v>
      </c>
      <c r="M7072" s="7" t="s">
        <v>17</v>
      </c>
      <c r="N7072" s="7" t="s">
        <v>17</v>
      </c>
      <c r="O7072" s="7" t="s">
        <v>17</v>
      </c>
      <c r="P7072" s="7" t="s">
        <v>17</v>
      </c>
      <c r="Q7072" s="7" t="s">
        <v>17</v>
      </c>
      <c r="R7072" s="7" t="s">
        <v>17</v>
      </c>
      <c r="S7072" s="7" t="s">
        <v>17</v>
      </c>
      <c r="T7072" s="7" t="s">
        <v>17</v>
      </c>
      <c r="U7072" s="7" t="s">
        <v>17</v>
      </c>
    </row>
    <row r="7073" spans="1:21">
      <c r="A7073" t="s">
        <v>4</v>
      </c>
      <c r="B7073" s="4" t="s">
        <v>5</v>
      </c>
      <c r="C7073" s="4" t="s">
        <v>7</v>
      </c>
      <c r="D7073" s="44" t="s">
        <v>101</v>
      </c>
      <c r="E7073" s="4" t="s">
        <v>5</v>
      </c>
      <c r="F7073" s="4" t="s">
        <v>7</v>
      </c>
      <c r="G7073" s="4" t="s">
        <v>11</v>
      </c>
      <c r="H7073" s="44" t="s">
        <v>102</v>
      </c>
      <c r="I7073" s="4" t="s">
        <v>7</v>
      </c>
      <c r="J7073" s="4" t="s">
        <v>15</v>
      </c>
    </row>
    <row r="7074" spans="1:21">
      <c r="A7074" t="n">
        <v>55275</v>
      </c>
      <c r="B7074" s="12" t="n">
        <v>5</v>
      </c>
      <c r="C7074" s="7" t="n">
        <v>28</v>
      </c>
      <c r="D7074" s="44" t="s">
        <v>3</v>
      </c>
      <c r="E7074" s="47" t="n">
        <v>64</v>
      </c>
      <c r="F7074" s="7" t="n">
        <v>5</v>
      </c>
      <c r="G7074" s="7" t="n">
        <v>8</v>
      </c>
      <c r="H7074" s="44" t="s">
        <v>3</v>
      </c>
      <c r="I7074" s="7" t="n">
        <v>1</v>
      </c>
      <c r="J7074" s="13" t="n">
        <f t="normal" ca="1">A7078</f>
        <v>0</v>
      </c>
    </row>
    <row r="7075" spans="1:21">
      <c r="A7075" t="s">
        <v>4</v>
      </c>
      <c r="B7075" s="4" t="s">
        <v>5</v>
      </c>
      <c r="C7075" s="4" t="s">
        <v>7</v>
      </c>
      <c r="D7075" s="4" t="s">
        <v>11</v>
      </c>
      <c r="E7075" s="4" t="s">
        <v>7</v>
      </c>
      <c r="F7075" s="4" t="s">
        <v>8</v>
      </c>
      <c r="G7075" s="4" t="s">
        <v>8</v>
      </c>
      <c r="H7075" s="4" t="s">
        <v>8</v>
      </c>
      <c r="I7075" s="4" t="s">
        <v>8</v>
      </c>
      <c r="J7075" s="4" t="s">
        <v>8</v>
      </c>
      <c r="K7075" s="4" t="s">
        <v>8</v>
      </c>
      <c r="L7075" s="4" t="s">
        <v>8</v>
      </c>
      <c r="M7075" s="4" t="s">
        <v>8</v>
      </c>
      <c r="N7075" s="4" t="s">
        <v>8</v>
      </c>
      <c r="O7075" s="4" t="s">
        <v>8</v>
      </c>
      <c r="P7075" s="4" t="s">
        <v>8</v>
      </c>
      <c r="Q7075" s="4" t="s">
        <v>8</v>
      </c>
      <c r="R7075" s="4" t="s">
        <v>8</v>
      </c>
      <c r="S7075" s="4" t="s">
        <v>8</v>
      </c>
      <c r="T7075" s="4" t="s">
        <v>8</v>
      </c>
      <c r="U7075" s="4" t="s">
        <v>8</v>
      </c>
    </row>
    <row r="7076" spans="1:21">
      <c r="A7076" t="n">
        <v>55286</v>
      </c>
      <c r="B7076" s="58" t="n">
        <v>36</v>
      </c>
      <c r="C7076" s="7" t="n">
        <v>8</v>
      </c>
      <c r="D7076" s="7" t="n">
        <v>8</v>
      </c>
      <c r="E7076" s="7" t="n">
        <v>0</v>
      </c>
      <c r="F7076" s="7" t="s">
        <v>143</v>
      </c>
      <c r="G7076" s="7" t="s">
        <v>17</v>
      </c>
      <c r="H7076" s="7" t="s">
        <v>17</v>
      </c>
      <c r="I7076" s="7" t="s">
        <v>17</v>
      </c>
      <c r="J7076" s="7" t="s">
        <v>17</v>
      </c>
      <c r="K7076" s="7" t="s">
        <v>17</v>
      </c>
      <c r="L7076" s="7" t="s">
        <v>17</v>
      </c>
      <c r="M7076" s="7" t="s">
        <v>17</v>
      </c>
      <c r="N7076" s="7" t="s">
        <v>17</v>
      </c>
      <c r="O7076" s="7" t="s">
        <v>17</v>
      </c>
      <c r="P7076" s="7" t="s">
        <v>17</v>
      </c>
      <c r="Q7076" s="7" t="s">
        <v>17</v>
      </c>
      <c r="R7076" s="7" t="s">
        <v>17</v>
      </c>
      <c r="S7076" s="7" t="s">
        <v>17</v>
      </c>
      <c r="T7076" s="7" t="s">
        <v>17</v>
      </c>
      <c r="U7076" s="7" t="s">
        <v>17</v>
      </c>
    </row>
    <row r="7077" spans="1:21">
      <c r="A7077" t="s">
        <v>4</v>
      </c>
      <c r="B7077" s="4" t="s">
        <v>5</v>
      </c>
      <c r="C7077" s="4" t="s">
        <v>7</v>
      </c>
      <c r="D7077" s="44" t="s">
        <v>101</v>
      </c>
      <c r="E7077" s="4" t="s">
        <v>5</v>
      </c>
      <c r="F7077" s="4" t="s">
        <v>7</v>
      </c>
      <c r="G7077" s="4" t="s">
        <v>11</v>
      </c>
      <c r="H7077" s="44" t="s">
        <v>102</v>
      </c>
      <c r="I7077" s="4" t="s">
        <v>7</v>
      </c>
      <c r="J7077" s="4" t="s">
        <v>15</v>
      </c>
    </row>
    <row r="7078" spans="1:21">
      <c r="A7078" t="n">
        <v>55319</v>
      </c>
      <c r="B7078" s="12" t="n">
        <v>5</v>
      </c>
      <c r="C7078" s="7" t="n">
        <v>28</v>
      </c>
      <c r="D7078" s="44" t="s">
        <v>3</v>
      </c>
      <c r="E7078" s="47" t="n">
        <v>64</v>
      </c>
      <c r="F7078" s="7" t="n">
        <v>5</v>
      </c>
      <c r="G7078" s="7" t="n">
        <v>9</v>
      </c>
      <c r="H7078" s="44" t="s">
        <v>3</v>
      </c>
      <c r="I7078" s="7" t="n">
        <v>1</v>
      </c>
      <c r="J7078" s="13" t="n">
        <f t="normal" ca="1">A7082</f>
        <v>0</v>
      </c>
    </row>
    <row r="7079" spans="1:21">
      <c r="A7079" t="s">
        <v>4</v>
      </c>
      <c r="B7079" s="4" t="s">
        <v>5</v>
      </c>
      <c r="C7079" s="4" t="s">
        <v>7</v>
      </c>
      <c r="D7079" s="4" t="s">
        <v>11</v>
      </c>
      <c r="E7079" s="4" t="s">
        <v>7</v>
      </c>
      <c r="F7079" s="4" t="s">
        <v>8</v>
      </c>
      <c r="G7079" s="4" t="s">
        <v>8</v>
      </c>
      <c r="H7079" s="4" t="s">
        <v>8</v>
      </c>
      <c r="I7079" s="4" t="s">
        <v>8</v>
      </c>
      <c r="J7079" s="4" t="s">
        <v>8</v>
      </c>
      <c r="K7079" s="4" t="s">
        <v>8</v>
      </c>
      <c r="L7079" s="4" t="s">
        <v>8</v>
      </c>
      <c r="M7079" s="4" t="s">
        <v>8</v>
      </c>
      <c r="N7079" s="4" t="s">
        <v>8</v>
      </c>
      <c r="O7079" s="4" t="s">
        <v>8</v>
      </c>
      <c r="P7079" s="4" t="s">
        <v>8</v>
      </c>
      <c r="Q7079" s="4" t="s">
        <v>8</v>
      </c>
      <c r="R7079" s="4" t="s">
        <v>8</v>
      </c>
      <c r="S7079" s="4" t="s">
        <v>8</v>
      </c>
      <c r="T7079" s="4" t="s">
        <v>8</v>
      </c>
      <c r="U7079" s="4" t="s">
        <v>8</v>
      </c>
    </row>
    <row r="7080" spans="1:21">
      <c r="A7080" t="n">
        <v>55330</v>
      </c>
      <c r="B7080" s="58" t="n">
        <v>36</v>
      </c>
      <c r="C7080" s="7" t="n">
        <v>8</v>
      </c>
      <c r="D7080" s="7" t="n">
        <v>9</v>
      </c>
      <c r="E7080" s="7" t="n">
        <v>0</v>
      </c>
      <c r="F7080" s="7" t="s">
        <v>271</v>
      </c>
      <c r="G7080" s="7" t="s">
        <v>17</v>
      </c>
      <c r="H7080" s="7" t="s">
        <v>17</v>
      </c>
      <c r="I7080" s="7" t="s">
        <v>17</v>
      </c>
      <c r="J7080" s="7" t="s">
        <v>17</v>
      </c>
      <c r="K7080" s="7" t="s">
        <v>17</v>
      </c>
      <c r="L7080" s="7" t="s">
        <v>17</v>
      </c>
      <c r="M7080" s="7" t="s">
        <v>17</v>
      </c>
      <c r="N7080" s="7" t="s">
        <v>17</v>
      </c>
      <c r="O7080" s="7" t="s">
        <v>17</v>
      </c>
      <c r="P7080" s="7" t="s">
        <v>17</v>
      </c>
      <c r="Q7080" s="7" t="s">
        <v>17</v>
      </c>
      <c r="R7080" s="7" t="s">
        <v>17</v>
      </c>
      <c r="S7080" s="7" t="s">
        <v>17</v>
      </c>
      <c r="T7080" s="7" t="s">
        <v>17</v>
      </c>
      <c r="U7080" s="7" t="s">
        <v>17</v>
      </c>
    </row>
    <row r="7081" spans="1:21">
      <c r="A7081" t="s">
        <v>4</v>
      </c>
      <c r="B7081" s="4" t="s">
        <v>5</v>
      </c>
      <c r="C7081" s="4" t="s">
        <v>7</v>
      </c>
      <c r="D7081" s="4" t="s">
        <v>11</v>
      </c>
      <c r="E7081" s="4" t="s">
        <v>13</v>
      </c>
    </row>
    <row r="7082" spans="1:21">
      <c r="A7082" t="n">
        <v>55366</v>
      </c>
      <c r="B7082" s="27" t="n">
        <v>58</v>
      </c>
      <c r="C7082" s="7" t="n">
        <v>100</v>
      </c>
      <c r="D7082" s="7" t="n">
        <v>1000</v>
      </c>
      <c r="E7082" s="7" t="n">
        <v>1</v>
      </c>
    </row>
    <row r="7083" spans="1:21">
      <c r="A7083" t="s">
        <v>4</v>
      </c>
      <c r="B7083" s="4" t="s">
        <v>5</v>
      </c>
      <c r="C7083" s="4" t="s">
        <v>7</v>
      </c>
      <c r="D7083" s="4" t="s">
        <v>11</v>
      </c>
    </row>
    <row r="7084" spans="1:21">
      <c r="A7084" t="n">
        <v>55374</v>
      </c>
      <c r="B7084" s="27" t="n">
        <v>58</v>
      </c>
      <c r="C7084" s="7" t="n">
        <v>255</v>
      </c>
      <c r="D7084" s="7" t="n">
        <v>0</v>
      </c>
    </row>
    <row r="7085" spans="1:21">
      <c r="A7085" t="s">
        <v>4</v>
      </c>
      <c r="B7085" s="4" t="s">
        <v>5</v>
      </c>
      <c r="C7085" s="4" t="s">
        <v>7</v>
      </c>
      <c r="D7085" s="4" t="s">
        <v>13</v>
      </c>
      <c r="E7085" s="4" t="s">
        <v>11</v>
      </c>
      <c r="F7085" s="4" t="s">
        <v>7</v>
      </c>
    </row>
    <row r="7086" spans="1:21">
      <c r="A7086" t="n">
        <v>55378</v>
      </c>
      <c r="B7086" s="17" t="n">
        <v>49</v>
      </c>
      <c r="C7086" s="7" t="n">
        <v>3</v>
      </c>
      <c r="D7086" s="7" t="n">
        <v>0.699999988079071</v>
      </c>
      <c r="E7086" s="7" t="n">
        <v>500</v>
      </c>
      <c r="F7086" s="7" t="n">
        <v>0</v>
      </c>
    </row>
    <row r="7087" spans="1:21">
      <c r="A7087" t="s">
        <v>4</v>
      </c>
      <c r="B7087" s="4" t="s">
        <v>5</v>
      </c>
      <c r="C7087" s="4" t="s">
        <v>7</v>
      </c>
      <c r="D7087" s="4" t="s">
        <v>11</v>
      </c>
      <c r="E7087" s="4" t="s">
        <v>8</v>
      </c>
    </row>
    <row r="7088" spans="1:21">
      <c r="A7088" t="n">
        <v>55387</v>
      </c>
      <c r="B7088" s="37" t="n">
        <v>51</v>
      </c>
      <c r="C7088" s="7" t="n">
        <v>4</v>
      </c>
      <c r="D7088" s="7" t="n">
        <v>0</v>
      </c>
      <c r="E7088" s="7" t="s">
        <v>72</v>
      </c>
    </row>
    <row r="7089" spans="1:21">
      <c r="A7089" t="s">
        <v>4</v>
      </c>
      <c r="B7089" s="4" t="s">
        <v>5</v>
      </c>
      <c r="C7089" s="4" t="s">
        <v>11</v>
      </c>
    </row>
    <row r="7090" spans="1:21">
      <c r="A7090" t="n">
        <v>55400</v>
      </c>
      <c r="B7090" s="38" t="n">
        <v>16</v>
      </c>
      <c r="C7090" s="7" t="n">
        <v>0</v>
      </c>
    </row>
    <row r="7091" spans="1:21">
      <c r="A7091" t="s">
        <v>4</v>
      </c>
      <c r="B7091" s="4" t="s">
        <v>5</v>
      </c>
      <c r="C7091" s="4" t="s">
        <v>11</v>
      </c>
      <c r="D7091" s="4" t="s">
        <v>7</v>
      </c>
      <c r="E7091" s="4" t="s">
        <v>14</v>
      </c>
      <c r="F7091" s="4" t="s">
        <v>64</v>
      </c>
      <c r="G7091" s="4" t="s">
        <v>7</v>
      </c>
      <c r="H7091" s="4" t="s">
        <v>7</v>
      </c>
      <c r="I7091" s="4" t="s">
        <v>7</v>
      </c>
      <c r="J7091" s="4" t="s">
        <v>14</v>
      </c>
      <c r="K7091" s="4" t="s">
        <v>64</v>
      </c>
      <c r="L7091" s="4" t="s">
        <v>7</v>
      </c>
      <c r="M7091" s="4" t="s">
        <v>7</v>
      </c>
    </row>
    <row r="7092" spans="1:21">
      <c r="A7092" t="n">
        <v>55403</v>
      </c>
      <c r="B7092" s="39" t="n">
        <v>26</v>
      </c>
      <c r="C7092" s="7" t="n">
        <v>0</v>
      </c>
      <c r="D7092" s="7" t="n">
        <v>17</v>
      </c>
      <c r="E7092" s="7" t="n">
        <v>52963</v>
      </c>
      <c r="F7092" s="7" t="s">
        <v>544</v>
      </c>
      <c r="G7092" s="7" t="n">
        <v>2</v>
      </c>
      <c r="H7092" s="7" t="n">
        <v>3</v>
      </c>
      <c r="I7092" s="7" t="n">
        <v>17</v>
      </c>
      <c r="J7092" s="7" t="n">
        <v>52964</v>
      </c>
      <c r="K7092" s="7" t="s">
        <v>545</v>
      </c>
      <c r="L7092" s="7" t="n">
        <v>2</v>
      </c>
      <c r="M7092" s="7" t="n">
        <v>0</v>
      </c>
    </row>
    <row r="7093" spans="1:21">
      <c r="A7093" t="s">
        <v>4</v>
      </c>
      <c r="B7093" s="4" t="s">
        <v>5</v>
      </c>
    </row>
    <row r="7094" spans="1:21">
      <c r="A7094" t="n">
        <v>55626</v>
      </c>
      <c r="B7094" s="34" t="n">
        <v>28</v>
      </c>
    </row>
    <row r="7095" spans="1:21">
      <c r="A7095" t="s">
        <v>4</v>
      </c>
      <c r="B7095" s="4" t="s">
        <v>5</v>
      </c>
      <c r="C7095" s="4" t="s">
        <v>7</v>
      </c>
      <c r="D7095" s="4" t="s">
        <v>13</v>
      </c>
      <c r="E7095" s="4" t="s">
        <v>11</v>
      </c>
      <c r="F7095" s="4" t="s">
        <v>7</v>
      </c>
    </row>
    <row r="7096" spans="1:21">
      <c r="A7096" t="n">
        <v>55627</v>
      </c>
      <c r="B7096" s="17" t="n">
        <v>49</v>
      </c>
      <c r="C7096" s="7" t="n">
        <v>3</v>
      </c>
      <c r="D7096" s="7" t="n">
        <v>0.5</v>
      </c>
      <c r="E7096" s="7" t="n">
        <v>500</v>
      </c>
      <c r="F7096" s="7" t="n">
        <v>0</v>
      </c>
    </row>
    <row r="7097" spans="1:21">
      <c r="A7097" t="s">
        <v>4</v>
      </c>
      <c r="B7097" s="4" t="s">
        <v>5</v>
      </c>
      <c r="C7097" s="4" t="s">
        <v>7</v>
      </c>
      <c r="D7097" s="4" t="s">
        <v>7</v>
      </c>
      <c r="E7097" s="4" t="s">
        <v>7</v>
      </c>
      <c r="F7097" s="4" t="s">
        <v>13</v>
      </c>
      <c r="G7097" s="4" t="s">
        <v>13</v>
      </c>
      <c r="H7097" s="4" t="s">
        <v>13</v>
      </c>
      <c r="I7097" s="4" t="s">
        <v>13</v>
      </c>
      <c r="J7097" s="4" t="s">
        <v>13</v>
      </c>
    </row>
    <row r="7098" spans="1:21">
      <c r="A7098" t="n">
        <v>55636</v>
      </c>
      <c r="B7098" s="79" t="n">
        <v>76</v>
      </c>
      <c r="C7098" s="7" t="n">
        <v>0</v>
      </c>
      <c r="D7098" s="7" t="n">
        <v>3</v>
      </c>
      <c r="E7098" s="7" t="n">
        <v>0</v>
      </c>
      <c r="F7098" s="7" t="n">
        <v>1</v>
      </c>
      <c r="G7098" s="7" t="n">
        <v>1</v>
      </c>
      <c r="H7098" s="7" t="n">
        <v>1</v>
      </c>
      <c r="I7098" s="7" t="n">
        <v>1</v>
      </c>
      <c r="J7098" s="7" t="n">
        <v>1000</v>
      </c>
    </row>
    <row r="7099" spans="1:21">
      <c r="A7099" t="s">
        <v>4</v>
      </c>
      <c r="B7099" s="4" t="s">
        <v>5</v>
      </c>
      <c r="C7099" s="4" t="s">
        <v>7</v>
      </c>
      <c r="D7099" s="4" t="s">
        <v>7</v>
      </c>
    </row>
    <row r="7100" spans="1:21">
      <c r="A7100" t="n">
        <v>55660</v>
      </c>
      <c r="B7100" s="80" t="n">
        <v>77</v>
      </c>
      <c r="C7100" s="7" t="n">
        <v>0</v>
      </c>
      <c r="D7100" s="7" t="n">
        <v>3</v>
      </c>
    </row>
    <row r="7101" spans="1:21">
      <c r="A7101" t="s">
        <v>4</v>
      </c>
      <c r="B7101" s="4" t="s">
        <v>5</v>
      </c>
      <c r="C7101" s="4" t="s">
        <v>11</v>
      </c>
    </row>
    <row r="7102" spans="1:21">
      <c r="A7102" t="n">
        <v>55663</v>
      </c>
      <c r="B7102" s="38" t="n">
        <v>16</v>
      </c>
      <c r="C7102" s="7" t="n">
        <v>700</v>
      </c>
    </row>
    <row r="7103" spans="1:21">
      <c r="A7103" t="s">
        <v>4</v>
      </c>
      <c r="B7103" s="4" t="s">
        <v>5</v>
      </c>
      <c r="C7103" s="4" t="s">
        <v>7</v>
      </c>
      <c r="D7103" s="4" t="s">
        <v>7</v>
      </c>
      <c r="E7103" s="4" t="s">
        <v>7</v>
      </c>
      <c r="F7103" s="4" t="s">
        <v>13</v>
      </c>
      <c r="G7103" s="4" t="s">
        <v>13</v>
      </c>
      <c r="H7103" s="4" t="s">
        <v>13</v>
      </c>
      <c r="I7103" s="4" t="s">
        <v>13</v>
      </c>
      <c r="J7103" s="4" t="s">
        <v>13</v>
      </c>
    </row>
    <row r="7104" spans="1:21">
      <c r="A7104" t="n">
        <v>55666</v>
      </c>
      <c r="B7104" s="79" t="n">
        <v>76</v>
      </c>
      <c r="C7104" s="7" t="n">
        <v>1</v>
      </c>
      <c r="D7104" s="7" t="n">
        <v>3</v>
      </c>
      <c r="E7104" s="7" t="n">
        <v>0</v>
      </c>
      <c r="F7104" s="7" t="n">
        <v>1</v>
      </c>
      <c r="G7104" s="7" t="n">
        <v>1</v>
      </c>
      <c r="H7104" s="7" t="n">
        <v>1</v>
      </c>
      <c r="I7104" s="7" t="n">
        <v>1</v>
      </c>
      <c r="J7104" s="7" t="n">
        <v>1000</v>
      </c>
    </row>
    <row r="7105" spans="1:13">
      <c r="A7105" t="s">
        <v>4</v>
      </c>
      <c r="B7105" s="4" t="s">
        <v>5</v>
      </c>
      <c r="C7105" s="4" t="s">
        <v>7</v>
      </c>
      <c r="D7105" s="4" t="s">
        <v>7</v>
      </c>
    </row>
    <row r="7106" spans="1:13">
      <c r="A7106" t="n">
        <v>55690</v>
      </c>
      <c r="B7106" s="80" t="n">
        <v>77</v>
      </c>
      <c r="C7106" s="7" t="n">
        <v>1</v>
      </c>
      <c r="D7106" s="7" t="n">
        <v>3</v>
      </c>
    </row>
    <row r="7107" spans="1:13">
      <c r="A7107" t="s">
        <v>4</v>
      </c>
      <c r="B7107" s="4" t="s">
        <v>5</v>
      </c>
      <c r="C7107" s="4" t="s">
        <v>11</v>
      </c>
    </row>
    <row r="7108" spans="1:13">
      <c r="A7108" t="n">
        <v>55693</v>
      </c>
      <c r="B7108" s="38" t="n">
        <v>16</v>
      </c>
      <c r="C7108" s="7" t="n">
        <v>700</v>
      </c>
    </row>
    <row r="7109" spans="1:13">
      <c r="A7109" t="s">
        <v>4</v>
      </c>
      <c r="B7109" s="4" t="s">
        <v>5</v>
      </c>
      <c r="C7109" s="4" t="s">
        <v>7</v>
      </c>
      <c r="D7109" s="4" t="s">
        <v>7</v>
      </c>
      <c r="E7109" s="4" t="s">
        <v>7</v>
      </c>
      <c r="F7109" s="4" t="s">
        <v>13</v>
      </c>
      <c r="G7109" s="4" t="s">
        <v>13</v>
      </c>
      <c r="H7109" s="4" t="s">
        <v>13</v>
      </c>
      <c r="I7109" s="4" t="s">
        <v>13</v>
      </c>
      <c r="J7109" s="4" t="s">
        <v>13</v>
      </c>
    </row>
    <row r="7110" spans="1:13">
      <c r="A7110" t="n">
        <v>55696</v>
      </c>
      <c r="B7110" s="79" t="n">
        <v>76</v>
      </c>
      <c r="C7110" s="7" t="n">
        <v>2</v>
      </c>
      <c r="D7110" s="7" t="n">
        <v>3</v>
      </c>
      <c r="E7110" s="7" t="n">
        <v>0</v>
      </c>
      <c r="F7110" s="7" t="n">
        <v>1</v>
      </c>
      <c r="G7110" s="7" t="n">
        <v>1</v>
      </c>
      <c r="H7110" s="7" t="n">
        <v>1</v>
      </c>
      <c r="I7110" s="7" t="n">
        <v>1</v>
      </c>
      <c r="J7110" s="7" t="n">
        <v>1000</v>
      </c>
    </row>
    <row r="7111" spans="1:13">
      <c r="A7111" t="s">
        <v>4</v>
      </c>
      <c r="B7111" s="4" t="s">
        <v>5</v>
      </c>
      <c r="C7111" s="4" t="s">
        <v>7</v>
      </c>
      <c r="D7111" s="4" t="s">
        <v>7</v>
      </c>
    </row>
    <row r="7112" spans="1:13">
      <c r="A7112" t="n">
        <v>55720</v>
      </c>
      <c r="B7112" s="80" t="n">
        <v>77</v>
      </c>
      <c r="C7112" s="7" t="n">
        <v>2</v>
      </c>
      <c r="D7112" s="7" t="n">
        <v>3</v>
      </c>
    </row>
    <row r="7113" spans="1:13">
      <c r="A7113" t="s">
        <v>4</v>
      </c>
      <c r="B7113" s="4" t="s">
        <v>5</v>
      </c>
      <c r="C7113" s="4" t="s">
        <v>11</v>
      </c>
    </row>
    <row r="7114" spans="1:13">
      <c r="A7114" t="n">
        <v>55723</v>
      </c>
      <c r="B7114" s="38" t="n">
        <v>16</v>
      </c>
      <c r="C7114" s="7" t="n">
        <v>700</v>
      </c>
    </row>
    <row r="7115" spans="1:13">
      <c r="A7115" t="s">
        <v>4</v>
      </c>
      <c r="B7115" s="4" t="s">
        <v>5</v>
      </c>
      <c r="C7115" s="4" t="s">
        <v>7</v>
      </c>
      <c r="D7115" s="4" t="s">
        <v>7</v>
      </c>
      <c r="E7115" s="4" t="s">
        <v>7</v>
      </c>
      <c r="F7115" s="4" t="s">
        <v>13</v>
      </c>
      <c r="G7115" s="4" t="s">
        <v>13</v>
      </c>
      <c r="H7115" s="4" t="s">
        <v>13</v>
      </c>
      <c r="I7115" s="4" t="s">
        <v>13</v>
      </c>
      <c r="J7115" s="4" t="s">
        <v>13</v>
      </c>
    </row>
    <row r="7116" spans="1:13">
      <c r="A7116" t="n">
        <v>55726</v>
      </c>
      <c r="B7116" s="79" t="n">
        <v>76</v>
      </c>
      <c r="C7116" s="7" t="n">
        <v>3</v>
      </c>
      <c r="D7116" s="7" t="n">
        <v>3</v>
      </c>
      <c r="E7116" s="7" t="n">
        <v>0</v>
      </c>
      <c r="F7116" s="7" t="n">
        <v>1</v>
      </c>
      <c r="G7116" s="7" t="n">
        <v>1</v>
      </c>
      <c r="H7116" s="7" t="n">
        <v>1</v>
      </c>
      <c r="I7116" s="7" t="n">
        <v>1</v>
      </c>
      <c r="J7116" s="7" t="n">
        <v>1000</v>
      </c>
    </row>
    <row r="7117" spans="1:13">
      <c r="A7117" t="s">
        <v>4</v>
      </c>
      <c r="B7117" s="4" t="s">
        <v>5</v>
      </c>
      <c r="C7117" s="4" t="s">
        <v>7</v>
      </c>
      <c r="D7117" s="4" t="s">
        <v>7</v>
      </c>
    </row>
    <row r="7118" spans="1:13">
      <c r="A7118" t="n">
        <v>55750</v>
      </c>
      <c r="B7118" s="80" t="n">
        <v>77</v>
      </c>
      <c r="C7118" s="7" t="n">
        <v>3</v>
      </c>
      <c r="D7118" s="7" t="n">
        <v>3</v>
      </c>
    </row>
    <row r="7119" spans="1:13">
      <c r="A7119" t="s">
        <v>4</v>
      </c>
      <c r="B7119" s="4" t="s">
        <v>5</v>
      </c>
      <c r="C7119" s="4" t="s">
        <v>11</v>
      </c>
    </row>
    <row r="7120" spans="1:13">
      <c r="A7120" t="n">
        <v>55753</v>
      </c>
      <c r="B7120" s="38" t="n">
        <v>16</v>
      </c>
      <c r="C7120" s="7" t="n">
        <v>700</v>
      </c>
    </row>
    <row r="7121" spans="1:10">
      <c r="A7121" t="s">
        <v>4</v>
      </c>
      <c r="B7121" s="4" t="s">
        <v>5</v>
      </c>
      <c r="C7121" s="4" t="s">
        <v>7</v>
      </c>
      <c r="D7121" s="4" t="s">
        <v>7</v>
      </c>
      <c r="E7121" s="4" t="s">
        <v>7</v>
      </c>
      <c r="F7121" s="4" t="s">
        <v>13</v>
      </c>
      <c r="G7121" s="4" t="s">
        <v>13</v>
      </c>
      <c r="H7121" s="4" t="s">
        <v>13</v>
      </c>
      <c r="I7121" s="4" t="s">
        <v>13</v>
      </c>
      <c r="J7121" s="4" t="s">
        <v>13</v>
      </c>
    </row>
    <row r="7122" spans="1:10">
      <c r="A7122" t="n">
        <v>55756</v>
      </c>
      <c r="B7122" s="79" t="n">
        <v>76</v>
      </c>
      <c r="C7122" s="7" t="n">
        <v>4</v>
      </c>
      <c r="D7122" s="7" t="n">
        <v>3</v>
      </c>
      <c r="E7122" s="7" t="n">
        <v>0</v>
      </c>
      <c r="F7122" s="7" t="n">
        <v>1</v>
      </c>
      <c r="G7122" s="7" t="n">
        <v>1</v>
      </c>
      <c r="H7122" s="7" t="n">
        <v>1</v>
      </c>
      <c r="I7122" s="7" t="n">
        <v>1</v>
      </c>
      <c r="J7122" s="7" t="n">
        <v>1000</v>
      </c>
    </row>
    <row r="7123" spans="1:10">
      <c r="A7123" t="s">
        <v>4</v>
      </c>
      <c r="B7123" s="4" t="s">
        <v>5</v>
      </c>
      <c r="C7123" s="4" t="s">
        <v>7</v>
      </c>
      <c r="D7123" s="4" t="s">
        <v>7</v>
      </c>
    </row>
    <row r="7124" spans="1:10">
      <c r="A7124" t="n">
        <v>55780</v>
      </c>
      <c r="B7124" s="80" t="n">
        <v>77</v>
      </c>
      <c r="C7124" s="7" t="n">
        <v>4</v>
      </c>
      <c r="D7124" s="7" t="n">
        <v>3</v>
      </c>
    </row>
    <row r="7125" spans="1:10">
      <c r="A7125" t="s">
        <v>4</v>
      </c>
      <c r="B7125" s="4" t="s">
        <v>5</v>
      </c>
      <c r="C7125" s="4" t="s">
        <v>11</v>
      </c>
    </row>
    <row r="7126" spans="1:10">
      <c r="A7126" t="n">
        <v>55783</v>
      </c>
      <c r="B7126" s="38" t="n">
        <v>16</v>
      </c>
      <c r="C7126" s="7" t="n">
        <v>700</v>
      </c>
    </row>
    <row r="7127" spans="1:10">
      <c r="A7127" t="s">
        <v>4</v>
      </c>
      <c r="B7127" s="4" t="s">
        <v>5</v>
      </c>
      <c r="C7127" s="4" t="s">
        <v>7</v>
      </c>
      <c r="D7127" s="4" t="s">
        <v>7</v>
      </c>
      <c r="E7127" s="4" t="s">
        <v>7</v>
      </c>
      <c r="F7127" s="4" t="s">
        <v>13</v>
      </c>
      <c r="G7127" s="4" t="s">
        <v>13</v>
      </c>
      <c r="H7127" s="4" t="s">
        <v>13</v>
      </c>
      <c r="I7127" s="4" t="s">
        <v>13</v>
      </c>
      <c r="J7127" s="4" t="s">
        <v>13</v>
      </c>
    </row>
    <row r="7128" spans="1:10">
      <c r="A7128" t="n">
        <v>55786</v>
      </c>
      <c r="B7128" s="79" t="n">
        <v>76</v>
      </c>
      <c r="C7128" s="7" t="n">
        <v>5</v>
      </c>
      <c r="D7128" s="7" t="n">
        <v>3</v>
      </c>
      <c r="E7128" s="7" t="n">
        <v>0</v>
      </c>
      <c r="F7128" s="7" t="n">
        <v>1</v>
      </c>
      <c r="G7128" s="7" t="n">
        <v>1</v>
      </c>
      <c r="H7128" s="7" t="n">
        <v>1</v>
      </c>
      <c r="I7128" s="7" t="n">
        <v>1</v>
      </c>
      <c r="J7128" s="7" t="n">
        <v>1000</v>
      </c>
    </row>
    <row r="7129" spans="1:10">
      <c r="A7129" t="s">
        <v>4</v>
      </c>
      <c r="B7129" s="4" t="s">
        <v>5</v>
      </c>
      <c r="C7129" s="4" t="s">
        <v>7</v>
      </c>
      <c r="D7129" s="4" t="s">
        <v>7</v>
      </c>
    </row>
    <row r="7130" spans="1:10">
      <c r="A7130" t="n">
        <v>55810</v>
      </c>
      <c r="B7130" s="80" t="n">
        <v>77</v>
      </c>
      <c r="C7130" s="7" t="n">
        <v>5</v>
      </c>
      <c r="D7130" s="7" t="n">
        <v>3</v>
      </c>
    </row>
    <row r="7131" spans="1:10">
      <c r="A7131" t="s">
        <v>4</v>
      </c>
      <c r="B7131" s="4" t="s">
        <v>5</v>
      </c>
      <c r="C7131" s="4" t="s">
        <v>11</v>
      </c>
    </row>
    <row r="7132" spans="1:10">
      <c r="A7132" t="n">
        <v>55813</v>
      </c>
      <c r="B7132" s="38" t="n">
        <v>16</v>
      </c>
      <c r="C7132" s="7" t="n">
        <v>700</v>
      </c>
    </row>
    <row r="7133" spans="1:10">
      <c r="A7133" t="s">
        <v>4</v>
      </c>
      <c r="B7133" s="4" t="s">
        <v>5</v>
      </c>
      <c r="C7133" s="4" t="s">
        <v>11</v>
      </c>
      <c r="D7133" s="4" t="s">
        <v>13</v>
      </c>
      <c r="E7133" s="4" t="s">
        <v>13</v>
      </c>
      <c r="F7133" s="4" t="s">
        <v>13</v>
      </c>
      <c r="G7133" s="4" t="s">
        <v>11</v>
      </c>
      <c r="H7133" s="4" t="s">
        <v>11</v>
      </c>
    </row>
    <row r="7134" spans="1:10">
      <c r="A7134" t="n">
        <v>55816</v>
      </c>
      <c r="B7134" s="23" t="n">
        <v>60</v>
      </c>
      <c r="C7134" s="7" t="n">
        <v>0</v>
      </c>
      <c r="D7134" s="7" t="n">
        <v>0</v>
      </c>
      <c r="E7134" s="7" t="n">
        <v>10</v>
      </c>
      <c r="F7134" s="7" t="n">
        <v>0</v>
      </c>
      <c r="G7134" s="7" t="n">
        <v>0</v>
      </c>
      <c r="H7134" s="7" t="n">
        <v>0</v>
      </c>
    </row>
    <row r="7135" spans="1:10">
      <c r="A7135" t="s">
        <v>4</v>
      </c>
      <c r="B7135" s="4" t="s">
        <v>5</v>
      </c>
      <c r="C7135" s="4" t="s">
        <v>11</v>
      </c>
      <c r="D7135" s="4" t="s">
        <v>13</v>
      </c>
      <c r="E7135" s="4" t="s">
        <v>13</v>
      </c>
      <c r="F7135" s="4" t="s">
        <v>13</v>
      </c>
      <c r="G7135" s="4" t="s">
        <v>11</v>
      </c>
      <c r="H7135" s="4" t="s">
        <v>11</v>
      </c>
    </row>
    <row r="7136" spans="1:10">
      <c r="A7136" t="n">
        <v>55835</v>
      </c>
      <c r="B7136" s="23" t="n">
        <v>60</v>
      </c>
      <c r="C7136" s="7" t="n">
        <v>13</v>
      </c>
      <c r="D7136" s="7" t="n">
        <v>0</v>
      </c>
      <c r="E7136" s="7" t="n">
        <v>10</v>
      </c>
      <c r="F7136" s="7" t="n">
        <v>0</v>
      </c>
      <c r="G7136" s="7" t="n">
        <v>0</v>
      </c>
      <c r="H7136" s="7" t="n">
        <v>0</v>
      </c>
    </row>
    <row r="7137" spans="1:10">
      <c r="A7137" t="s">
        <v>4</v>
      </c>
      <c r="B7137" s="4" t="s">
        <v>5</v>
      </c>
      <c r="C7137" s="4" t="s">
        <v>11</v>
      </c>
      <c r="D7137" s="4" t="s">
        <v>13</v>
      </c>
      <c r="E7137" s="4" t="s">
        <v>13</v>
      </c>
      <c r="F7137" s="4" t="s">
        <v>13</v>
      </c>
      <c r="G7137" s="4" t="s">
        <v>11</v>
      </c>
      <c r="H7137" s="4" t="s">
        <v>11</v>
      </c>
    </row>
    <row r="7138" spans="1:10">
      <c r="A7138" t="n">
        <v>55854</v>
      </c>
      <c r="B7138" s="23" t="n">
        <v>60</v>
      </c>
      <c r="C7138" s="7" t="n">
        <v>61491</v>
      </c>
      <c r="D7138" s="7" t="n">
        <v>0</v>
      </c>
      <c r="E7138" s="7" t="n">
        <v>10</v>
      </c>
      <c r="F7138" s="7" t="n">
        <v>0</v>
      </c>
      <c r="G7138" s="7" t="n">
        <v>0</v>
      </c>
      <c r="H7138" s="7" t="n">
        <v>0</v>
      </c>
    </row>
    <row r="7139" spans="1:10">
      <c r="A7139" t="s">
        <v>4</v>
      </c>
      <c r="B7139" s="4" t="s">
        <v>5</v>
      </c>
      <c r="C7139" s="4" t="s">
        <v>11</v>
      </c>
      <c r="D7139" s="4" t="s">
        <v>13</v>
      </c>
      <c r="E7139" s="4" t="s">
        <v>13</v>
      </c>
      <c r="F7139" s="4" t="s">
        <v>13</v>
      </c>
      <c r="G7139" s="4" t="s">
        <v>11</v>
      </c>
      <c r="H7139" s="4" t="s">
        <v>11</v>
      </c>
    </row>
    <row r="7140" spans="1:10">
      <c r="A7140" t="n">
        <v>55873</v>
      </c>
      <c r="B7140" s="23" t="n">
        <v>60</v>
      </c>
      <c r="C7140" s="7" t="n">
        <v>61492</v>
      </c>
      <c r="D7140" s="7" t="n">
        <v>0</v>
      </c>
      <c r="E7140" s="7" t="n">
        <v>10</v>
      </c>
      <c r="F7140" s="7" t="n">
        <v>0</v>
      </c>
      <c r="G7140" s="7" t="n">
        <v>0</v>
      </c>
      <c r="H7140" s="7" t="n">
        <v>0</v>
      </c>
    </row>
    <row r="7141" spans="1:10">
      <c r="A7141" t="s">
        <v>4</v>
      </c>
      <c r="B7141" s="4" t="s">
        <v>5</v>
      </c>
      <c r="C7141" s="4" t="s">
        <v>11</v>
      </c>
      <c r="D7141" s="4" t="s">
        <v>13</v>
      </c>
      <c r="E7141" s="4" t="s">
        <v>13</v>
      </c>
      <c r="F7141" s="4" t="s">
        <v>13</v>
      </c>
      <c r="G7141" s="4" t="s">
        <v>11</v>
      </c>
      <c r="H7141" s="4" t="s">
        <v>11</v>
      </c>
    </row>
    <row r="7142" spans="1:10">
      <c r="A7142" t="n">
        <v>55892</v>
      </c>
      <c r="B7142" s="23" t="n">
        <v>60</v>
      </c>
      <c r="C7142" s="7" t="n">
        <v>61493</v>
      </c>
      <c r="D7142" s="7" t="n">
        <v>0</v>
      </c>
      <c r="E7142" s="7" t="n">
        <v>10</v>
      </c>
      <c r="F7142" s="7" t="n">
        <v>0</v>
      </c>
      <c r="G7142" s="7" t="n">
        <v>0</v>
      </c>
      <c r="H7142" s="7" t="n">
        <v>0</v>
      </c>
    </row>
    <row r="7143" spans="1:10">
      <c r="A7143" t="s">
        <v>4</v>
      </c>
      <c r="B7143" s="4" t="s">
        <v>5</v>
      </c>
      <c r="C7143" s="4" t="s">
        <v>11</v>
      </c>
      <c r="D7143" s="4" t="s">
        <v>13</v>
      </c>
      <c r="E7143" s="4" t="s">
        <v>13</v>
      </c>
      <c r="F7143" s="4" t="s">
        <v>13</v>
      </c>
      <c r="G7143" s="4" t="s">
        <v>11</v>
      </c>
      <c r="H7143" s="4" t="s">
        <v>11</v>
      </c>
    </row>
    <row r="7144" spans="1:10">
      <c r="A7144" t="n">
        <v>55911</v>
      </c>
      <c r="B7144" s="23" t="n">
        <v>60</v>
      </c>
      <c r="C7144" s="7" t="n">
        <v>61494</v>
      </c>
      <c r="D7144" s="7" t="n">
        <v>0</v>
      </c>
      <c r="E7144" s="7" t="n">
        <v>10</v>
      </c>
      <c r="F7144" s="7" t="n">
        <v>0</v>
      </c>
      <c r="G7144" s="7" t="n">
        <v>0</v>
      </c>
      <c r="H7144" s="7" t="n">
        <v>0</v>
      </c>
    </row>
    <row r="7145" spans="1:10">
      <c r="A7145" t="s">
        <v>4</v>
      </c>
      <c r="B7145" s="4" t="s">
        <v>5</v>
      </c>
      <c r="C7145" s="4" t="s">
        <v>7</v>
      </c>
      <c r="D7145" s="44" t="s">
        <v>101</v>
      </c>
      <c r="E7145" s="4" t="s">
        <v>5</v>
      </c>
      <c r="F7145" s="4" t="s">
        <v>7</v>
      </c>
      <c r="G7145" s="4" t="s">
        <v>11</v>
      </c>
      <c r="H7145" s="44" t="s">
        <v>102</v>
      </c>
      <c r="I7145" s="4" t="s">
        <v>7</v>
      </c>
      <c r="J7145" s="4" t="s">
        <v>15</v>
      </c>
    </row>
    <row r="7146" spans="1:10">
      <c r="A7146" t="n">
        <v>55930</v>
      </c>
      <c r="B7146" s="12" t="n">
        <v>5</v>
      </c>
      <c r="C7146" s="7" t="n">
        <v>28</v>
      </c>
      <c r="D7146" s="44" t="s">
        <v>3</v>
      </c>
      <c r="E7146" s="47" t="n">
        <v>64</v>
      </c>
      <c r="F7146" s="7" t="n">
        <v>5</v>
      </c>
      <c r="G7146" s="7" t="n">
        <v>5</v>
      </c>
      <c r="H7146" s="44" t="s">
        <v>3</v>
      </c>
      <c r="I7146" s="7" t="n">
        <v>1</v>
      </c>
      <c r="J7146" s="13" t="n">
        <f t="normal" ca="1">A7150</f>
        <v>0</v>
      </c>
    </row>
    <row r="7147" spans="1:10">
      <c r="A7147" t="s">
        <v>4</v>
      </c>
      <c r="B7147" s="4" t="s">
        <v>5</v>
      </c>
      <c r="C7147" s="4" t="s">
        <v>11</v>
      </c>
      <c r="D7147" s="4" t="s">
        <v>13</v>
      </c>
      <c r="E7147" s="4" t="s">
        <v>13</v>
      </c>
      <c r="F7147" s="4" t="s">
        <v>13</v>
      </c>
      <c r="G7147" s="4" t="s">
        <v>11</v>
      </c>
      <c r="H7147" s="4" t="s">
        <v>11</v>
      </c>
    </row>
    <row r="7148" spans="1:10">
      <c r="A7148" t="n">
        <v>55941</v>
      </c>
      <c r="B7148" s="23" t="n">
        <v>60</v>
      </c>
      <c r="C7148" s="7" t="n">
        <v>7032</v>
      </c>
      <c r="D7148" s="7" t="n">
        <v>0</v>
      </c>
      <c r="E7148" s="7" t="n">
        <v>10</v>
      </c>
      <c r="F7148" s="7" t="n">
        <v>0</v>
      </c>
      <c r="G7148" s="7" t="n">
        <v>0</v>
      </c>
      <c r="H7148" s="7" t="n">
        <v>0</v>
      </c>
    </row>
    <row r="7149" spans="1:10">
      <c r="A7149" t="s">
        <v>4</v>
      </c>
      <c r="B7149" s="4" t="s">
        <v>5</v>
      </c>
      <c r="C7149" s="4" t="s">
        <v>7</v>
      </c>
      <c r="D7149" s="4" t="s">
        <v>7</v>
      </c>
      <c r="E7149" s="4" t="s">
        <v>13</v>
      </c>
      <c r="F7149" s="4" t="s">
        <v>13</v>
      </c>
      <c r="G7149" s="4" t="s">
        <v>13</v>
      </c>
      <c r="H7149" s="4" t="s">
        <v>11</v>
      </c>
    </row>
    <row r="7150" spans="1:10">
      <c r="A7150" t="n">
        <v>55960</v>
      </c>
      <c r="B7150" s="29" t="n">
        <v>45</v>
      </c>
      <c r="C7150" s="7" t="n">
        <v>2</v>
      </c>
      <c r="D7150" s="7" t="n">
        <v>3</v>
      </c>
      <c r="E7150" s="7" t="n">
        <v>-7.42999982833862</v>
      </c>
      <c r="F7150" s="7" t="n">
        <v>3.34999990463257</v>
      </c>
      <c r="G7150" s="7" t="n">
        <v>-79.2200012207031</v>
      </c>
      <c r="H7150" s="7" t="n">
        <v>0</v>
      </c>
    </row>
    <row r="7151" spans="1:10">
      <c r="A7151" t="s">
        <v>4</v>
      </c>
      <c r="B7151" s="4" t="s">
        <v>5</v>
      </c>
      <c r="C7151" s="4" t="s">
        <v>7</v>
      </c>
      <c r="D7151" s="4" t="s">
        <v>7</v>
      </c>
      <c r="E7151" s="4" t="s">
        <v>13</v>
      </c>
      <c r="F7151" s="4" t="s">
        <v>13</v>
      </c>
      <c r="G7151" s="4" t="s">
        <v>13</v>
      </c>
      <c r="H7151" s="4" t="s">
        <v>11</v>
      </c>
      <c r="I7151" s="4" t="s">
        <v>7</v>
      </c>
    </row>
    <row r="7152" spans="1:10">
      <c r="A7152" t="n">
        <v>55977</v>
      </c>
      <c r="B7152" s="29" t="n">
        <v>45</v>
      </c>
      <c r="C7152" s="7" t="n">
        <v>4</v>
      </c>
      <c r="D7152" s="7" t="n">
        <v>3</v>
      </c>
      <c r="E7152" s="7" t="n">
        <v>1.11000001430511</v>
      </c>
      <c r="F7152" s="7" t="n">
        <v>199.699996948242</v>
      </c>
      <c r="G7152" s="7" t="n">
        <v>0</v>
      </c>
      <c r="H7152" s="7" t="n">
        <v>0</v>
      </c>
      <c r="I7152" s="7" t="n">
        <v>0</v>
      </c>
    </row>
    <row r="7153" spans="1:10">
      <c r="A7153" t="s">
        <v>4</v>
      </c>
      <c r="B7153" s="4" t="s">
        <v>5</v>
      </c>
      <c r="C7153" s="4" t="s">
        <v>7</v>
      </c>
      <c r="D7153" s="4" t="s">
        <v>7</v>
      </c>
      <c r="E7153" s="4" t="s">
        <v>13</v>
      </c>
      <c r="F7153" s="4" t="s">
        <v>11</v>
      </c>
    </row>
    <row r="7154" spans="1:10">
      <c r="A7154" t="n">
        <v>55995</v>
      </c>
      <c r="B7154" s="29" t="n">
        <v>45</v>
      </c>
      <c r="C7154" s="7" t="n">
        <v>5</v>
      </c>
      <c r="D7154" s="7" t="n">
        <v>3</v>
      </c>
      <c r="E7154" s="7" t="n">
        <v>2.59999990463257</v>
      </c>
      <c r="F7154" s="7" t="n">
        <v>0</v>
      </c>
    </row>
    <row r="7155" spans="1:10">
      <c r="A7155" t="s">
        <v>4</v>
      </c>
      <c r="B7155" s="4" t="s">
        <v>5</v>
      </c>
      <c r="C7155" s="4" t="s">
        <v>7</v>
      </c>
      <c r="D7155" s="4" t="s">
        <v>7</v>
      </c>
      <c r="E7155" s="4" t="s">
        <v>13</v>
      </c>
      <c r="F7155" s="4" t="s">
        <v>11</v>
      </c>
    </row>
    <row r="7156" spans="1:10">
      <c r="A7156" t="n">
        <v>56004</v>
      </c>
      <c r="B7156" s="29" t="n">
        <v>45</v>
      </c>
      <c r="C7156" s="7" t="n">
        <v>11</v>
      </c>
      <c r="D7156" s="7" t="n">
        <v>3</v>
      </c>
      <c r="E7156" s="7" t="n">
        <v>38</v>
      </c>
      <c r="F7156" s="7" t="n">
        <v>0</v>
      </c>
    </row>
    <row r="7157" spans="1:10">
      <c r="A7157" t="s">
        <v>4</v>
      </c>
      <c r="B7157" s="4" t="s">
        <v>5</v>
      </c>
      <c r="C7157" s="4" t="s">
        <v>7</v>
      </c>
      <c r="D7157" s="4" t="s">
        <v>7</v>
      </c>
      <c r="E7157" s="4" t="s">
        <v>13</v>
      </c>
      <c r="F7157" s="4" t="s">
        <v>13</v>
      </c>
      <c r="G7157" s="4" t="s">
        <v>13</v>
      </c>
      <c r="H7157" s="4" t="s">
        <v>11</v>
      </c>
      <c r="I7157" s="4" t="s">
        <v>7</v>
      </c>
    </row>
    <row r="7158" spans="1:10">
      <c r="A7158" t="n">
        <v>56013</v>
      </c>
      <c r="B7158" s="29" t="n">
        <v>45</v>
      </c>
      <c r="C7158" s="7" t="n">
        <v>4</v>
      </c>
      <c r="D7158" s="7" t="n">
        <v>3</v>
      </c>
      <c r="E7158" s="7" t="n">
        <v>356.880004882813</v>
      </c>
      <c r="F7158" s="7" t="n">
        <v>204.070007324219</v>
      </c>
      <c r="G7158" s="7" t="n">
        <v>0</v>
      </c>
      <c r="H7158" s="7" t="n">
        <v>25000</v>
      </c>
      <c r="I7158" s="7" t="n">
        <v>1</v>
      </c>
    </row>
    <row r="7159" spans="1:10">
      <c r="A7159" t="s">
        <v>4</v>
      </c>
      <c r="B7159" s="4" t="s">
        <v>5</v>
      </c>
      <c r="C7159" s="4" t="s">
        <v>7</v>
      </c>
      <c r="D7159" s="4" t="s">
        <v>11</v>
      </c>
      <c r="E7159" s="4" t="s">
        <v>8</v>
      </c>
      <c r="F7159" s="4" t="s">
        <v>8</v>
      </c>
      <c r="G7159" s="4" t="s">
        <v>8</v>
      </c>
      <c r="H7159" s="4" t="s">
        <v>8</v>
      </c>
    </row>
    <row r="7160" spans="1:10">
      <c r="A7160" t="n">
        <v>56031</v>
      </c>
      <c r="B7160" s="37" t="n">
        <v>51</v>
      </c>
      <c r="C7160" s="7" t="n">
        <v>3</v>
      </c>
      <c r="D7160" s="7" t="n">
        <v>0</v>
      </c>
      <c r="E7160" s="7" t="s">
        <v>467</v>
      </c>
      <c r="F7160" s="7" t="s">
        <v>136</v>
      </c>
      <c r="G7160" s="7" t="s">
        <v>70</v>
      </c>
      <c r="H7160" s="7" t="s">
        <v>71</v>
      </c>
    </row>
    <row r="7161" spans="1:10">
      <c r="A7161" t="s">
        <v>4</v>
      </c>
      <c r="B7161" s="4" t="s">
        <v>5</v>
      </c>
      <c r="C7161" s="4" t="s">
        <v>7</v>
      </c>
      <c r="D7161" s="4" t="s">
        <v>11</v>
      </c>
      <c r="E7161" s="4" t="s">
        <v>11</v>
      </c>
      <c r="F7161" s="4" t="s">
        <v>14</v>
      </c>
    </row>
    <row r="7162" spans="1:10">
      <c r="A7162" t="n">
        <v>56044</v>
      </c>
      <c r="B7162" s="76" t="n">
        <v>84</v>
      </c>
      <c r="C7162" s="7" t="n">
        <v>0</v>
      </c>
      <c r="D7162" s="7" t="n">
        <v>0</v>
      </c>
      <c r="E7162" s="7" t="n">
        <v>0</v>
      </c>
      <c r="F7162" s="7" t="n">
        <v>1045220557</v>
      </c>
    </row>
    <row r="7163" spans="1:10">
      <c r="A7163" t="s">
        <v>4</v>
      </c>
      <c r="B7163" s="4" t="s">
        <v>5</v>
      </c>
      <c r="C7163" s="4" t="s">
        <v>7</v>
      </c>
      <c r="D7163" s="4" t="s">
        <v>13</v>
      </c>
      <c r="E7163" s="4" t="s">
        <v>11</v>
      </c>
      <c r="F7163" s="4" t="s">
        <v>7</v>
      </c>
    </row>
    <row r="7164" spans="1:10">
      <c r="A7164" t="n">
        <v>56054</v>
      </c>
      <c r="B7164" s="17" t="n">
        <v>49</v>
      </c>
      <c r="C7164" s="7" t="n">
        <v>3</v>
      </c>
      <c r="D7164" s="7" t="n">
        <v>0.699999988079071</v>
      </c>
      <c r="E7164" s="7" t="n">
        <v>1000</v>
      </c>
      <c r="F7164" s="7" t="n">
        <v>0</v>
      </c>
    </row>
    <row r="7165" spans="1:10">
      <c r="A7165" t="s">
        <v>4</v>
      </c>
      <c r="B7165" s="4" t="s">
        <v>5</v>
      </c>
      <c r="C7165" s="4" t="s">
        <v>7</v>
      </c>
      <c r="D7165" s="4" t="s">
        <v>7</v>
      </c>
      <c r="E7165" s="4" t="s">
        <v>7</v>
      </c>
      <c r="F7165" s="4" t="s">
        <v>13</v>
      </c>
      <c r="G7165" s="4" t="s">
        <v>13</v>
      </c>
      <c r="H7165" s="4" t="s">
        <v>13</v>
      </c>
      <c r="I7165" s="4" t="s">
        <v>13</v>
      </c>
      <c r="J7165" s="4" t="s">
        <v>13</v>
      </c>
    </row>
    <row r="7166" spans="1:10">
      <c r="A7166" t="n">
        <v>56063</v>
      </c>
      <c r="B7166" s="79" t="n">
        <v>76</v>
      </c>
      <c r="C7166" s="7" t="n">
        <v>0</v>
      </c>
      <c r="D7166" s="7" t="n">
        <v>3</v>
      </c>
      <c r="E7166" s="7" t="n">
        <v>0</v>
      </c>
      <c r="F7166" s="7" t="n">
        <v>1</v>
      </c>
      <c r="G7166" s="7" t="n">
        <v>1</v>
      </c>
      <c r="H7166" s="7" t="n">
        <v>1</v>
      </c>
      <c r="I7166" s="7" t="n">
        <v>0</v>
      </c>
      <c r="J7166" s="7" t="n">
        <v>0</v>
      </c>
    </row>
    <row r="7167" spans="1:10">
      <c r="A7167" t="s">
        <v>4</v>
      </c>
      <c r="B7167" s="4" t="s">
        <v>5</v>
      </c>
      <c r="C7167" s="4" t="s">
        <v>7</v>
      </c>
      <c r="D7167" s="4" t="s">
        <v>7</v>
      </c>
      <c r="E7167" s="4" t="s">
        <v>7</v>
      </c>
      <c r="F7167" s="4" t="s">
        <v>13</v>
      </c>
      <c r="G7167" s="4" t="s">
        <v>13</v>
      </c>
      <c r="H7167" s="4" t="s">
        <v>13</v>
      </c>
      <c r="I7167" s="4" t="s">
        <v>13</v>
      </c>
      <c r="J7167" s="4" t="s">
        <v>13</v>
      </c>
    </row>
    <row r="7168" spans="1:10">
      <c r="A7168" t="n">
        <v>56087</v>
      </c>
      <c r="B7168" s="79" t="n">
        <v>76</v>
      </c>
      <c r="C7168" s="7" t="n">
        <v>1</v>
      </c>
      <c r="D7168" s="7" t="n">
        <v>3</v>
      </c>
      <c r="E7168" s="7" t="n">
        <v>0</v>
      </c>
      <c r="F7168" s="7" t="n">
        <v>1</v>
      </c>
      <c r="G7168" s="7" t="n">
        <v>1</v>
      </c>
      <c r="H7168" s="7" t="n">
        <v>1</v>
      </c>
      <c r="I7168" s="7" t="n">
        <v>0</v>
      </c>
      <c r="J7168" s="7" t="n">
        <v>0</v>
      </c>
    </row>
    <row r="7169" spans="1:10">
      <c r="A7169" t="s">
        <v>4</v>
      </c>
      <c r="B7169" s="4" t="s">
        <v>5</v>
      </c>
      <c r="C7169" s="4" t="s">
        <v>7</v>
      </c>
      <c r="D7169" s="4" t="s">
        <v>7</v>
      </c>
      <c r="E7169" s="4" t="s">
        <v>7</v>
      </c>
      <c r="F7169" s="4" t="s">
        <v>13</v>
      </c>
      <c r="G7169" s="4" t="s">
        <v>13</v>
      </c>
      <c r="H7169" s="4" t="s">
        <v>13</v>
      </c>
      <c r="I7169" s="4" t="s">
        <v>13</v>
      </c>
      <c r="J7169" s="4" t="s">
        <v>13</v>
      </c>
    </row>
    <row r="7170" spans="1:10">
      <c r="A7170" t="n">
        <v>56111</v>
      </c>
      <c r="B7170" s="79" t="n">
        <v>76</v>
      </c>
      <c r="C7170" s="7" t="n">
        <v>2</v>
      </c>
      <c r="D7170" s="7" t="n">
        <v>3</v>
      </c>
      <c r="E7170" s="7" t="n">
        <v>0</v>
      </c>
      <c r="F7170" s="7" t="n">
        <v>1</v>
      </c>
      <c r="G7170" s="7" t="n">
        <v>1</v>
      </c>
      <c r="H7170" s="7" t="n">
        <v>1</v>
      </c>
      <c r="I7170" s="7" t="n">
        <v>0</v>
      </c>
      <c r="J7170" s="7" t="n">
        <v>0</v>
      </c>
    </row>
    <row r="7171" spans="1:10">
      <c r="A7171" t="s">
        <v>4</v>
      </c>
      <c r="B7171" s="4" t="s">
        <v>5</v>
      </c>
      <c r="C7171" s="4" t="s">
        <v>7</v>
      </c>
      <c r="D7171" s="4" t="s">
        <v>7</v>
      </c>
      <c r="E7171" s="4" t="s">
        <v>7</v>
      </c>
      <c r="F7171" s="4" t="s">
        <v>13</v>
      </c>
      <c r="G7171" s="4" t="s">
        <v>13</v>
      </c>
      <c r="H7171" s="4" t="s">
        <v>13</v>
      </c>
      <c r="I7171" s="4" t="s">
        <v>13</v>
      </c>
      <c r="J7171" s="4" t="s">
        <v>13</v>
      </c>
    </row>
    <row r="7172" spans="1:10">
      <c r="A7172" t="n">
        <v>56135</v>
      </c>
      <c r="B7172" s="79" t="n">
        <v>76</v>
      </c>
      <c r="C7172" s="7" t="n">
        <v>3</v>
      </c>
      <c r="D7172" s="7" t="n">
        <v>3</v>
      </c>
      <c r="E7172" s="7" t="n">
        <v>0</v>
      </c>
      <c r="F7172" s="7" t="n">
        <v>1</v>
      </c>
      <c r="G7172" s="7" t="n">
        <v>1</v>
      </c>
      <c r="H7172" s="7" t="n">
        <v>1</v>
      </c>
      <c r="I7172" s="7" t="n">
        <v>0</v>
      </c>
      <c r="J7172" s="7" t="n">
        <v>0</v>
      </c>
    </row>
    <row r="7173" spans="1:10">
      <c r="A7173" t="s">
        <v>4</v>
      </c>
      <c r="B7173" s="4" t="s">
        <v>5</v>
      </c>
      <c r="C7173" s="4" t="s">
        <v>7</v>
      </c>
      <c r="D7173" s="4" t="s">
        <v>7</v>
      </c>
      <c r="E7173" s="4" t="s">
        <v>7</v>
      </c>
      <c r="F7173" s="4" t="s">
        <v>13</v>
      </c>
      <c r="G7173" s="4" t="s">
        <v>13</v>
      </c>
      <c r="H7173" s="4" t="s">
        <v>13</v>
      </c>
      <c r="I7173" s="4" t="s">
        <v>13</v>
      </c>
      <c r="J7173" s="4" t="s">
        <v>13</v>
      </c>
    </row>
    <row r="7174" spans="1:10">
      <c r="A7174" t="n">
        <v>56159</v>
      </c>
      <c r="B7174" s="79" t="n">
        <v>76</v>
      </c>
      <c r="C7174" s="7" t="n">
        <v>4</v>
      </c>
      <c r="D7174" s="7" t="n">
        <v>3</v>
      </c>
      <c r="E7174" s="7" t="n">
        <v>0</v>
      </c>
      <c r="F7174" s="7" t="n">
        <v>1</v>
      </c>
      <c r="G7174" s="7" t="n">
        <v>1</v>
      </c>
      <c r="H7174" s="7" t="n">
        <v>1</v>
      </c>
      <c r="I7174" s="7" t="n">
        <v>0</v>
      </c>
      <c r="J7174" s="7" t="n">
        <v>0</v>
      </c>
    </row>
    <row r="7175" spans="1:10">
      <c r="A7175" t="s">
        <v>4</v>
      </c>
      <c r="B7175" s="4" t="s">
        <v>5</v>
      </c>
      <c r="C7175" s="4" t="s">
        <v>7</v>
      </c>
      <c r="D7175" s="4" t="s">
        <v>7</v>
      </c>
      <c r="E7175" s="4" t="s">
        <v>7</v>
      </c>
      <c r="F7175" s="4" t="s">
        <v>13</v>
      </c>
      <c r="G7175" s="4" t="s">
        <v>13</v>
      </c>
      <c r="H7175" s="4" t="s">
        <v>13</v>
      </c>
      <c r="I7175" s="4" t="s">
        <v>13</v>
      </c>
      <c r="J7175" s="4" t="s">
        <v>13</v>
      </c>
    </row>
    <row r="7176" spans="1:10">
      <c r="A7176" t="n">
        <v>56183</v>
      </c>
      <c r="B7176" s="79" t="n">
        <v>76</v>
      </c>
      <c r="C7176" s="7" t="n">
        <v>5</v>
      </c>
      <c r="D7176" s="7" t="n">
        <v>3</v>
      </c>
      <c r="E7176" s="7" t="n">
        <v>0</v>
      </c>
      <c r="F7176" s="7" t="n">
        <v>1</v>
      </c>
      <c r="G7176" s="7" t="n">
        <v>1</v>
      </c>
      <c r="H7176" s="7" t="n">
        <v>1</v>
      </c>
      <c r="I7176" s="7" t="n">
        <v>0</v>
      </c>
      <c r="J7176" s="7" t="n">
        <v>1000</v>
      </c>
    </row>
    <row r="7177" spans="1:10">
      <c r="A7177" t="s">
        <v>4</v>
      </c>
      <c r="B7177" s="4" t="s">
        <v>5</v>
      </c>
      <c r="C7177" s="4" t="s">
        <v>7</v>
      </c>
      <c r="D7177" s="4" t="s">
        <v>7</v>
      </c>
    </row>
    <row r="7178" spans="1:10">
      <c r="A7178" t="n">
        <v>56207</v>
      </c>
      <c r="B7178" s="80" t="n">
        <v>77</v>
      </c>
      <c r="C7178" s="7" t="n">
        <v>5</v>
      </c>
      <c r="D7178" s="7" t="n">
        <v>3</v>
      </c>
    </row>
    <row r="7179" spans="1:10">
      <c r="A7179" t="s">
        <v>4</v>
      </c>
      <c r="B7179" s="4" t="s">
        <v>5</v>
      </c>
      <c r="C7179" s="4" t="s">
        <v>7</v>
      </c>
      <c r="D7179" s="4" t="s">
        <v>7</v>
      </c>
      <c r="E7179" s="4" t="s">
        <v>7</v>
      </c>
      <c r="F7179" s="4" t="s">
        <v>7</v>
      </c>
    </row>
    <row r="7180" spans="1:10">
      <c r="A7180" t="n">
        <v>56210</v>
      </c>
      <c r="B7180" s="9" t="n">
        <v>14</v>
      </c>
      <c r="C7180" s="7" t="n">
        <v>0</v>
      </c>
      <c r="D7180" s="7" t="n">
        <v>1</v>
      </c>
      <c r="E7180" s="7" t="n">
        <v>0</v>
      </c>
      <c r="F7180" s="7" t="n">
        <v>0</v>
      </c>
    </row>
    <row r="7181" spans="1:10">
      <c r="A7181" t="s">
        <v>4</v>
      </c>
      <c r="B7181" s="4" t="s">
        <v>5</v>
      </c>
      <c r="C7181" s="4" t="s">
        <v>7</v>
      </c>
      <c r="D7181" s="44" t="s">
        <v>101</v>
      </c>
      <c r="E7181" s="4" t="s">
        <v>5</v>
      </c>
      <c r="F7181" s="4" t="s">
        <v>7</v>
      </c>
      <c r="G7181" s="4" t="s">
        <v>11</v>
      </c>
      <c r="H7181" s="44" t="s">
        <v>102</v>
      </c>
      <c r="I7181" s="4" t="s">
        <v>7</v>
      </c>
      <c r="J7181" s="4" t="s">
        <v>15</v>
      </c>
    </row>
    <row r="7182" spans="1:10">
      <c r="A7182" t="n">
        <v>56215</v>
      </c>
      <c r="B7182" s="12" t="n">
        <v>5</v>
      </c>
      <c r="C7182" s="7" t="n">
        <v>28</v>
      </c>
      <c r="D7182" s="44" t="s">
        <v>3</v>
      </c>
      <c r="E7182" s="47" t="n">
        <v>64</v>
      </c>
      <c r="F7182" s="7" t="n">
        <v>5</v>
      </c>
      <c r="G7182" s="7" t="n">
        <v>9</v>
      </c>
      <c r="H7182" s="44" t="s">
        <v>3</v>
      </c>
      <c r="I7182" s="7" t="n">
        <v>1</v>
      </c>
      <c r="J7182" s="13" t="n">
        <f t="normal" ca="1">A7194</f>
        <v>0</v>
      </c>
    </row>
    <row r="7183" spans="1:10">
      <c r="A7183" t="s">
        <v>4</v>
      </c>
      <c r="B7183" s="4" t="s">
        <v>5</v>
      </c>
      <c r="C7183" s="4" t="s">
        <v>11</v>
      </c>
      <c r="D7183" s="4" t="s">
        <v>7</v>
      </c>
      <c r="E7183" s="4" t="s">
        <v>8</v>
      </c>
      <c r="F7183" s="4" t="s">
        <v>13</v>
      </c>
      <c r="G7183" s="4" t="s">
        <v>13</v>
      </c>
      <c r="H7183" s="4" t="s">
        <v>13</v>
      </c>
    </row>
    <row r="7184" spans="1:10">
      <c r="A7184" t="n">
        <v>56226</v>
      </c>
      <c r="B7184" s="49" t="n">
        <v>48</v>
      </c>
      <c r="C7184" s="7" t="n">
        <v>9</v>
      </c>
      <c r="D7184" s="7" t="n">
        <v>0</v>
      </c>
      <c r="E7184" s="7" t="s">
        <v>271</v>
      </c>
      <c r="F7184" s="7" t="n">
        <v>-1</v>
      </c>
      <c r="G7184" s="7" t="n">
        <v>1</v>
      </c>
      <c r="H7184" s="7" t="n">
        <v>0</v>
      </c>
    </row>
    <row r="7185" spans="1:10">
      <c r="A7185" t="s">
        <v>4</v>
      </c>
      <c r="B7185" s="4" t="s">
        <v>5</v>
      </c>
      <c r="C7185" s="4" t="s">
        <v>7</v>
      </c>
      <c r="D7185" s="4" t="s">
        <v>11</v>
      </c>
      <c r="E7185" s="4" t="s">
        <v>8</v>
      </c>
    </row>
    <row r="7186" spans="1:10">
      <c r="A7186" t="n">
        <v>56258</v>
      </c>
      <c r="B7186" s="37" t="n">
        <v>51</v>
      </c>
      <c r="C7186" s="7" t="n">
        <v>4</v>
      </c>
      <c r="D7186" s="7" t="n">
        <v>9</v>
      </c>
      <c r="E7186" s="7" t="s">
        <v>468</v>
      </c>
    </row>
    <row r="7187" spans="1:10">
      <c r="A7187" t="s">
        <v>4</v>
      </c>
      <c r="B7187" s="4" t="s">
        <v>5</v>
      </c>
      <c r="C7187" s="4" t="s">
        <v>11</v>
      </c>
    </row>
    <row r="7188" spans="1:10">
      <c r="A7188" t="n">
        <v>56271</v>
      </c>
      <c r="B7188" s="38" t="n">
        <v>16</v>
      </c>
      <c r="C7188" s="7" t="n">
        <v>0</v>
      </c>
    </row>
    <row r="7189" spans="1:10">
      <c r="A7189" t="s">
        <v>4</v>
      </c>
      <c r="B7189" s="4" t="s">
        <v>5</v>
      </c>
      <c r="C7189" s="4" t="s">
        <v>11</v>
      </c>
      <c r="D7189" s="4" t="s">
        <v>7</v>
      </c>
      <c r="E7189" s="4" t="s">
        <v>14</v>
      </c>
      <c r="F7189" s="4" t="s">
        <v>64</v>
      </c>
      <c r="G7189" s="4" t="s">
        <v>7</v>
      </c>
      <c r="H7189" s="4" t="s">
        <v>7</v>
      </c>
    </row>
    <row r="7190" spans="1:10">
      <c r="A7190" t="n">
        <v>56274</v>
      </c>
      <c r="B7190" s="39" t="n">
        <v>26</v>
      </c>
      <c r="C7190" s="7" t="n">
        <v>9</v>
      </c>
      <c r="D7190" s="7" t="n">
        <v>17</v>
      </c>
      <c r="E7190" s="7" t="n">
        <v>5371</v>
      </c>
      <c r="F7190" s="7" t="s">
        <v>546</v>
      </c>
      <c r="G7190" s="7" t="n">
        <v>2</v>
      </c>
      <c r="H7190" s="7" t="n">
        <v>0</v>
      </c>
    </row>
    <row r="7191" spans="1:10">
      <c r="A7191" t="s">
        <v>4</v>
      </c>
      <c r="B7191" s="4" t="s">
        <v>5</v>
      </c>
    </row>
    <row r="7192" spans="1:10">
      <c r="A7192" t="n">
        <v>56355</v>
      </c>
      <c r="B7192" s="34" t="n">
        <v>28</v>
      </c>
    </row>
    <row r="7193" spans="1:10">
      <c r="A7193" t="s">
        <v>4</v>
      </c>
      <c r="B7193" s="4" t="s">
        <v>5</v>
      </c>
      <c r="C7193" s="4" t="s">
        <v>7</v>
      </c>
      <c r="D7193" s="44" t="s">
        <v>101</v>
      </c>
      <c r="E7193" s="4" t="s">
        <v>5</v>
      </c>
      <c r="F7193" s="4" t="s">
        <v>7</v>
      </c>
      <c r="G7193" s="4" t="s">
        <v>11</v>
      </c>
      <c r="H7193" s="44" t="s">
        <v>102</v>
      </c>
      <c r="I7193" s="4" t="s">
        <v>7</v>
      </c>
      <c r="J7193" s="4" t="s">
        <v>15</v>
      </c>
    </row>
    <row r="7194" spans="1:10">
      <c r="A7194" t="n">
        <v>56356</v>
      </c>
      <c r="B7194" s="12" t="n">
        <v>5</v>
      </c>
      <c r="C7194" s="7" t="n">
        <v>28</v>
      </c>
      <c r="D7194" s="44" t="s">
        <v>3</v>
      </c>
      <c r="E7194" s="47" t="n">
        <v>64</v>
      </c>
      <c r="F7194" s="7" t="n">
        <v>5</v>
      </c>
      <c r="G7194" s="7" t="n">
        <v>4</v>
      </c>
      <c r="H7194" s="44" t="s">
        <v>3</v>
      </c>
      <c r="I7194" s="7" t="n">
        <v>1</v>
      </c>
      <c r="J7194" s="13" t="n">
        <f t="normal" ca="1">A7206</f>
        <v>0</v>
      </c>
    </row>
    <row r="7195" spans="1:10">
      <c r="A7195" t="s">
        <v>4</v>
      </c>
      <c r="B7195" s="4" t="s">
        <v>5</v>
      </c>
      <c r="C7195" s="4" t="s">
        <v>7</v>
      </c>
      <c r="D7195" s="4" t="s">
        <v>11</v>
      </c>
      <c r="E7195" s="4" t="s">
        <v>8</v>
      </c>
    </row>
    <row r="7196" spans="1:10">
      <c r="A7196" t="n">
        <v>56367</v>
      </c>
      <c r="B7196" s="37" t="n">
        <v>51</v>
      </c>
      <c r="C7196" s="7" t="n">
        <v>4</v>
      </c>
      <c r="D7196" s="7" t="n">
        <v>4</v>
      </c>
      <c r="E7196" s="7" t="s">
        <v>489</v>
      </c>
    </row>
    <row r="7197" spans="1:10">
      <c r="A7197" t="s">
        <v>4</v>
      </c>
      <c r="B7197" s="4" t="s">
        <v>5</v>
      </c>
      <c r="C7197" s="4" t="s">
        <v>11</v>
      </c>
    </row>
    <row r="7198" spans="1:10">
      <c r="A7198" t="n">
        <v>56381</v>
      </c>
      <c r="B7198" s="38" t="n">
        <v>16</v>
      </c>
      <c r="C7198" s="7" t="n">
        <v>0</v>
      </c>
    </row>
    <row r="7199" spans="1:10">
      <c r="A7199" t="s">
        <v>4</v>
      </c>
      <c r="B7199" s="4" t="s">
        <v>5</v>
      </c>
      <c r="C7199" s="4" t="s">
        <v>11</v>
      </c>
      <c r="D7199" s="4" t="s">
        <v>7</v>
      </c>
      <c r="E7199" s="4" t="s">
        <v>14</v>
      </c>
      <c r="F7199" s="4" t="s">
        <v>64</v>
      </c>
      <c r="G7199" s="4" t="s">
        <v>7</v>
      </c>
      <c r="H7199" s="4" t="s">
        <v>7</v>
      </c>
    </row>
    <row r="7200" spans="1:10">
      <c r="A7200" t="n">
        <v>56384</v>
      </c>
      <c r="B7200" s="39" t="n">
        <v>26</v>
      </c>
      <c r="C7200" s="7" t="n">
        <v>4</v>
      </c>
      <c r="D7200" s="7" t="n">
        <v>17</v>
      </c>
      <c r="E7200" s="7" t="n">
        <v>7413</v>
      </c>
      <c r="F7200" s="7" t="s">
        <v>547</v>
      </c>
      <c r="G7200" s="7" t="n">
        <v>2</v>
      </c>
      <c r="H7200" s="7" t="n">
        <v>0</v>
      </c>
    </row>
    <row r="7201" spans="1:10">
      <c r="A7201" t="s">
        <v>4</v>
      </c>
      <c r="B7201" s="4" t="s">
        <v>5</v>
      </c>
    </row>
    <row r="7202" spans="1:10">
      <c r="A7202" t="n">
        <v>56449</v>
      </c>
      <c r="B7202" s="34" t="n">
        <v>28</v>
      </c>
    </row>
    <row r="7203" spans="1:10">
      <c r="A7203" t="s">
        <v>4</v>
      </c>
      <c r="B7203" s="4" t="s">
        <v>5</v>
      </c>
      <c r="C7203" s="4" t="s">
        <v>15</v>
      </c>
    </row>
    <row r="7204" spans="1:10">
      <c r="A7204" t="n">
        <v>56450</v>
      </c>
      <c r="B7204" s="16" t="n">
        <v>3</v>
      </c>
      <c r="C7204" s="13" t="n">
        <f t="normal" ca="1">A7216</f>
        <v>0</v>
      </c>
    </row>
    <row r="7205" spans="1:10">
      <c r="A7205" t="s">
        <v>4</v>
      </c>
      <c r="B7205" s="4" t="s">
        <v>5</v>
      </c>
      <c r="C7205" s="4" t="s">
        <v>7</v>
      </c>
      <c r="D7205" s="44" t="s">
        <v>101</v>
      </c>
      <c r="E7205" s="4" t="s">
        <v>5</v>
      </c>
      <c r="F7205" s="4" t="s">
        <v>7</v>
      </c>
      <c r="G7205" s="4" t="s">
        <v>11</v>
      </c>
      <c r="H7205" s="44" t="s">
        <v>102</v>
      </c>
      <c r="I7205" s="4" t="s">
        <v>7</v>
      </c>
      <c r="J7205" s="4" t="s">
        <v>15</v>
      </c>
    </row>
    <row r="7206" spans="1:10">
      <c r="A7206" t="n">
        <v>56455</v>
      </c>
      <c r="B7206" s="12" t="n">
        <v>5</v>
      </c>
      <c r="C7206" s="7" t="n">
        <v>28</v>
      </c>
      <c r="D7206" s="44" t="s">
        <v>3</v>
      </c>
      <c r="E7206" s="47" t="n">
        <v>64</v>
      </c>
      <c r="F7206" s="7" t="n">
        <v>5</v>
      </c>
      <c r="G7206" s="7" t="n">
        <v>6</v>
      </c>
      <c r="H7206" s="44" t="s">
        <v>3</v>
      </c>
      <c r="I7206" s="7" t="n">
        <v>1</v>
      </c>
      <c r="J7206" s="13" t="n">
        <f t="normal" ca="1">A7216</f>
        <v>0</v>
      </c>
    </row>
    <row r="7207" spans="1:10">
      <c r="A7207" t="s">
        <v>4</v>
      </c>
      <c r="B7207" s="4" t="s">
        <v>5</v>
      </c>
      <c r="C7207" s="4" t="s">
        <v>7</v>
      </c>
      <c r="D7207" s="4" t="s">
        <v>11</v>
      </c>
      <c r="E7207" s="4" t="s">
        <v>8</v>
      </c>
    </row>
    <row r="7208" spans="1:10">
      <c r="A7208" t="n">
        <v>56466</v>
      </c>
      <c r="B7208" s="37" t="n">
        <v>51</v>
      </c>
      <c r="C7208" s="7" t="n">
        <v>4</v>
      </c>
      <c r="D7208" s="7" t="n">
        <v>6</v>
      </c>
      <c r="E7208" s="7" t="s">
        <v>489</v>
      </c>
    </row>
    <row r="7209" spans="1:10">
      <c r="A7209" t="s">
        <v>4</v>
      </c>
      <c r="B7209" s="4" t="s">
        <v>5</v>
      </c>
      <c r="C7209" s="4" t="s">
        <v>11</v>
      </c>
    </row>
    <row r="7210" spans="1:10">
      <c r="A7210" t="n">
        <v>56480</v>
      </c>
      <c r="B7210" s="38" t="n">
        <v>16</v>
      </c>
      <c r="C7210" s="7" t="n">
        <v>0</v>
      </c>
    </row>
    <row r="7211" spans="1:10">
      <c r="A7211" t="s">
        <v>4</v>
      </c>
      <c r="B7211" s="4" t="s">
        <v>5</v>
      </c>
      <c r="C7211" s="4" t="s">
        <v>11</v>
      </c>
      <c r="D7211" s="4" t="s">
        <v>7</v>
      </c>
      <c r="E7211" s="4" t="s">
        <v>14</v>
      </c>
      <c r="F7211" s="4" t="s">
        <v>64</v>
      </c>
      <c r="G7211" s="4" t="s">
        <v>7</v>
      </c>
      <c r="H7211" s="4" t="s">
        <v>7</v>
      </c>
    </row>
    <row r="7212" spans="1:10">
      <c r="A7212" t="n">
        <v>56483</v>
      </c>
      <c r="B7212" s="39" t="n">
        <v>26</v>
      </c>
      <c r="C7212" s="7" t="n">
        <v>6</v>
      </c>
      <c r="D7212" s="7" t="n">
        <v>17</v>
      </c>
      <c r="E7212" s="7" t="n">
        <v>8446</v>
      </c>
      <c r="F7212" s="7" t="s">
        <v>548</v>
      </c>
      <c r="G7212" s="7" t="n">
        <v>2</v>
      </c>
      <c r="H7212" s="7" t="n">
        <v>0</v>
      </c>
    </row>
    <row r="7213" spans="1:10">
      <c r="A7213" t="s">
        <v>4</v>
      </c>
      <c r="B7213" s="4" t="s">
        <v>5</v>
      </c>
    </row>
    <row r="7214" spans="1:10">
      <c r="A7214" t="n">
        <v>56575</v>
      </c>
      <c r="B7214" s="34" t="n">
        <v>28</v>
      </c>
    </row>
    <row r="7215" spans="1:10">
      <c r="A7215" t="s">
        <v>4</v>
      </c>
      <c r="B7215" s="4" t="s">
        <v>5</v>
      </c>
      <c r="C7215" s="4" t="s">
        <v>7</v>
      </c>
      <c r="D7215" s="44" t="s">
        <v>101</v>
      </c>
      <c r="E7215" s="4" t="s">
        <v>5</v>
      </c>
      <c r="F7215" s="4" t="s">
        <v>7</v>
      </c>
      <c r="G7215" s="4" t="s">
        <v>11</v>
      </c>
      <c r="H7215" s="44" t="s">
        <v>102</v>
      </c>
      <c r="I7215" s="4" t="s">
        <v>7</v>
      </c>
      <c r="J7215" s="4" t="s">
        <v>15</v>
      </c>
    </row>
    <row r="7216" spans="1:10">
      <c r="A7216" t="n">
        <v>56576</v>
      </c>
      <c r="B7216" s="12" t="n">
        <v>5</v>
      </c>
      <c r="C7216" s="7" t="n">
        <v>28</v>
      </c>
      <c r="D7216" s="44" t="s">
        <v>3</v>
      </c>
      <c r="E7216" s="47" t="n">
        <v>64</v>
      </c>
      <c r="F7216" s="7" t="n">
        <v>5</v>
      </c>
      <c r="G7216" s="7" t="n">
        <v>2</v>
      </c>
      <c r="H7216" s="44" t="s">
        <v>3</v>
      </c>
      <c r="I7216" s="7" t="n">
        <v>1</v>
      </c>
      <c r="J7216" s="13" t="n">
        <f t="normal" ca="1">A7228</f>
        <v>0</v>
      </c>
    </row>
    <row r="7217" spans="1:10">
      <c r="A7217" t="s">
        <v>4</v>
      </c>
      <c r="B7217" s="4" t="s">
        <v>5</v>
      </c>
      <c r="C7217" s="4" t="s">
        <v>7</v>
      </c>
      <c r="D7217" s="4" t="s">
        <v>11</v>
      </c>
      <c r="E7217" s="4" t="s">
        <v>8</v>
      </c>
    </row>
    <row r="7218" spans="1:10">
      <c r="A7218" t="n">
        <v>56587</v>
      </c>
      <c r="B7218" s="37" t="n">
        <v>51</v>
      </c>
      <c r="C7218" s="7" t="n">
        <v>4</v>
      </c>
      <c r="D7218" s="7" t="n">
        <v>2</v>
      </c>
      <c r="E7218" s="7" t="s">
        <v>468</v>
      </c>
    </row>
    <row r="7219" spans="1:10">
      <c r="A7219" t="s">
        <v>4</v>
      </c>
      <c r="B7219" s="4" t="s">
        <v>5</v>
      </c>
      <c r="C7219" s="4" t="s">
        <v>11</v>
      </c>
    </row>
    <row r="7220" spans="1:10">
      <c r="A7220" t="n">
        <v>56600</v>
      </c>
      <c r="B7220" s="38" t="n">
        <v>16</v>
      </c>
      <c r="C7220" s="7" t="n">
        <v>0</v>
      </c>
    </row>
    <row r="7221" spans="1:10">
      <c r="A7221" t="s">
        <v>4</v>
      </c>
      <c r="B7221" s="4" t="s">
        <v>5</v>
      </c>
      <c r="C7221" s="4" t="s">
        <v>11</v>
      </c>
      <c r="D7221" s="4" t="s">
        <v>7</v>
      </c>
      <c r="E7221" s="4" t="s">
        <v>14</v>
      </c>
      <c r="F7221" s="4" t="s">
        <v>64</v>
      </c>
      <c r="G7221" s="4" t="s">
        <v>7</v>
      </c>
      <c r="H7221" s="4" t="s">
        <v>7</v>
      </c>
    </row>
    <row r="7222" spans="1:10">
      <c r="A7222" t="n">
        <v>56603</v>
      </c>
      <c r="B7222" s="39" t="n">
        <v>26</v>
      </c>
      <c r="C7222" s="7" t="n">
        <v>2</v>
      </c>
      <c r="D7222" s="7" t="n">
        <v>17</v>
      </c>
      <c r="E7222" s="7" t="n">
        <v>6427</v>
      </c>
      <c r="F7222" s="7" t="s">
        <v>549</v>
      </c>
      <c r="G7222" s="7" t="n">
        <v>2</v>
      </c>
      <c r="H7222" s="7" t="n">
        <v>0</v>
      </c>
    </row>
    <row r="7223" spans="1:10">
      <c r="A7223" t="s">
        <v>4</v>
      </c>
      <c r="B7223" s="4" t="s">
        <v>5</v>
      </c>
    </row>
    <row r="7224" spans="1:10">
      <c r="A7224" t="n">
        <v>56691</v>
      </c>
      <c r="B7224" s="34" t="n">
        <v>28</v>
      </c>
    </row>
    <row r="7225" spans="1:10">
      <c r="A7225" t="s">
        <v>4</v>
      </c>
      <c r="B7225" s="4" t="s">
        <v>5</v>
      </c>
      <c r="C7225" s="4" t="s">
        <v>15</v>
      </c>
    </row>
    <row r="7226" spans="1:10">
      <c r="A7226" t="n">
        <v>56692</v>
      </c>
      <c r="B7226" s="16" t="n">
        <v>3</v>
      </c>
      <c r="C7226" s="13" t="n">
        <f t="normal" ca="1">A7248</f>
        <v>0</v>
      </c>
    </row>
    <row r="7227" spans="1:10">
      <c r="A7227" t="s">
        <v>4</v>
      </c>
      <c r="B7227" s="4" t="s">
        <v>5</v>
      </c>
      <c r="C7227" s="4" t="s">
        <v>7</v>
      </c>
      <c r="D7227" s="44" t="s">
        <v>101</v>
      </c>
      <c r="E7227" s="4" t="s">
        <v>5</v>
      </c>
      <c r="F7227" s="4" t="s">
        <v>7</v>
      </c>
      <c r="G7227" s="4" t="s">
        <v>11</v>
      </c>
      <c r="H7227" s="44" t="s">
        <v>102</v>
      </c>
      <c r="I7227" s="4" t="s">
        <v>7</v>
      </c>
      <c r="J7227" s="4" t="s">
        <v>15</v>
      </c>
    </row>
    <row r="7228" spans="1:10">
      <c r="A7228" t="n">
        <v>56697</v>
      </c>
      <c r="B7228" s="12" t="n">
        <v>5</v>
      </c>
      <c r="C7228" s="7" t="n">
        <v>28</v>
      </c>
      <c r="D7228" s="44" t="s">
        <v>3</v>
      </c>
      <c r="E7228" s="47" t="n">
        <v>64</v>
      </c>
      <c r="F7228" s="7" t="n">
        <v>5</v>
      </c>
      <c r="G7228" s="7" t="n">
        <v>5</v>
      </c>
      <c r="H7228" s="44" t="s">
        <v>3</v>
      </c>
      <c r="I7228" s="7" t="n">
        <v>1</v>
      </c>
      <c r="J7228" s="13" t="n">
        <f t="normal" ca="1">A7240</f>
        <v>0</v>
      </c>
    </row>
    <row r="7229" spans="1:10">
      <c r="A7229" t="s">
        <v>4</v>
      </c>
      <c r="B7229" s="4" t="s">
        <v>5</v>
      </c>
      <c r="C7229" s="4" t="s">
        <v>7</v>
      </c>
      <c r="D7229" s="4" t="s">
        <v>11</v>
      </c>
      <c r="E7229" s="4" t="s">
        <v>8</v>
      </c>
    </row>
    <row r="7230" spans="1:10">
      <c r="A7230" t="n">
        <v>56708</v>
      </c>
      <c r="B7230" s="37" t="n">
        <v>51</v>
      </c>
      <c r="C7230" s="7" t="n">
        <v>4</v>
      </c>
      <c r="D7230" s="7" t="n">
        <v>5</v>
      </c>
      <c r="E7230" s="7" t="s">
        <v>550</v>
      </c>
    </row>
    <row r="7231" spans="1:10">
      <c r="A7231" t="s">
        <v>4</v>
      </c>
      <c r="B7231" s="4" t="s">
        <v>5</v>
      </c>
      <c r="C7231" s="4" t="s">
        <v>11</v>
      </c>
    </row>
    <row r="7232" spans="1:10">
      <c r="A7232" t="n">
        <v>56721</v>
      </c>
      <c r="B7232" s="38" t="n">
        <v>16</v>
      </c>
      <c r="C7232" s="7" t="n">
        <v>0</v>
      </c>
    </row>
    <row r="7233" spans="1:10">
      <c r="A7233" t="s">
        <v>4</v>
      </c>
      <c r="B7233" s="4" t="s">
        <v>5</v>
      </c>
      <c r="C7233" s="4" t="s">
        <v>11</v>
      </c>
      <c r="D7233" s="4" t="s">
        <v>7</v>
      </c>
      <c r="E7233" s="4" t="s">
        <v>14</v>
      </c>
      <c r="F7233" s="4" t="s">
        <v>64</v>
      </c>
      <c r="G7233" s="4" t="s">
        <v>7</v>
      </c>
      <c r="H7233" s="4" t="s">
        <v>7</v>
      </c>
    </row>
    <row r="7234" spans="1:10">
      <c r="A7234" t="n">
        <v>56724</v>
      </c>
      <c r="B7234" s="39" t="n">
        <v>26</v>
      </c>
      <c r="C7234" s="7" t="n">
        <v>5</v>
      </c>
      <c r="D7234" s="7" t="n">
        <v>17</v>
      </c>
      <c r="E7234" s="7" t="n">
        <v>3420</v>
      </c>
      <c r="F7234" s="7" t="s">
        <v>551</v>
      </c>
      <c r="G7234" s="7" t="n">
        <v>2</v>
      </c>
      <c r="H7234" s="7" t="n">
        <v>0</v>
      </c>
    </row>
    <row r="7235" spans="1:10">
      <c r="A7235" t="s">
        <v>4</v>
      </c>
      <c r="B7235" s="4" t="s">
        <v>5</v>
      </c>
    </row>
    <row r="7236" spans="1:10">
      <c r="A7236" t="n">
        <v>56794</v>
      </c>
      <c r="B7236" s="34" t="n">
        <v>28</v>
      </c>
    </row>
    <row r="7237" spans="1:10">
      <c r="A7237" t="s">
        <v>4</v>
      </c>
      <c r="B7237" s="4" t="s">
        <v>5</v>
      </c>
      <c r="C7237" s="4" t="s">
        <v>15</v>
      </c>
    </row>
    <row r="7238" spans="1:10">
      <c r="A7238" t="n">
        <v>56795</v>
      </c>
      <c r="B7238" s="16" t="n">
        <v>3</v>
      </c>
      <c r="C7238" s="13" t="n">
        <f t="normal" ca="1">A7248</f>
        <v>0</v>
      </c>
    </row>
    <row r="7239" spans="1:10">
      <c r="A7239" t="s">
        <v>4</v>
      </c>
      <c r="B7239" s="4" t="s">
        <v>5</v>
      </c>
      <c r="C7239" s="4" t="s">
        <v>7</v>
      </c>
      <c r="D7239" s="4" t="s">
        <v>11</v>
      </c>
      <c r="E7239" s="4" t="s">
        <v>8</v>
      </c>
    </row>
    <row r="7240" spans="1:10">
      <c r="A7240" t="n">
        <v>56800</v>
      </c>
      <c r="B7240" s="37" t="n">
        <v>51</v>
      </c>
      <c r="C7240" s="7" t="n">
        <v>4</v>
      </c>
      <c r="D7240" s="7" t="n">
        <v>13</v>
      </c>
      <c r="E7240" s="7" t="s">
        <v>550</v>
      </c>
    </row>
    <row r="7241" spans="1:10">
      <c r="A7241" t="s">
        <v>4</v>
      </c>
      <c r="B7241" s="4" t="s">
        <v>5</v>
      </c>
      <c r="C7241" s="4" t="s">
        <v>11</v>
      </c>
    </row>
    <row r="7242" spans="1:10">
      <c r="A7242" t="n">
        <v>56813</v>
      </c>
      <c r="B7242" s="38" t="n">
        <v>16</v>
      </c>
      <c r="C7242" s="7" t="n">
        <v>0</v>
      </c>
    </row>
    <row r="7243" spans="1:10">
      <c r="A7243" t="s">
        <v>4</v>
      </c>
      <c r="B7243" s="4" t="s">
        <v>5</v>
      </c>
      <c r="C7243" s="4" t="s">
        <v>11</v>
      </c>
      <c r="D7243" s="4" t="s">
        <v>7</v>
      </c>
      <c r="E7243" s="4" t="s">
        <v>14</v>
      </c>
      <c r="F7243" s="4" t="s">
        <v>64</v>
      </c>
      <c r="G7243" s="4" t="s">
        <v>7</v>
      </c>
      <c r="H7243" s="4" t="s">
        <v>7</v>
      </c>
    </row>
    <row r="7244" spans="1:10">
      <c r="A7244" t="n">
        <v>56816</v>
      </c>
      <c r="B7244" s="39" t="n">
        <v>26</v>
      </c>
      <c r="C7244" s="7" t="n">
        <v>13</v>
      </c>
      <c r="D7244" s="7" t="n">
        <v>17</v>
      </c>
      <c r="E7244" s="7" t="n">
        <v>11359</v>
      </c>
      <c r="F7244" s="7" t="s">
        <v>552</v>
      </c>
      <c r="G7244" s="7" t="n">
        <v>2</v>
      </c>
      <c r="H7244" s="7" t="n">
        <v>0</v>
      </c>
    </row>
    <row r="7245" spans="1:10">
      <c r="A7245" t="s">
        <v>4</v>
      </c>
      <c r="B7245" s="4" t="s">
        <v>5</v>
      </c>
    </row>
    <row r="7246" spans="1:10">
      <c r="A7246" t="n">
        <v>56909</v>
      </c>
      <c r="B7246" s="34" t="n">
        <v>28</v>
      </c>
    </row>
    <row r="7247" spans="1:10">
      <c r="A7247" t="s">
        <v>4</v>
      </c>
      <c r="B7247" s="4" t="s">
        <v>5</v>
      </c>
      <c r="C7247" s="4" t="s">
        <v>7</v>
      </c>
      <c r="D7247" s="44" t="s">
        <v>101</v>
      </c>
      <c r="E7247" s="4" t="s">
        <v>5</v>
      </c>
      <c r="F7247" s="4" t="s">
        <v>7</v>
      </c>
      <c r="G7247" s="4" t="s">
        <v>11</v>
      </c>
      <c r="H7247" s="44" t="s">
        <v>102</v>
      </c>
      <c r="I7247" s="4" t="s">
        <v>7</v>
      </c>
      <c r="J7247" s="4" t="s">
        <v>15</v>
      </c>
    </row>
    <row r="7248" spans="1:10">
      <c r="A7248" t="n">
        <v>56910</v>
      </c>
      <c r="B7248" s="12" t="n">
        <v>5</v>
      </c>
      <c r="C7248" s="7" t="n">
        <v>28</v>
      </c>
      <c r="D7248" s="44" t="s">
        <v>3</v>
      </c>
      <c r="E7248" s="47" t="n">
        <v>64</v>
      </c>
      <c r="F7248" s="7" t="n">
        <v>5</v>
      </c>
      <c r="G7248" s="7" t="n">
        <v>1</v>
      </c>
      <c r="H7248" s="44" t="s">
        <v>3</v>
      </c>
      <c r="I7248" s="7" t="n">
        <v>1</v>
      </c>
      <c r="J7248" s="13" t="n">
        <f t="normal" ca="1">A7262</f>
        <v>0</v>
      </c>
    </row>
    <row r="7249" spans="1:10">
      <c r="A7249" t="s">
        <v>4</v>
      </c>
      <c r="B7249" s="4" t="s">
        <v>5</v>
      </c>
      <c r="C7249" s="4" t="s">
        <v>11</v>
      </c>
      <c r="D7249" s="4" t="s">
        <v>7</v>
      </c>
      <c r="E7249" s="4" t="s">
        <v>8</v>
      </c>
      <c r="F7249" s="4" t="s">
        <v>13</v>
      </c>
      <c r="G7249" s="4" t="s">
        <v>13</v>
      </c>
      <c r="H7249" s="4" t="s">
        <v>13</v>
      </c>
    </row>
    <row r="7250" spans="1:10">
      <c r="A7250" t="n">
        <v>56921</v>
      </c>
      <c r="B7250" s="49" t="n">
        <v>48</v>
      </c>
      <c r="C7250" s="7" t="n">
        <v>1</v>
      </c>
      <c r="D7250" s="7" t="n">
        <v>0</v>
      </c>
      <c r="E7250" s="7" t="s">
        <v>158</v>
      </c>
      <c r="F7250" s="7" t="n">
        <v>-1</v>
      </c>
      <c r="G7250" s="7" t="n">
        <v>1</v>
      </c>
      <c r="H7250" s="7" t="n">
        <v>0</v>
      </c>
    </row>
    <row r="7251" spans="1:10">
      <c r="A7251" t="s">
        <v>4</v>
      </c>
      <c r="B7251" s="4" t="s">
        <v>5</v>
      </c>
      <c r="C7251" s="4" t="s">
        <v>7</v>
      </c>
      <c r="D7251" s="4" t="s">
        <v>11</v>
      </c>
      <c r="E7251" s="4" t="s">
        <v>8</v>
      </c>
    </row>
    <row r="7252" spans="1:10">
      <c r="A7252" t="n">
        <v>56951</v>
      </c>
      <c r="B7252" s="37" t="n">
        <v>51</v>
      </c>
      <c r="C7252" s="7" t="n">
        <v>4</v>
      </c>
      <c r="D7252" s="7" t="n">
        <v>1</v>
      </c>
      <c r="E7252" s="7" t="s">
        <v>416</v>
      </c>
    </row>
    <row r="7253" spans="1:10">
      <c r="A7253" t="s">
        <v>4</v>
      </c>
      <c r="B7253" s="4" t="s">
        <v>5</v>
      </c>
      <c r="C7253" s="4" t="s">
        <v>11</v>
      </c>
    </row>
    <row r="7254" spans="1:10">
      <c r="A7254" t="n">
        <v>56965</v>
      </c>
      <c r="B7254" s="38" t="n">
        <v>16</v>
      </c>
      <c r="C7254" s="7" t="n">
        <v>0</v>
      </c>
    </row>
    <row r="7255" spans="1:10">
      <c r="A7255" t="s">
        <v>4</v>
      </c>
      <c r="B7255" s="4" t="s">
        <v>5</v>
      </c>
      <c r="C7255" s="4" t="s">
        <v>11</v>
      </c>
      <c r="D7255" s="4" t="s">
        <v>7</v>
      </c>
      <c r="E7255" s="4" t="s">
        <v>14</v>
      </c>
      <c r="F7255" s="4" t="s">
        <v>64</v>
      </c>
      <c r="G7255" s="4" t="s">
        <v>7</v>
      </c>
      <c r="H7255" s="4" t="s">
        <v>7</v>
      </c>
    </row>
    <row r="7256" spans="1:10">
      <c r="A7256" t="n">
        <v>56968</v>
      </c>
      <c r="B7256" s="39" t="n">
        <v>26</v>
      </c>
      <c r="C7256" s="7" t="n">
        <v>1</v>
      </c>
      <c r="D7256" s="7" t="n">
        <v>17</v>
      </c>
      <c r="E7256" s="7" t="n">
        <v>1420</v>
      </c>
      <c r="F7256" s="7" t="s">
        <v>553</v>
      </c>
      <c r="G7256" s="7" t="n">
        <v>2</v>
      </c>
      <c r="H7256" s="7" t="n">
        <v>0</v>
      </c>
    </row>
    <row r="7257" spans="1:10">
      <c r="A7257" t="s">
        <v>4</v>
      </c>
      <c r="B7257" s="4" t="s">
        <v>5</v>
      </c>
    </row>
    <row r="7258" spans="1:10">
      <c r="A7258" t="n">
        <v>57026</v>
      </c>
      <c r="B7258" s="34" t="n">
        <v>28</v>
      </c>
    </row>
    <row r="7259" spans="1:10">
      <c r="A7259" t="s">
        <v>4</v>
      </c>
      <c r="B7259" s="4" t="s">
        <v>5</v>
      </c>
      <c r="C7259" s="4" t="s">
        <v>15</v>
      </c>
    </row>
    <row r="7260" spans="1:10">
      <c r="A7260" t="n">
        <v>57027</v>
      </c>
      <c r="B7260" s="16" t="n">
        <v>3</v>
      </c>
      <c r="C7260" s="13" t="n">
        <f t="normal" ca="1">A7274</f>
        <v>0</v>
      </c>
    </row>
    <row r="7261" spans="1:10">
      <c r="A7261" t="s">
        <v>4</v>
      </c>
      <c r="B7261" s="4" t="s">
        <v>5</v>
      </c>
      <c r="C7261" s="4" t="s">
        <v>7</v>
      </c>
      <c r="D7261" s="44" t="s">
        <v>101</v>
      </c>
      <c r="E7261" s="4" t="s">
        <v>5</v>
      </c>
      <c r="F7261" s="4" t="s">
        <v>7</v>
      </c>
      <c r="G7261" s="4" t="s">
        <v>11</v>
      </c>
      <c r="H7261" s="44" t="s">
        <v>102</v>
      </c>
      <c r="I7261" s="4" t="s">
        <v>7</v>
      </c>
      <c r="J7261" s="4" t="s">
        <v>15</v>
      </c>
    </row>
    <row r="7262" spans="1:10">
      <c r="A7262" t="n">
        <v>57032</v>
      </c>
      <c r="B7262" s="12" t="n">
        <v>5</v>
      </c>
      <c r="C7262" s="7" t="n">
        <v>28</v>
      </c>
      <c r="D7262" s="44" t="s">
        <v>3</v>
      </c>
      <c r="E7262" s="47" t="n">
        <v>64</v>
      </c>
      <c r="F7262" s="7" t="n">
        <v>5</v>
      </c>
      <c r="G7262" s="7" t="n">
        <v>8</v>
      </c>
      <c r="H7262" s="44" t="s">
        <v>3</v>
      </c>
      <c r="I7262" s="7" t="n">
        <v>1</v>
      </c>
      <c r="J7262" s="13" t="n">
        <f t="normal" ca="1">A7274</f>
        <v>0</v>
      </c>
    </row>
    <row r="7263" spans="1:10">
      <c r="A7263" t="s">
        <v>4</v>
      </c>
      <c r="B7263" s="4" t="s">
        <v>5</v>
      </c>
      <c r="C7263" s="4" t="s">
        <v>11</v>
      </c>
      <c r="D7263" s="4" t="s">
        <v>7</v>
      </c>
      <c r="E7263" s="4" t="s">
        <v>8</v>
      </c>
      <c r="F7263" s="4" t="s">
        <v>13</v>
      </c>
      <c r="G7263" s="4" t="s">
        <v>13</v>
      </c>
      <c r="H7263" s="4" t="s">
        <v>13</v>
      </c>
    </row>
    <row r="7264" spans="1:10">
      <c r="A7264" t="n">
        <v>57043</v>
      </c>
      <c r="B7264" s="49" t="n">
        <v>48</v>
      </c>
      <c r="C7264" s="7" t="n">
        <v>8</v>
      </c>
      <c r="D7264" s="7" t="n">
        <v>0</v>
      </c>
      <c r="E7264" s="7" t="s">
        <v>143</v>
      </c>
      <c r="F7264" s="7" t="n">
        <v>-1</v>
      </c>
      <c r="G7264" s="7" t="n">
        <v>1</v>
      </c>
      <c r="H7264" s="7" t="n">
        <v>0</v>
      </c>
    </row>
    <row r="7265" spans="1:10">
      <c r="A7265" t="s">
        <v>4</v>
      </c>
      <c r="B7265" s="4" t="s">
        <v>5</v>
      </c>
      <c r="C7265" s="4" t="s">
        <v>7</v>
      </c>
      <c r="D7265" s="4" t="s">
        <v>11</v>
      </c>
      <c r="E7265" s="4" t="s">
        <v>8</v>
      </c>
    </row>
    <row r="7266" spans="1:10">
      <c r="A7266" t="n">
        <v>57072</v>
      </c>
      <c r="B7266" s="37" t="n">
        <v>51</v>
      </c>
      <c r="C7266" s="7" t="n">
        <v>4</v>
      </c>
      <c r="D7266" s="7" t="n">
        <v>8</v>
      </c>
      <c r="E7266" s="7" t="s">
        <v>416</v>
      </c>
    </row>
    <row r="7267" spans="1:10">
      <c r="A7267" t="s">
        <v>4</v>
      </c>
      <c r="B7267" s="4" t="s">
        <v>5</v>
      </c>
      <c r="C7267" s="4" t="s">
        <v>11</v>
      </c>
    </row>
    <row r="7268" spans="1:10">
      <c r="A7268" t="n">
        <v>57086</v>
      </c>
      <c r="B7268" s="38" t="n">
        <v>16</v>
      </c>
      <c r="C7268" s="7" t="n">
        <v>0</v>
      </c>
    </row>
    <row r="7269" spans="1:10">
      <c r="A7269" t="s">
        <v>4</v>
      </c>
      <c r="B7269" s="4" t="s">
        <v>5</v>
      </c>
      <c r="C7269" s="4" t="s">
        <v>11</v>
      </c>
      <c r="D7269" s="4" t="s">
        <v>7</v>
      </c>
      <c r="E7269" s="4" t="s">
        <v>14</v>
      </c>
      <c r="F7269" s="4" t="s">
        <v>64</v>
      </c>
      <c r="G7269" s="4" t="s">
        <v>7</v>
      </c>
      <c r="H7269" s="4" t="s">
        <v>7</v>
      </c>
    </row>
    <row r="7270" spans="1:10">
      <c r="A7270" t="n">
        <v>57089</v>
      </c>
      <c r="B7270" s="39" t="n">
        <v>26</v>
      </c>
      <c r="C7270" s="7" t="n">
        <v>8</v>
      </c>
      <c r="D7270" s="7" t="n">
        <v>17</v>
      </c>
      <c r="E7270" s="7" t="n">
        <v>9372</v>
      </c>
      <c r="F7270" s="7" t="s">
        <v>554</v>
      </c>
      <c r="G7270" s="7" t="n">
        <v>2</v>
      </c>
      <c r="H7270" s="7" t="n">
        <v>0</v>
      </c>
    </row>
    <row r="7271" spans="1:10">
      <c r="A7271" t="s">
        <v>4</v>
      </c>
      <c r="B7271" s="4" t="s">
        <v>5</v>
      </c>
    </row>
    <row r="7272" spans="1:10">
      <c r="A7272" t="n">
        <v>57154</v>
      </c>
      <c r="B7272" s="34" t="n">
        <v>28</v>
      </c>
    </row>
    <row r="7273" spans="1:10">
      <c r="A7273" t="s">
        <v>4</v>
      </c>
      <c r="B7273" s="4" t="s">
        <v>5</v>
      </c>
      <c r="C7273" s="4" t="s">
        <v>7</v>
      </c>
      <c r="D7273" s="44" t="s">
        <v>101</v>
      </c>
      <c r="E7273" s="4" t="s">
        <v>5</v>
      </c>
      <c r="F7273" s="4" t="s">
        <v>7</v>
      </c>
      <c r="G7273" s="4" t="s">
        <v>11</v>
      </c>
      <c r="H7273" s="44" t="s">
        <v>102</v>
      </c>
      <c r="I7273" s="4" t="s">
        <v>7</v>
      </c>
      <c r="J7273" s="4" t="s">
        <v>15</v>
      </c>
    </row>
    <row r="7274" spans="1:10">
      <c r="A7274" t="n">
        <v>57155</v>
      </c>
      <c r="B7274" s="12" t="n">
        <v>5</v>
      </c>
      <c r="C7274" s="7" t="n">
        <v>28</v>
      </c>
      <c r="D7274" s="44" t="s">
        <v>3</v>
      </c>
      <c r="E7274" s="47" t="n">
        <v>64</v>
      </c>
      <c r="F7274" s="7" t="n">
        <v>5</v>
      </c>
      <c r="G7274" s="7" t="n">
        <v>3</v>
      </c>
      <c r="H7274" s="44" t="s">
        <v>3</v>
      </c>
      <c r="I7274" s="7" t="n">
        <v>1</v>
      </c>
      <c r="J7274" s="13" t="n">
        <f t="normal" ca="1">A7284</f>
        <v>0</v>
      </c>
    </row>
    <row r="7275" spans="1:10">
      <c r="A7275" t="s">
        <v>4</v>
      </c>
      <c r="B7275" s="4" t="s">
        <v>5</v>
      </c>
      <c r="C7275" s="4" t="s">
        <v>7</v>
      </c>
      <c r="D7275" s="4" t="s">
        <v>11</v>
      </c>
      <c r="E7275" s="4" t="s">
        <v>8</v>
      </c>
    </row>
    <row r="7276" spans="1:10">
      <c r="A7276" t="n">
        <v>57166</v>
      </c>
      <c r="B7276" s="37" t="n">
        <v>51</v>
      </c>
      <c r="C7276" s="7" t="n">
        <v>4</v>
      </c>
      <c r="D7276" s="7" t="n">
        <v>3</v>
      </c>
      <c r="E7276" s="7" t="s">
        <v>555</v>
      </c>
    </row>
    <row r="7277" spans="1:10">
      <c r="A7277" t="s">
        <v>4</v>
      </c>
      <c r="B7277" s="4" t="s">
        <v>5</v>
      </c>
      <c r="C7277" s="4" t="s">
        <v>11</v>
      </c>
    </row>
    <row r="7278" spans="1:10">
      <c r="A7278" t="n">
        <v>57179</v>
      </c>
      <c r="B7278" s="38" t="n">
        <v>16</v>
      </c>
      <c r="C7278" s="7" t="n">
        <v>0</v>
      </c>
    </row>
    <row r="7279" spans="1:10">
      <c r="A7279" t="s">
        <v>4</v>
      </c>
      <c r="B7279" s="4" t="s">
        <v>5</v>
      </c>
      <c r="C7279" s="4" t="s">
        <v>11</v>
      </c>
      <c r="D7279" s="4" t="s">
        <v>7</v>
      </c>
      <c r="E7279" s="4" t="s">
        <v>14</v>
      </c>
      <c r="F7279" s="4" t="s">
        <v>64</v>
      </c>
      <c r="G7279" s="4" t="s">
        <v>7</v>
      </c>
      <c r="H7279" s="4" t="s">
        <v>7</v>
      </c>
    </row>
    <row r="7280" spans="1:10">
      <c r="A7280" t="n">
        <v>57182</v>
      </c>
      <c r="B7280" s="39" t="n">
        <v>26</v>
      </c>
      <c r="C7280" s="7" t="n">
        <v>3</v>
      </c>
      <c r="D7280" s="7" t="n">
        <v>17</v>
      </c>
      <c r="E7280" s="7" t="n">
        <v>2400</v>
      </c>
      <c r="F7280" s="7" t="s">
        <v>556</v>
      </c>
      <c r="G7280" s="7" t="n">
        <v>2</v>
      </c>
      <c r="H7280" s="7" t="n">
        <v>0</v>
      </c>
    </row>
    <row r="7281" spans="1:10">
      <c r="A7281" t="s">
        <v>4</v>
      </c>
      <c r="B7281" s="4" t="s">
        <v>5</v>
      </c>
    </row>
    <row r="7282" spans="1:10">
      <c r="A7282" t="n">
        <v>57229</v>
      </c>
      <c r="B7282" s="34" t="n">
        <v>28</v>
      </c>
    </row>
    <row r="7283" spans="1:10">
      <c r="A7283" t="s">
        <v>4</v>
      </c>
      <c r="B7283" s="4" t="s">
        <v>5</v>
      </c>
      <c r="C7283" s="4" t="s">
        <v>7</v>
      </c>
      <c r="D7283" s="44" t="s">
        <v>101</v>
      </c>
      <c r="E7283" s="4" t="s">
        <v>5</v>
      </c>
      <c r="F7283" s="4" t="s">
        <v>7</v>
      </c>
      <c r="G7283" s="4" t="s">
        <v>11</v>
      </c>
      <c r="H7283" s="44" t="s">
        <v>102</v>
      </c>
      <c r="I7283" s="4" t="s">
        <v>7</v>
      </c>
      <c r="J7283" s="4" t="s">
        <v>15</v>
      </c>
    </row>
    <row r="7284" spans="1:10">
      <c r="A7284" t="n">
        <v>57230</v>
      </c>
      <c r="B7284" s="12" t="n">
        <v>5</v>
      </c>
      <c r="C7284" s="7" t="n">
        <v>28</v>
      </c>
      <c r="D7284" s="44" t="s">
        <v>3</v>
      </c>
      <c r="E7284" s="47" t="n">
        <v>64</v>
      </c>
      <c r="F7284" s="7" t="n">
        <v>5</v>
      </c>
      <c r="G7284" s="7" t="n">
        <v>7</v>
      </c>
      <c r="H7284" s="44" t="s">
        <v>3</v>
      </c>
      <c r="I7284" s="7" t="n">
        <v>1</v>
      </c>
      <c r="J7284" s="13" t="n">
        <f t="normal" ca="1">A7294</f>
        <v>0</v>
      </c>
    </row>
    <row r="7285" spans="1:10">
      <c r="A7285" t="s">
        <v>4</v>
      </c>
      <c r="B7285" s="4" t="s">
        <v>5</v>
      </c>
      <c r="C7285" s="4" t="s">
        <v>7</v>
      </c>
      <c r="D7285" s="4" t="s">
        <v>11</v>
      </c>
      <c r="E7285" s="4" t="s">
        <v>8</v>
      </c>
    </row>
    <row r="7286" spans="1:10">
      <c r="A7286" t="n">
        <v>57241</v>
      </c>
      <c r="B7286" s="37" t="n">
        <v>51</v>
      </c>
      <c r="C7286" s="7" t="n">
        <v>4</v>
      </c>
      <c r="D7286" s="7" t="n">
        <v>7</v>
      </c>
      <c r="E7286" s="7" t="s">
        <v>435</v>
      </c>
    </row>
    <row r="7287" spans="1:10">
      <c r="A7287" t="s">
        <v>4</v>
      </c>
      <c r="B7287" s="4" t="s">
        <v>5</v>
      </c>
      <c r="C7287" s="4" t="s">
        <v>11</v>
      </c>
    </row>
    <row r="7288" spans="1:10">
      <c r="A7288" t="n">
        <v>57254</v>
      </c>
      <c r="B7288" s="38" t="n">
        <v>16</v>
      </c>
      <c r="C7288" s="7" t="n">
        <v>0</v>
      </c>
    </row>
    <row r="7289" spans="1:10">
      <c r="A7289" t="s">
        <v>4</v>
      </c>
      <c r="B7289" s="4" t="s">
        <v>5</v>
      </c>
      <c r="C7289" s="4" t="s">
        <v>11</v>
      </c>
      <c r="D7289" s="4" t="s">
        <v>7</v>
      </c>
      <c r="E7289" s="4" t="s">
        <v>14</v>
      </c>
      <c r="F7289" s="4" t="s">
        <v>64</v>
      </c>
      <c r="G7289" s="4" t="s">
        <v>7</v>
      </c>
      <c r="H7289" s="4" t="s">
        <v>7</v>
      </c>
    </row>
    <row r="7290" spans="1:10">
      <c r="A7290" t="n">
        <v>57257</v>
      </c>
      <c r="B7290" s="39" t="n">
        <v>26</v>
      </c>
      <c r="C7290" s="7" t="n">
        <v>7</v>
      </c>
      <c r="D7290" s="7" t="n">
        <v>17</v>
      </c>
      <c r="E7290" s="7" t="n">
        <v>4413</v>
      </c>
      <c r="F7290" s="7" t="s">
        <v>557</v>
      </c>
      <c r="G7290" s="7" t="n">
        <v>2</v>
      </c>
      <c r="H7290" s="7" t="n">
        <v>0</v>
      </c>
    </row>
    <row r="7291" spans="1:10">
      <c r="A7291" t="s">
        <v>4</v>
      </c>
      <c r="B7291" s="4" t="s">
        <v>5</v>
      </c>
    </row>
    <row r="7292" spans="1:10">
      <c r="A7292" t="n">
        <v>57302</v>
      </c>
      <c r="B7292" s="34" t="n">
        <v>28</v>
      </c>
    </row>
    <row r="7293" spans="1:10">
      <c r="A7293" t="s">
        <v>4</v>
      </c>
      <c r="B7293" s="4" t="s">
        <v>5</v>
      </c>
      <c r="C7293" s="4" t="s">
        <v>11</v>
      </c>
    </row>
    <row r="7294" spans="1:10">
      <c r="A7294" t="n">
        <v>57303</v>
      </c>
      <c r="B7294" s="38" t="n">
        <v>16</v>
      </c>
      <c r="C7294" s="7" t="n">
        <v>300</v>
      </c>
    </row>
    <row r="7295" spans="1:10">
      <c r="A7295" t="s">
        <v>4</v>
      </c>
      <c r="B7295" s="4" t="s">
        <v>5</v>
      </c>
      <c r="C7295" s="4" t="s">
        <v>14</v>
      </c>
    </row>
    <row r="7296" spans="1:10">
      <c r="A7296" t="n">
        <v>57306</v>
      </c>
      <c r="B7296" s="40" t="n">
        <v>15</v>
      </c>
      <c r="C7296" s="7" t="n">
        <v>256</v>
      </c>
    </row>
    <row r="7297" spans="1:10">
      <c r="A7297" t="s">
        <v>4</v>
      </c>
      <c r="B7297" s="4" t="s">
        <v>5</v>
      </c>
      <c r="C7297" s="4" t="s">
        <v>7</v>
      </c>
      <c r="D7297" s="4" t="s">
        <v>11</v>
      </c>
      <c r="E7297" s="4" t="s">
        <v>7</v>
      </c>
    </row>
    <row r="7298" spans="1:10">
      <c r="A7298" t="n">
        <v>57311</v>
      </c>
      <c r="B7298" s="17" t="n">
        <v>49</v>
      </c>
      <c r="C7298" s="7" t="n">
        <v>1</v>
      </c>
      <c r="D7298" s="7" t="n">
        <v>4000</v>
      </c>
      <c r="E7298" s="7" t="n">
        <v>0</v>
      </c>
    </row>
    <row r="7299" spans="1:10">
      <c r="A7299" t="s">
        <v>4</v>
      </c>
      <c r="B7299" s="4" t="s">
        <v>5</v>
      </c>
      <c r="C7299" s="4" t="s">
        <v>7</v>
      </c>
      <c r="D7299" s="4" t="s">
        <v>11</v>
      </c>
      <c r="E7299" s="4" t="s">
        <v>13</v>
      </c>
    </row>
    <row r="7300" spans="1:10">
      <c r="A7300" t="n">
        <v>57316</v>
      </c>
      <c r="B7300" s="27" t="n">
        <v>58</v>
      </c>
      <c r="C7300" s="7" t="n">
        <v>101</v>
      </c>
      <c r="D7300" s="7" t="n">
        <v>1000</v>
      </c>
      <c r="E7300" s="7" t="n">
        <v>1</v>
      </c>
    </row>
    <row r="7301" spans="1:10">
      <c r="A7301" t="s">
        <v>4</v>
      </c>
      <c r="B7301" s="4" t="s">
        <v>5</v>
      </c>
      <c r="C7301" s="4" t="s">
        <v>7</v>
      </c>
      <c r="D7301" s="4" t="s">
        <v>11</v>
      </c>
    </row>
    <row r="7302" spans="1:10">
      <c r="A7302" t="n">
        <v>57324</v>
      </c>
      <c r="B7302" s="27" t="n">
        <v>58</v>
      </c>
      <c r="C7302" s="7" t="n">
        <v>254</v>
      </c>
      <c r="D7302" s="7" t="n">
        <v>0</v>
      </c>
    </row>
    <row r="7303" spans="1:10">
      <c r="A7303" t="s">
        <v>4</v>
      </c>
      <c r="B7303" s="4" t="s">
        <v>5</v>
      </c>
      <c r="C7303" s="4" t="s">
        <v>7</v>
      </c>
    </row>
    <row r="7304" spans="1:10">
      <c r="A7304" t="n">
        <v>57328</v>
      </c>
      <c r="B7304" s="69" t="n">
        <v>116</v>
      </c>
      <c r="C7304" s="7" t="n">
        <v>0</v>
      </c>
    </row>
    <row r="7305" spans="1:10">
      <c r="A7305" t="s">
        <v>4</v>
      </c>
      <c r="B7305" s="4" t="s">
        <v>5</v>
      </c>
      <c r="C7305" s="4" t="s">
        <v>7</v>
      </c>
      <c r="D7305" s="4" t="s">
        <v>11</v>
      </c>
    </row>
    <row r="7306" spans="1:10">
      <c r="A7306" t="n">
        <v>57330</v>
      </c>
      <c r="B7306" s="69" t="n">
        <v>116</v>
      </c>
      <c r="C7306" s="7" t="n">
        <v>2</v>
      </c>
      <c r="D7306" s="7" t="n">
        <v>1</v>
      </c>
    </row>
    <row r="7307" spans="1:10">
      <c r="A7307" t="s">
        <v>4</v>
      </c>
      <c r="B7307" s="4" t="s">
        <v>5</v>
      </c>
      <c r="C7307" s="4" t="s">
        <v>7</v>
      </c>
      <c r="D7307" s="4" t="s">
        <v>14</v>
      </c>
    </row>
    <row r="7308" spans="1:10">
      <c r="A7308" t="n">
        <v>57334</v>
      </c>
      <c r="B7308" s="69" t="n">
        <v>116</v>
      </c>
      <c r="C7308" s="7" t="n">
        <v>5</v>
      </c>
      <c r="D7308" s="7" t="n">
        <v>1092616192</v>
      </c>
    </row>
    <row r="7309" spans="1:10">
      <c r="A7309" t="s">
        <v>4</v>
      </c>
      <c r="B7309" s="4" t="s">
        <v>5</v>
      </c>
      <c r="C7309" s="4" t="s">
        <v>7</v>
      </c>
      <c r="D7309" s="4" t="s">
        <v>11</v>
      </c>
    </row>
    <row r="7310" spans="1:10">
      <c r="A7310" t="n">
        <v>57340</v>
      </c>
      <c r="B7310" s="69" t="n">
        <v>116</v>
      </c>
      <c r="C7310" s="7" t="n">
        <v>6</v>
      </c>
      <c r="D7310" s="7" t="n">
        <v>1</v>
      </c>
    </row>
    <row r="7311" spans="1:10">
      <c r="A7311" t="s">
        <v>4</v>
      </c>
      <c r="B7311" s="4" t="s">
        <v>5</v>
      </c>
      <c r="C7311" s="4" t="s">
        <v>7</v>
      </c>
      <c r="D7311" s="4" t="s">
        <v>11</v>
      </c>
      <c r="E7311" s="4" t="s">
        <v>8</v>
      </c>
      <c r="F7311" s="4" t="s">
        <v>8</v>
      </c>
      <c r="G7311" s="4" t="s">
        <v>8</v>
      </c>
      <c r="H7311" s="4" t="s">
        <v>8</v>
      </c>
    </row>
    <row r="7312" spans="1:10">
      <c r="A7312" t="n">
        <v>57344</v>
      </c>
      <c r="B7312" s="37" t="n">
        <v>51</v>
      </c>
      <c r="C7312" s="7" t="n">
        <v>3</v>
      </c>
      <c r="D7312" s="7" t="n">
        <v>0</v>
      </c>
      <c r="E7312" s="7" t="s">
        <v>467</v>
      </c>
      <c r="F7312" s="7" t="s">
        <v>136</v>
      </c>
      <c r="G7312" s="7" t="s">
        <v>70</v>
      </c>
      <c r="H7312" s="7" t="s">
        <v>71</v>
      </c>
    </row>
    <row r="7313" spans="1:8">
      <c r="A7313" t="s">
        <v>4</v>
      </c>
      <c r="B7313" s="4" t="s">
        <v>5</v>
      </c>
      <c r="C7313" s="4" t="s">
        <v>7</v>
      </c>
      <c r="D7313" s="4" t="s">
        <v>11</v>
      </c>
      <c r="E7313" s="4" t="s">
        <v>8</v>
      </c>
      <c r="F7313" s="4" t="s">
        <v>8</v>
      </c>
      <c r="G7313" s="4" t="s">
        <v>8</v>
      </c>
      <c r="H7313" s="4" t="s">
        <v>8</v>
      </c>
    </row>
    <row r="7314" spans="1:8">
      <c r="A7314" t="n">
        <v>57357</v>
      </c>
      <c r="B7314" s="37" t="n">
        <v>51</v>
      </c>
      <c r="C7314" s="7" t="n">
        <v>3</v>
      </c>
      <c r="D7314" s="7" t="n">
        <v>13</v>
      </c>
      <c r="E7314" s="7" t="s">
        <v>467</v>
      </c>
      <c r="F7314" s="7" t="s">
        <v>136</v>
      </c>
      <c r="G7314" s="7" t="s">
        <v>70</v>
      </c>
      <c r="H7314" s="7" t="s">
        <v>71</v>
      </c>
    </row>
    <row r="7315" spans="1:8">
      <c r="A7315" t="s">
        <v>4</v>
      </c>
      <c r="B7315" s="4" t="s">
        <v>5</v>
      </c>
      <c r="C7315" s="4" t="s">
        <v>7</v>
      </c>
      <c r="D7315" s="4" t="s">
        <v>11</v>
      </c>
      <c r="E7315" s="4" t="s">
        <v>8</v>
      </c>
      <c r="F7315" s="4" t="s">
        <v>8</v>
      </c>
      <c r="G7315" s="4" t="s">
        <v>8</v>
      </c>
      <c r="H7315" s="4" t="s">
        <v>8</v>
      </c>
    </row>
    <row r="7316" spans="1:8">
      <c r="A7316" t="n">
        <v>57370</v>
      </c>
      <c r="B7316" s="37" t="n">
        <v>51</v>
      </c>
      <c r="C7316" s="7" t="n">
        <v>3</v>
      </c>
      <c r="D7316" s="7" t="n">
        <v>61491</v>
      </c>
      <c r="E7316" s="7" t="s">
        <v>467</v>
      </c>
      <c r="F7316" s="7" t="s">
        <v>136</v>
      </c>
      <c r="G7316" s="7" t="s">
        <v>70</v>
      </c>
      <c r="H7316" s="7" t="s">
        <v>71</v>
      </c>
    </row>
    <row r="7317" spans="1:8">
      <c r="A7317" t="s">
        <v>4</v>
      </c>
      <c r="B7317" s="4" t="s">
        <v>5</v>
      </c>
      <c r="C7317" s="4" t="s">
        <v>7</v>
      </c>
      <c r="D7317" s="4" t="s">
        <v>11</v>
      </c>
      <c r="E7317" s="4" t="s">
        <v>8</v>
      </c>
      <c r="F7317" s="4" t="s">
        <v>8</v>
      </c>
      <c r="G7317" s="4" t="s">
        <v>8</v>
      </c>
      <c r="H7317" s="4" t="s">
        <v>8</v>
      </c>
    </row>
    <row r="7318" spans="1:8">
      <c r="A7318" t="n">
        <v>57383</v>
      </c>
      <c r="B7318" s="37" t="n">
        <v>51</v>
      </c>
      <c r="C7318" s="7" t="n">
        <v>3</v>
      </c>
      <c r="D7318" s="7" t="n">
        <v>61492</v>
      </c>
      <c r="E7318" s="7" t="s">
        <v>467</v>
      </c>
      <c r="F7318" s="7" t="s">
        <v>136</v>
      </c>
      <c r="G7318" s="7" t="s">
        <v>70</v>
      </c>
      <c r="H7318" s="7" t="s">
        <v>71</v>
      </c>
    </row>
    <row r="7319" spans="1:8">
      <c r="A7319" t="s">
        <v>4</v>
      </c>
      <c r="B7319" s="4" t="s">
        <v>5</v>
      </c>
      <c r="C7319" s="4" t="s">
        <v>7</v>
      </c>
      <c r="D7319" s="4" t="s">
        <v>11</v>
      </c>
      <c r="E7319" s="4" t="s">
        <v>8</v>
      </c>
      <c r="F7319" s="4" t="s">
        <v>8</v>
      </c>
      <c r="G7319" s="4" t="s">
        <v>8</v>
      </c>
      <c r="H7319" s="4" t="s">
        <v>8</v>
      </c>
    </row>
    <row r="7320" spans="1:8">
      <c r="A7320" t="n">
        <v>57396</v>
      </c>
      <c r="B7320" s="37" t="n">
        <v>51</v>
      </c>
      <c r="C7320" s="7" t="n">
        <v>3</v>
      </c>
      <c r="D7320" s="7" t="n">
        <v>61493</v>
      </c>
      <c r="E7320" s="7" t="s">
        <v>467</v>
      </c>
      <c r="F7320" s="7" t="s">
        <v>136</v>
      </c>
      <c r="G7320" s="7" t="s">
        <v>70</v>
      </c>
      <c r="H7320" s="7" t="s">
        <v>71</v>
      </c>
    </row>
    <row r="7321" spans="1:8">
      <c r="A7321" t="s">
        <v>4</v>
      </c>
      <c r="B7321" s="4" t="s">
        <v>5</v>
      </c>
      <c r="C7321" s="4" t="s">
        <v>7</v>
      </c>
      <c r="D7321" s="4" t="s">
        <v>11</v>
      </c>
      <c r="E7321" s="4" t="s">
        <v>8</v>
      </c>
      <c r="F7321" s="4" t="s">
        <v>8</v>
      </c>
      <c r="G7321" s="4" t="s">
        <v>8</v>
      </c>
      <c r="H7321" s="4" t="s">
        <v>8</v>
      </c>
    </row>
    <row r="7322" spans="1:8">
      <c r="A7322" t="n">
        <v>57409</v>
      </c>
      <c r="B7322" s="37" t="n">
        <v>51</v>
      </c>
      <c r="C7322" s="7" t="n">
        <v>3</v>
      </c>
      <c r="D7322" s="7" t="n">
        <v>61494</v>
      </c>
      <c r="E7322" s="7" t="s">
        <v>467</v>
      </c>
      <c r="F7322" s="7" t="s">
        <v>136</v>
      </c>
      <c r="G7322" s="7" t="s">
        <v>70</v>
      </c>
      <c r="H7322" s="7" t="s">
        <v>71</v>
      </c>
    </row>
    <row r="7323" spans="1:8">
      <c r="A7323" t="s">
        <v>4</v>
      </c>
      <c r="B7323" s="4" t="s">
        <v>5</v>
      </c>
      <c r="C7323" s="4" t="s">
        <v>11</v>
      </c>
      <c r="D7323" s="4" t="s">
        <v>7</v>
      </c>
      <c r="E7323" s="4" t="s">
        <v>8</v>
      </c>
      <c r="F7323" s="4" t="s">
        <v>13</v>
      </c>
      <c r="G7323" s="4" t="s">
        <v>13</v>
      </c>
      <c r="H7323" s="4" t="s">
        <v>13</v>
      </c>
    </row>
    <row r="7324" spans="1:8">
      <c r="A7324" t="n">
        <v>57422</v>
      </c>
      <c r="B7324" s="49" t="n">
        <v>48</v>
      </c>
      <c r="C7324" s="7" t="n">
        <v>0</v>
      </c>
      <c r="D7324" s="7" t="n">
        <v>0</v>
      </c>
      <c r="E7324" s="7" t="s">
        <v>558</v>
      </c>
      <c r="F7324" s="7" t="n">
        <v>0</v>
      </c>
      <c r="G7324" s="7" t="n">
        <v>1</v>
      </c>
      <c r="H7324" s="7" t="n">
        <v>0</v>
      </c>
    </row>
    <row r="7325" spans="1:8">
      <c r="A7325" t="s">
        <v>4</v>
      </c>
      <c r="B7325" s="4" t="s">
        <v>5</v>
      </c>
      <c r="C7325" s="4" t="s">
        <v>11</v>
      </c>
      <c r="D7325" s="4" t="s">
        <v>7</v>
      </c>
      <c r="E7325" s="4" t="s">
        <v>8</v>
      </c>
      <c r="F7325" s="4" t="s">
        <v>13</v>
      </c>
      <c r="G7325" s="4" t="s">
        <v>13</v>
      </c>
      <c r="H7325" s="4" t="s">
        <v>13</v>
      </c>
    </row>
    <row r="7326" spans="1:8">
      <c r="A7326" t="n">
        <v>57448</v>
      </c>
      <c r="B7326" s="49" t="n">
        <v>48</v>
      </c>
      <c r="C7326" s="7" t="n">
        <v>13</v>
      </c>
      <c r="D7326" s="7" t="n">
        <v>0</v>
      </c>
      <c r="E7326" s="7" t="s">
        <v>558</v>
      </c>
      <c r="F7326" s="7" t="n">
        <v>0</v>
      </c>
      <c r="G7326" s="7" t="n">
        <v>1</v>
      </c>
      <c r="H7326" s="7" t="n">
        <v>0</v>
      </c>
    </row>
    <row r="7327" spans="1:8">
      <c r="A7327" t="s">
        <v>4</v>
      </c>
      <c r="B7327" s="4" t="s">
        <v>5</v>
      </c>
      <c r="C7327" s="4" t="s">
        <v>11</v>
      </c>
      <c r="D7327" s="4" t="s">
        <v>7</v>
      </c>
      <c r="E7327" s="4" t="s">
        <v>8</v>
      </c>
      <c r="F7327" s="4" t="s">
        <v>13</v>
      </c>
      <c r="G7327" s="4" t="s">
        <v>13</v>
      </c>
      <c r="H7327" s="4" t="s">
        <v>13</v>
      </c>
    </row>
    <row r="7328" spans="1:8">
      <c r="A7328" t="n">
        <v>57474</v>
      </c>
      <c r="B7328" s="49" t="n">
        <v>48</v>
      </c>
      <c r="C7328" s="7" t="n">
        <v>61491</v>
      </c>
      <c r="D7328" s="7" t="n">
        <v>0</v>
      </c>
      <c r="E7328" s="7" t="s">
        <v>558</v>
      </c>
      <c r="F7328" s="7" t="n">
        <v>0</v>
      </c>
      <c r="G7328" s="7" t="n">
        <v>1</v>
      </c>
      <c r="H7328" s="7" t="n">
        <v>0</v>
      </c>
    </row>
    <row r="7329" spans="1:8">
      <c r="A7329" t="s">
        <v>4</v>
      </c>
      <c r="B7329" s="4" t="s">
        <v>5</v>
      </c>
      <c r="C7329" s="4" t="s">
        <v>11</v>
      </c>
      <c r="D7329" s="4" t="s">
        <v>7</v>
      </c>
      <c r="E7329" s="4" t="s">
        <v>8</v>
      </c>
      <c r="F7329" s="4" t="s">
        <v>13</v>
      </c>
      <c r="G7329" s="4" t="s">
        <v>13</v>
      </c>
      <c r="H7329" s="4" t="s">
        <v>13</v>
      </c>
    </row>
    <row r="7330" spans="1:8">
      <c r="A7330" t="n">
        <v>57500</v>
      </c>
      <c r="B7330" s="49" t="n">
        <v>48</v>
      </c>
      <c r="C7330" s="7" t="n">
        <v>61492</v>
      </c>
      <c r="D7330" s="7" t="n">
        <v>0</v>
      </c>
      <c r="E7330" s="7" t="s">
        <v>558</v>
      </c>
      <c r="F7330" s="7" t="n">
        <v>0</v>
      </c>
      <c r="G7330" s="7" t="n">
        <v>1</v>
      </c>
      <c r="H7330" s="7" t="n">
        <v>0</v>
      </c>
    </row>
    <row r="7331" spans="1:8">
      <c r="A7331" t="s">
        <v>4</v>
      </c>
      <c r="B7331" s="4" t="s">
        <v>5</v>
      </c>
      <c r="C7331" s="4" t="s">
        <v>11</v>
      </c>
      <c r="D7331" s="4" t="s">
        <v>7</v>
      </c>
      <c r="E7331" s="4" t="s">
        <v>8</v>
      </c>
      <c r="F7331" s="4" t="s">
        <v>13</v>
      </c>
      <c r="G7331" s="4" t="s">
        <v>13</v>
      </c>
      <c r="H7331" s="4" t="s">
        <v>13</v>
      </c>
    </row>
    <row r="7332" spans="1:8">
      <c r="A7332" t="n">
        <v>57526</v>
      </c>
      <c r="B7332" s="49" t="n">
        <v>48</v>
      </c>
      <c r="C7332" s="7" t="n">
        <v>61493</v>
      </c>
      <c r="D7332" s="7" t="n">
        <v>0</v>
      </c>
      <c r="E7332" s="7" t="s">
        <v>558</v>
      </c>
      <c r="F7332" s="7" t="n">
        <v>0</v>
      </c>
      <c r="G7332" s="7" t="n">
        <v>1</v>
      </c>
      <c r="H7332" s="7" t="n">
        <v>0</v>
      </c>
    </row>
    <row r="7333" spans="1:8">
      <c r="A7333" t="s">
        <v>4</v>
      </c>
      <c r="B7333" s="4" t="s">
        <v>5</v>
      </c>
      <c r="C7333" s="4" t="s">
        <v>11</v>
      </c>
      <c r="D7333" s="4" t="s">
        <v>7</v>
      </c>
      <c r="E7333" s="4" t="s">
        <v>8</v>
      </c>
      <c r="F7333" s="4" t="s">
        <v>13</v>
      </c>
      <c r="G7333" s="4" t="s">
        <v>13</v>
      </c>
      <c r="H7333" s="4" t="s">
        <v>13</v>
      </c>
    </row>
    <row r="7334" spans="1:8">
      <c r="A7334" t="n">
        <v>57552</v>
      </c>
      <c r="B7334" s="49" t="n">
        <v>48</v>
      </c>
      <c r="C7334" s="7" t="n">
        <v>61494</v>
      </c>
      <c r="D7334" s="7" t="n">
        <v>0</v>
      </c>
      <c r="E7334" s="7" t="s">
        <v>558</v>
      </c>
      <c r="F7334" s="7" t="n">
        <v>0</v>
      </c>
      <c r="G7334" s="7" t="n">
        <v>1</v>
      </c>
      <c r="H7334" s="7" t="n">
        <v>0</v>
      </c>
    </row>
    <row r="7335" spans="1:8">
      <c r="A7335" t="s">
        <v>4</v>
      </c>
      <c r="B7335" s="4" t="s">
        <v>5</v>
      </c>
      <c r="C7335" s="4" t="s">
        <v>7</v>
      </c>
      <c r="D7335" s="4" t="s">
        <v>7</v>
      </c>
      <c r="E7335" s="4" t="s">
        <v>13</v>
      </c>
      <c r="F7335" s="4" t="s">
        <v>13</v>
      </c>
      <c r="G7335" s="4" t="s">
        <v>13</v>
      </c>
      <c r="H7335" s="4" t="s">
        <v>11</v>
      </c>
      <c r="I7335" s="4" t="s">
        <v>7</v>
      </c>
    </row>
    <row r="7336" spans="1:8">
      <c r="A7336" t="n">
        <v>57578</v>
      </c>
      <c r="B7336" s="29" t="n">
        <v>45</v>
      </c>
      <c r="C7336" s="7" t="n">
        <v>4</v>
      </c>
      <c r="D7336" s="7" t="n">
        <v>3</v>
      </c>
      <c r="E7336" s="7" t="n">
        <v>14.4099998474121</v>
      </c>
      <c r="F7336" s="7" t="n">
        <v>179.809997558594</v>
      </c>
      <c r="G7336" s="7" t="n">
        <v>0</v>
      </c>
      <c r="H7336" s="7" t="n">
        <v>0</v>
      </c>
      <c r="I7336" s="7" t="n">
        <v>0</v>
      </c>
    </row>
    <row r="7337" spans="1:8">
      <c r="A7337" t="s">
        <v>4</v>
      </c>
      <c r="B7337" s="4" t="s">
        <v>5</v>
      </c>
      <c r="C7337" s="4" t="s">
        <v>7</v>
      </c>
      <c r="D7337" s="4" t="s">
        <v>7</v>
      </c>
      <c r="E7337" s="4" t="s">
        <v>13</v>
      </c>
      <c r="F7337" s="4" t="s">
        <v>13</v>
      </c>
      <c r="G7337" s="4" t="s">
        <v>13</v>
      </c>
      <c r="H7337" s="4" t="s">
        <v>11</v>
      </c>
    </row>
    <row r="7338" spans="1:8">
      <c r="A7338" t="n">
        <v>57596</v>
      </c>
      <c r="B7338" s="29" t="n">
        <v>45</v>
      </c>
      <c r="C7338" s="7" t="n">
        <v>2</v>
      </c>
      <c r="D7338" s="7" t="n">
        <v>3</v>
      </c>
      <c r="E7338" s="7" t="n">
        <v>-7.44999980926514</v>
      </c>
      <c r="F7338" s="7" t="n">
        <v>3.25</v>
      </c>
      <c r="G7338" s="7" t="n">
        <v>-79.4499969482422</v>
      </c>
      <c r="H7338" s="7" t="n">
        <v>0</v>
      </c>
    </row>
    <row r="7339" spans="1:8">
      <c r="A7339" t="s">
        <v>4</v>
      </c>
      <c r="B7339" s="4" t="s">
        <v>5</v>
      </c>
      <c r="C7339" s="4" t="s">
        <v>7</v>
      </c>
      <c r="D7339" s="4" t="s">
        <v>7</v>
      </c>
      <c r="E7339" s="4" t="s">
        <v>13</v>
      </c>
      <c r="F7339" s="4" t="s">
        <v>11</v>
      </c>
    </row>
    <row r="7340" spans="1:8">
      <c r="A7340" t="n">
        <v>57613</v>
      </c>
      <c r="B7340" s="29" t="n">
        <v>45</v>
      </c>
      <c r="C7340" s="7" t="n">
        <v>5</v>
      </c>
      <c r="D7340" s="7" t="n">
        <v>3</v>
      </c>
      <c r="E7340" s="7" t="n">
        <v>2.59999990463257</v>
      </c>
      <c r="F7340" s="7" t="n">
        <v>0</v>
      </c>
    </row>
    <row r="7341" spans="1:8">
      <c r="A7341" t="s">
        <v>4</v>
      </c>
      <c r="B7341" s="4" t="s">
        <v>5</v>
      </c>
      <c r="C7341" s="4" t="s">
        <v>7</v>
      </c>
      <c r="D7341" s="4" t="s">
        <v>7</v>
      </c>
      <c r="E7341" s="4" t="s">
        <v>13</v>
      </c>
      <c r="F7341" s="4" t="s">
        <v>11</v>
      </c>
    </row>
    <row r="7342" spans="1:8">
      <c r="A7342" t="n">
        <v>57622</v>
      </c>
      <c r="B7342" s="29" t="n">
        <v>45</v>
      </c>
      <c r="C7342" s="7" t="n">
        <v>11</v>
      </c>
      <c r="D7342" s="7" t="n">
        <v>3</v>
      </c>
      <c r="E7342" s="7" t="n">
        <v>38</v>
      </c>
      <c r="F7342" s="7" t="n">
        <v>0</v>
      </c>
    </row>
    <row r="7343" spans="1:8">
      <c r="A7343" t="s">
        <v>4</v>
      </c>
      <c r="B7343" s="4" t="s">
        <v>5</v>
      </c>
      <c r="C7343" s="4" t="s">
        <v>7</v>
      </c>
      <c r="D7343" s="4" t="s">
        <v>7</v>
      </c>
      <c r="E7343" s="4" t="s">
        <v>13</v>
      </c>
      <c r="F7343" s="4" t="s">
        <v>13</v>
      </c>
      <c r="G7343" s="4" t="s">
        <v>13</v>
      </c>
      <c r="H7343" s="4" t="s">
        <v>11</v>
      </c>
      <c r="I7343" s="4" t="s">
        <v>7</v>
      </c>
    </row>
    <row r="7344" spans="1:8">
      <c r="A7344" t="n">
        <v>57631</v>
      </c>
      <c r="B7344" s="29" t="n">
        <v>45</v>
      </c>
      <c r="C7344" s="7" t="n">
        <v>4</v>
      </c>
      <c r="D7344" s="7" t="n">
        <v>3</v>
      </c>
      <c r="E7344" s="7" t="n">
        <v>12.960000038147</v>
      </c>
      <c r="F7344" s="7" t="n">
        <v>166.809997558594</v>
      </c>
      <c r="G7344" s="7" t="n">
        <v>0</v>
      </c>
      <c r="H7344" s="7" t="n">
        <v>6000</v>
      </c>
      <c r="I7344" s="7" t="n">
        <v>1</v>
      </c>
    </row>
    <row r="7345" spans="1:9">
      <c r="A7345" t="s">
        <v>4</v>
      </c>
      <c r="B7345" s="4" t="s">
        <v>5</v>
      </c>
      <c r="C7345" s="4" t="s">
        <v>7</v>
      </c>
      <c r="D7345" s="4" t="s">
        <v>7</v>
      </c>
      <c r="E7345" s="4" t="s">
        <v>13</v>
      </c>
      <c r="F7345" s="4" t="s">
        <v>11</v>
      </c>
    </row>
    <row r="7346" spans="1:9">
      <c r="A7346" t="n">
        <v>57649</v>
      </c>
      <c r="B7346" s="29" t="n">
        <v>45</v>
      </c>
      <c r="C7346" s="7" t="n">
        <v>5</v>
      </c>
      <c r="D7346" s="7" t="n">
        <v>3</v>
      </c>
      <c r="E7346" s="7" t="n">
        <v>2.09999990463257</v>
      </c>
      <c r="F7346" s="7" t="n">
        <v>6000</v>
      </c>
    </row>
    <row r="7347" spans="1:9">
      <c r="A7347" t="s">
        <v>4</v>
      </c>
      <c r="B7347" s="4" t="s">
        <v>5</v>
      </c>
      <c r="C7347" s="4" t="s">
        <v>7</v>
      </c>
      <c r="D7347" s="4" t="s">
        <v>11</v>
      </c>
    </row>
    <row r="7348" spans="1:9">
      <c r="A7348" t="n">
        <v>57658</v>
      </c>
      <c r="B7348" s="27" t="n">
        <v>58</v>
      </c>
      <c r="C7348" s="7" t="n">
        <v>255</v>
      </c>
      <c r="D7348" s="7" t="n">
        <v>0</v>
      </c>
    </row>
    <row r="7349" spans="1:9">
      <c r="A7349" t="s">
        <v>4</v>
      </c>
      <c r="B7349" s="4" t="s">
        <v>5</v>
      </c>
      <c r="C7349" s="4" t="s">
        <v>7</v>
      </c>
      <c r="D7349" s="4" t="s">
        <v>7</v>
      </c>
      <c r="E7349" s="4" t="s">
        <v>7</v>
      </c>
      <c r="F7349" s="4" t="s">
        <v>7</v>
      </c>
    </row>
    <row r="7350" spans="1:9">
      <c r="A7350" t="n">
        <v>57662</v>
      </c>
      <c r="B7350" s="9" t="n">
        <v>14</v>
      </c>
      <c r="C7350" s="7" t="n">
        <v>0</v>
      </c>
      <c r="D7350" s="7" t="n">
        <v>1</v>
      </c>
      <c r="E7350" s="7" t="n">
        <v>0</v>
      </c>
      <c r="F7350" s="7" t="n">
        <v>0</v>
      </c>
    </row>
    <row r="7351" spans="1:9">
      <c r="A7351" t="s">
        <v>4</v>
      </c>
      <c r="B7351" s="4" t="s">
        <v>5</v>
      </c>
      <c r="C7351" s="4" t="s">
        <v>7</v>
      </c>
      <c r="D7351" s="4" t="s">
        <v>11</v>
      </c>
      <c r="E7351" s="4" t="s">
        <v>8</v>
      </c>
    </row>
    <row r="7352" spans="1:9">
      <c r="A7352" t="n">
        <v>57667</v>
      </c>
      <c r="B7352" s="37" t="n">
        <v>51</v>
      </c>
      <c r="C7352" s="7" t="n">
        <v>4</v>
      </c>
      <c r="D7352" s="7" t="n">
        <v>0</v>
      </c>
      <c r="E7352" s="7" t="s">
        <v>528</v>
      </c>
    </row>
    <row r="7353" spans="1:9">
      <c r="A7353" t="s">
        <v>4</v>
      </c>
      <c r="B7353" s="4" t="s">
        <v>5</v>
      </c>
      <c r="C7353" s="4" t="s">
        <v>11</v>
      </c>
    </row>
    <row r="7354" spans="1:9">
      <c r="A7354" t="n">
        <v>57681</v>
      </c>
      <c r="B7354" s="38" t="n">
        <v>16</v>
      </c>
      <c r="C7354" s="7" t="n">
        <v>0</v>
      </c>
    </row>
    <row r="7355" spans="1:9">
      <c r="A7355" t="s">
        <v>4</v>
      </c>
      <c r="B7355" s="4" t="s">
        <v>5</v>
      </c>
      <c r="C7355" s="4" t="s">
        <v>11</v>
      </c>
      <c r="D7355" s="4" t="s">
        <v>7</v>
      </c>
      <c r="E7355" s="4" t="s">
        <v>14</v>
      </c>
      <c r="F7355" s="4" t="s">
        <v>64</v>
      </c>
      <c r="G7355" s="4" t="s">
        <v>7</v>
      </c>
      <c r="H7355" s="4" t="s">
        <v>7</v>
      </c>
    </row>
    <row r="7356" spans="1:9">
      <c r="A7356" t="n">
        <v>57684</v>
      </c>
      <c r="B7356" s="39" t="n">
        <v>26</v>
      </c>
      <c r="C7356" s="7" t="n">
        <v>0</v>
      </c>
      <c r="D7356" s="7" t="n">
        <v>17</v>
      </c>
      <c r="E7356" s="7" t="n">
        <v>52965</v>
      </c>
      <c r="F7356" s="7" t="s">
        <v>559</v>
      </c>
      <c r="G7356" s="7" t="n">
        <v>2</v>
      </c>
      <c r="H7356" s="7" t="n">
        <v>0</v>
      </c>
    </row>
    <row r="7357" spans="1:9">
      <c r="A7357" t="s">
        <v>4</v>
      </c>
      <c r="B7357" s="4" t="s">
        <v>5</v>
      </c>
    </row>
    <row r="7358" spans="1:9">
      <c r="A7358" t="n">
        <v>57782</v>
      </c>
      <c r="B7358" s="34" t="n">
        <v>28</v>
      </c>
    </row>
    <row r="7359" spans="1:9">
      <c r="A7359" t="s">
        <v>4</v>
      </c>
      <c r="B7359" s="4" t="s">
        <v>5</v>
      </c>
      <c r="C7359" s="4" t="s">
        <v>7</v>
      </c>
      <c r="D7359" s="4" t="s">
        <v>7</v>
      </c>
    </row>
    <row r="7360" spans="1:9">
      <c r="A7360" t="n">
        <v>57783</v>
      </c>
      <c r="B7360" s="17" t="n">
        <v>49</v>
      </c>
      <c r="C7360" s="7" t="n">
        <v>2</v>
      </c>
      <c r="D7360" s="7" t="n">
        <v>0</v>
      </c>
    </row>
    <row r="7361" spans="1:8">
      <c r="A7361" t="s">
        <v>4</v>
      </c>
      <c r="B7361" s="4" t="s">
        <v>5</v>
      </c>
      <c r="C7361" s="4" t="s">
        <v>7</v>
      </c>
      <c r="D7361" s="4" t="s">
        <v>11</v>
      </c>
      <c r="E7361" s="4" t="s">
        <v>14</v>
      </c>
      <c r="F7361" s="4" t="s">
        <v>11</v>
      </c>
      <c r="G7361" s="4" t="s">
        <v>14</v>
      </c>
      <c r="H7361" s="4" t="s">
        <v>7</v>
      </c>
    </row>
    <row r="7362" spans="1:8">
      <c r="A7362" t="n">
        <v>57786</v>
      </c>
      <c r="B7362" s="17" t="n">
        <v>49</v>
      </c>
      <c r="C7362" s="7" t="n">
        <v>0</v>
      </c>
      <c r="D7362" s="7" t="n">
        <v>562</v>
      </c>
      <c r="E7362" s="7" t="n">
        <v>1060320051</v>
      </c>
      <c r="F7362" s="7" t="n">
        <v>0</v>
      </c>
      <c r="G7362" s="7" t="n">
        <v>0</v>
      </c>
      <c r="H7362" s="7" t="n">
        <v>0</v>
      </c>
    </row>
    <row r="7363" spans="1:8">
      <c r="A7363" t="s">
        <v>4</v>
      </c>
      <c r="B7363" s="4" t="s">
        <v>5</v>
      </c>
      <c r="C7363" s="4" t="s">
        <v>7</v>
      </c>
      <c r="D7363" s="4" t="s">
        <v>11</v>
      </c>
    </row>
    <row r="7364" spans="1:8">
      <c r="A7364" t="n">
        <v>57801</v>
      </c>
      <c r="B7364" s="17" t="n">
        <v>49</v>
      </c>
      <c r="C7364" s="7" t="n">
        <v>6</v>
      </c>
      <c r="D7364" s="7" t="n">
        <v>562</v>
      </c>
    </row>
    <row r="7365" spans="1:8">
      <c r="A7365" t="s">
        <v>4</v>
      </c>
      <c r="B7365" s="4" t="s">
        <v>5</v>
      </c>
      <c r="C7365" s="4" t="s">
        <v>11</v>
      </c>
      <c r="D7365" s="4" t="s">
        <v>7</v>
      </c>
      <c r="E7365" s="4" t="s">
        <v>8</v>
      </c>
      <c r="F7365" s="4" t="s">
        <v>13</v>
      </c>
      <c r="G7365" s="4" t="s">
        <v>13</v>
      </c>
      <c r="H7365" s="4" t="s">
        <v>13</v>
      </c>
    </row>
    <row r="7366" spans="1:8">
      <c r="A7366" t="n">
        <v>57805</v>
      </c>
      <c r="B7366" s="49" t="n">
        <v>48</v>
      </c>
      <c r="C7366" s="7" t="n">
        <v>0</v>
      </c>
      <c r="D7366" s="7" t="n">
        <v>0</v>
      </c>
      <c r="E7366" s="7" t="s">
        <v>542</v>
      </c>
      <c r="F7366" s="7" t="n">
        <v>-1</v>
      </c>
      <c r="G7366" s="7" t="n">
        <v>1</v>
      </c>
      <c r="H7366" s="7" t="n">
        <v>0</v>
      </c>
    </row>
    <row r="7367" spans="1:8">
      <c r="A7367" t="s">
        <v>4</v>
      </c>
      <c r="B7367" s="4" t="s">
        <v>5</v>
      </c>
      <c r="C7367" s="4" t="s">
        <v>11</v>
      </c>
    </row>
    <row r="7368" spans="1:8">
      <c r="A7368" t="n">
        <v>57830</v>
      </c>
      <c r="B7368" s="38" t="n">
        <v>16</v>
      </c>
      <c r="C7368" s="7" t="n">
        <v>500</v>
      </c>
    </row>
    <row r="7369" spans="1:8">
      <c r="A7369" t="s">
        <v>4</v>
      </c>
      <c r="B7369" s="4" t="s">
        <v>5</v>
      </c>
      <c r="C7369" s="4" t="s">
        <v>7</v>
      </c>
      <c r="D7369" s="4" t="s">
        <v>13</v>
      </c>
      <c r="E7369" s="4" t="s">
        <v>13</v>
      </c>
      <c r="F7369" s="4" t="s">
        <v>13</v>
      </c>
    </row>
    <row r="7370" spans="1:8">
      <c r="A7370" t="n">
        <v>57833</v>
      </c>
      <c r="B7370" s="29" t="n">
        <v>45</v>
      </c>
      <c r="C7370" s="7" t="n">
        <v>9</v>
      </c>
      <c r="D7370" s="7" t="n">
        <v>0.0500000007450581</v>
      </c>
      <c r="E7370" s="7" t="n">
        <v>0.0500000007450581</v>
      </c>
      <c r="F7370" s="7" t="n">
        <v>0.200000002980232</v>
      </c>
    </row>
    <row r="7371" spans="1:8">
      <c r="A7371" t="s">
        <v>4</v>
      </c>
      <c r="B7371" s="4" t="s">
        <v>5</v>
      </c>
      <c r="C7371" s="4" t="s">
        <v>7</v>
      </c>
      <c r="D7371" s="4" t="s">
        <v>11</v>
      </c>
      <c r="E7371" s="4" t="s">
        <v>8</v>
      </c>
    </row>
    <row r="7372" spans="1:8">
      <c r="A7372" t="n">
        <v>57847</v>
      </c>
      <c r="B7372" s="37" t="n">
        <v>51</v>
      </c>
      <c r="C7372" s="7" t="n">
        <v>4</v>
      </c>
      <c r="D7372" s="7" t="n">
        <v>0</v>
      </c>
      <c r="E7372" s="7" t="s">
        <v>560</v>
      </c>
    </row>
    <row r="7373" spans="1:8">
      <c r="A7373" t="s">
        <v>4</v>
      </c>
      <c r="B7373" s="4" t="s">
        <v>5</v>
      </c>
      <c r="C7373" s="4" t="s">
        <v>11</v>
      </c>
    </row>
    <row r="7374" spans="1:8">
      <c r="A7374" t="n">
        <v>57860</v>
      </c>
      <c r="B7374" s="38" t="n">
        <v>16</v>
      </c>
      <c r="C7374" s="7" t="n">
        <v>0</v>
      </c>
    </row>
    <row r="7375" spans="1:8">
      <c r="A7375" t="s">
        <v>4</v>
      </c>
      <c r="B7375" s="4" t="s">
        <v>5</v>
      </c>
      <c r="C7375" s="4" t="s">
        <v>11</v>
      </c>
      <c r="D7375" s="4" t="s">
        <v>7</v>
      </c>
      <c r="E7375" s="4" t="s">
        <v>14</v>
      </c>
      <c r="F7375" s="4" t="s">
        <v>64</v>
      </c>
      <c r="G7375" s="4" t="s">
        <v>7</v>
      </c>
      <c r="H7375" s="4" t="s">
        <v>7</v>
      </c>
    </row>
    <row r="7376" spans="1:8">
      <c r="A7376" t="n">
        <v>57863</v>
      </c>
      <c r="B7376" s="39" t="n">
        <v>26</v>
      </c>
      <c r="C7376" s="7" t="n">
        <v>0</v>
      </c>
      <c r="D7376" s="7" t="n">
        <v>17</v>
      </c>
      <c r="E7376" s="7" t="n">
        <v>52966</v>
      </c>
      <c r="F7376" s="7" t="s">
        <v>561</v>
      </c>
      <c r="G7376" s="7" t="n">
        <v>2</v>
      </c>
      <c r="H7376" s="7" t="n">
        <v>0</v>
      </c>
    </row>
    <row r="7377" spans="1:8">
      <c r="A7377" t="s">
        <v>4</v>
      </c>
      <c r="B7377" s="4" t="s">
        <v>5</v>
      </c>
    </row>
    <row r="7378" spans="1:8">
      <c r="A7378" t="n">
        <v>57914</v>
      </c>
      <c r="B7378" s="34" t="n">
        <v>28</v>
      </c>
    </row>
    <row r="7379" spans="1:8">
      <c r="A7379" t="s">
        <v>4</v>
      </c>
      <c r="B7379" s="4" t="s">
        <v>5</v>
      </c>
      <c r="C7379" s="4" t="s">
        <v>7</v>
      </c>
      <c r="D7379" s="4" t="s">
        <v>11</v>
      </c>
      <c r="E7379" s="4" t="s">
        <v>8</v>
      </c>
      <c r="F7379" s="4" t="s">
        <v>8</v>
      </c>
      <c r="G7379" s="4" t="s">
        <v>8</v>
      </c>
      <c r="H7379" s="4" t="s">
        <v>8</v>
      </c>
    </row>
    <row r="7380" spans="1:8">
      <c r="A7380" t="n">
        <v>57915</v>
      </c>
      <c r="B7380" s="37" t="n">
        <v>51</v>
      </c>
      <c r="C7380" s="7" t="n">
        <v>3</v>
      </c>
      <c r="D7380" s="7" t="n">
        <v>13</v>
      </c>
      <c r="E7380" s="7" t="s">
        <v>562</v>
      </c>
      <c r="F7380" s="7" t="s">
        <v>136</v>
      </c>
      <c r="G7380" s="7" t="s">
        <v>70</v>
      </c>
      <c r="H7380" s="7" t="s">
        <v>71</v>
      </c>
    </row>
    <row r="7381" spans="1:8">
      <c r="A7381" t="s">
        <v>4</v>
      </c>
      <c r="B7381" s="4" t="s">
        <v>5</v>
      </c>
      <c r="C7381" s="4" t="s">
        <v>11</v>
      </c>
      <c r="D7381" s="4" t="s">
        <v>7</v>
      </c>
      <c r="E7381" s="4" t="s">
        <v>8</v>
      </c>
      <c r="F7381" s="4" t="s">
        <v>13</v>
      </c>
      <c r="G7381" s="4" t="s">
        <v>13</v>
      </c>
      <c r="H7381" s="4" t="s">
        <v>13</v>
      </c>
    </row>
    <row r="7382" spans="1:8">
      <c r="A7382" t="n">
        <v>57928</v>
      </c>
      <c r="B7382" s="49" t="n">
        <v>48</v>
      </c>
      <c r="C7382" s="7" t="n">
        <v>13</v>
      </c>
      <c r="D7382" s="7" t="n">
        <v>0</v>
      </c>
      <c r="E7382" s="7" t="s">
        <v>543</v>
      </c>
      <c r="F7382" s="7" t="n">
        <v>-1</v>
      </c>
      <c r="G7382" s="7" t="n">
        <v>1</v>
      </c>
      <c r="H7382" s="7" t="n">
        <v>0</v>
      </c>
    </row>
    <row r="7383" spans="1:8">
      <c r="A7383" t="s">
        <v>4</v>
      </c>
      <c r="B7383" s="4" t="s">
        <v>5</v>
      </c>
      <c r="C7383" s="4" t="s">
        <v>11</v>
      </c>
    </row>
    <row r="7384" spans="1:8">
      <c r="A7384" t="n">
        <v>57958</v>
      </c>
      <c r="B7384" s="38" t="n">
        <v>16</v>
      </c>
      <c r="C7384" s="7" t="n">
        <v>500</v>
      </c>
    </row>
    <row r="7385" spans="1:8">
      <c r="A7385" t="s">
        <v>4</v>
      </c>
      <c r="B7385" s="4" t="s">
        <v>5</v>
      </c>
      <c r="C7385" s="4" t="s">
        <v>7</v>
      </c>
      <c r="D7385" s="4" t="s">
        <v>13</v>
      </c>
      <c r="E7385" s="4" t="s">
        <v>13</v>
      </c>
      <c r="F7385" s="4" t="s">
        <v>13</v>
      </c>
    </row>
    <row r="7386" spans="1:8">
      <c r="A7386" t="n">
        <v>57961</v>
      </c>
      <c r="B7386" s="29" t="n">
        <v>45</v>
      </c>
      <c r="C7386" s="7" t="n">
        <v>9</v>
      </c>
      <c r="D7386" s="7" t="n">
        <v>0.0500000007450581</v>
      </c>
      <c r="E7386" s="7" t="n">
        <v>0.0500000007450581</v>
      </c>
      <c r="F7386" s="7" t="n">
        <v>0.200000002980232</v>
      </c>
    </row>
    <row r="7387" spans="1:8">
      <c r="A7387" t="s">
        <v>4</v>
      </c>
      <c r="B7387" s="4" t="s">
        <v>5</v>
      </c>
      <c r="C7387" s="4" t="s">
        <v>7</v>
      </c>
      <c r="D7387" s="4" t="s">
        <v>11</v>
      </c>
      <c r="E7387" s="4" t="s">
        <v>8</v>
      </c>
    </row>
    <row r="7388" spans="1:8">
      <c r="A7388" t="n">
        <v>57975</v>
      </c>
      <c r="B7388" s="37" t="n">
        <v>51</v>
      </c>
      <c r="C7388" s="7" t="n">
        <v>4</v>
      </c>
      <c r="D7388" s="7" t="n">
        <v>13</v>
      </c>
      <c r="E7388" s="7" t="s">
        <v>560</v>
      </c>
    </row>
    <row r="7389" spans="1:8">
      <c r="A7389" t="s">
        <v>4</v>
      </c>
      <c r="B7389" s="4" t="s">
        <v>5</v>
      </c>
      <c r="C7389" s="4" t="s">
        <v>11</v>
      </c>
    </row>
    <row r="7390" spans="1:8">
      <c r="A7390" t="n">
        <v>57988</v>
      </c>
      <c r="B7390" s="38" t="n">
        <v>16</v>
      </c>
      <c r="C7390" s="7" t="n">
        <v>0</v>
      </c>
    </row>
    <row r="7391" spans="1:8">
      <c r="A7391" t="s">
        <v>4</v>
      </c>
      <c r="B7391" s="4" t="s">
        <v>5</v>
      </c>
      <c r="C7391" s="4" t="s">
        <v>11</v>
      </c>
      <c r="D7391" s="4" t="s">
        <v>7</v>
      </c>
      <c r="E7391" s="4" t="s">
        <v>14</v>
      </c>
      <c r="F7391" s="4" t="s">
        <v>64</v>
      </c>
      <c r="G7391" s="4" t="s">
        <v>7</v>
      </c>
      <c r="H7391" s="4" t="s">
        <v>7</v>
      </c>
    </row>
    <row r="7392" spans="1:8">
      <c r="A7392" t="n">
        <v>57991</v>
      </c>
      <c r="B7392" s="39" t="n">
        <v>26</v>
      </c>
      <c r="C7392" s="7" t="n">
        <v>13</v>
      </c>
      <c r="D7392" s="7" t="n">
        <v>17</v>
      </c>
      <c r="E7392" s="7" t="n">
        <v>11360</v>
      </c>
      <c r="F7392" s="7" t="s">
        <v>563</v>
      </c>
      <c r="G7392" s="7" t="n">
        <v>2</v>
      </c>
      <c r="H7392" s="7" t="n">
        <v>0</v>
      </c>
    </row>
    <row r="7393" spans="1:8">
      <c r="A7393" t="s">
        <v>4</v>
      </c>
      <c r="B7393" s="4" t="s">
        <v>5</v>
      </c>
    </row>
    <row r="7394" spans="1:8">
      <c r="A7394" t="n">
        <v>58026</v>
      </c>
      <c r="B7394" s="34" t="n">
        <v>28</v>
      </c>
    </row>
    <row r="7395" spans="1:8">
      <c r="A7395" t="s">
        <v>4</v>
      </c>
      <c r="B7395" s="4" t="s">
        <v>5</v>
      </c>
      <c r="C7395" s="4" t="s">
        <v>11</v>
      </c>
      <c r="D7395" s="4" t="s">
        <v>7</v>
      </c>
    </row>
    <row r="7396" spans="1:8">
      <c r="A7396" t="n">
        <v>58027</v>
      </c>
      <c r="B7396" s="41" t="n">
        <v>89</v>
      </c>
      <c r="C7396" s="7" t="n">
        <v>65533</v>
      </c>
      <c r="D7396" s="7" t="n">
        <v>1</v>
      </c>
    </row>
    <row r="7397" spans="1:8">
      <c r="A7397" t="s">
        <v>4</v>
      </c>
      <c r="B7397" s="4" t="s">
        <v>5</v>
      </c>
      <c r="C7397" s="4" t="s">
        <v>14</v>
      </c>
    </row>
    <row r="7398" spans="1:8">
      <c r="A7398" t="n">
        <v>58031</v>
      </c>
      <c r="B7398" s="40" t="n">
        <v>15</v>
      </c>
      <c r="C7398" s="7" t="n">
        <v>256</v>
      </c>
    </row>
    <row r="7399" spans="1:8">
      <c r="A7399" t="s">
        <v>4</v>
      </c>
      <c r="B7399" s="4" t="s">
        <v>5</v>
      </c>
      <c r="C7399" s="4" t="s">
        <v>11</v>
      </c>
    </row>
    <row r="7400" spans="1:8">
      <c r="A7400" t="n">
        <v>58036</v>
      </c>
      <c r="B7400" s="38" t="n">
        <v>16</v>
      </c>
      <c r="C7400" s="7" t="n">
        <v>500</v>
      </c>
    </row>
    <row r="7401" spans="1:8">
      <c r="A7401" t="s">
        <v>4</v>
      </c>
      <c r="B7401" s="4" t="s">
        <v>5</v>
      </c>
      <c r="C7401" s="4" t="s">
        <v>7</v>
      </c>
      <c r="D7401" s="44" t="s">
        <v>101</v>
      </c>
      <c r="E7401" s="4" t="s">
        <v>5</v>
      </c>
      <c r="F7401" s="4" t="s">
        <v>7</v>
      </c>
      <c r="G7401" s="4" t="s">
        <v>11</v>
      </c>
      <c r="H7401" s="44" t="s">
        <v>102</v>
      </c>
      <c r="I7401" s="4" t="s">
        <v>7</v>
      </c>
      <c r="J7401" s="4" t="s">
        <v>15</v>
      </c>
    </row>
    <row r="7402" spans="1:8">
      <c r="A7402" t="n">
        <v>58039</v>
      </c>
      <c r="B7402" s="12" t="n">
        <v>5</v>
      </c>
      <c r="C7402" s="7" t="n">
        <v>28</v>
      </c>
      <c r="D7402" s="44" t="s">
        <v>3</v>
      </c>
      <c r="E7402" s="47" t="n">
        <v>64</v>
      </c>
      <c r="F7402" s="7" t="n">
        <v>5</v>
      </c>
      <c r="G7402" s="7" t="n">
        <v>1</v>
      </c>
      <c r="H7402" s="44" t="s">
        <v>3</v>
      </c>
      <c r="I7402" s="7" t="n">
        <v>1</v>
      </c>
      <c r="J7402" s="13" t="n">
        <f t="normal" ca="1">A7406</f>
        <v>0</v>
      </c>
    </row>
    <row r="7403" spans="1:8">
      <c r="A7403" t="s">
        <v>4</v>
      </c>
      <c r="B7403" s="4" t="s">
        <v>5</v>
      </c>
      <c r="C7403" s="4" t="s">
        <v>7</v>
      </c>
      <c r="D7403" s="4" t="s">
        <v>11</v>
      </c>
      <c r="E7403" s="4" t="s">
        <v>13</v>
      </c>
      <c r="F7403" s="4" t="s">
        <v>11</v>
      </c>
      <c r="G7403" s="4" t="s">
        <v>14</v>
      </c>
      <c r="H7403" s="4" t="s">
        <v>14</v>
      </c>
      <c r="I7403" s="4" t="s">
        <v>11</v>
      </c>
      <c r="J7403" s="4" t="s">
        <v>11</v>
      </c>
      <c r="K7403" s="4" t="s">
        <v>14</v>
      </c>
      <c r="L7403" s="4" t="s">
        <v>14</v>
      </c>
      <c r="M7403" s="4" t="s">
        <v>14</v>
      </c>
      <c r="N7403" s="4" t="s">
        <v>14</v>
      </c>
      <c r="O7403" s="4" t="s">
        <v>8</v>
      </c>
    </row>
    <row r="7404" spans="1:8">
      <c r="A7404" t="n">
        <v>58050</v>
      </c>
      <c r="B7404" s="15" t="n">
        <v>50</v>
      </c>
      <c r="C7404" s="7" t="n">
        <v>50</v>
      </c>
      <c r="D7404" s="7" t="n">
        <v>1953</v>
      </c>
      <c r="E7404" s="7" t="n">
        <v>0.899999976158142</v>
      </c>
      <c r="F7404" s="7" t="n">
        <v>0</v>
      </c>
      <c r="G7404" s="7" t="n">
        <v>0</v>
      </c>
      <c r="H7404" s="7" t="n">
        <v>0</v>
      </c>
      <c r="I7404" s="7" t="n">
        <v>0</v>
      </c>
      <c r="J7404" s="7" t="n">
        <v>1</v>
      </c>
      <c r="K7404" s="7" t="n">
        <v>0</v>
      </c>
      <c r="L7404" s="7" t="n">
        <v>0</v>
      </c>
      <c r="M7404" s="7" t="n">
        <v>0</v>
      </c>
      <c r="N7404" s="7" t="n">
        <v>0</v>
      </c>
      <c r="O7404" s="7" t="s">
        <v>17</v>
      </c>
    </row>
    <row r="7405" spans="1:8">
      <c r="A7405" t="s">
        <v>4</v>
      </c>
      <c r="B7405" s="4" t="s">
        <v>5</v>
      </c>
      <c r="C7405" s="4" t="s">
        <v>7</v>
      </c>
      <c r="D7405" s="44" t="s">
        <v>101</v>
      </c>
      <c r="E7405" s="4" t="s">
        <v>5</v>
      </c>
      <c r="F7405" s="4" t="s">
        <v>7</v>
      </c>
      <c r="G7405" s="4" t="s">
        <v>11</v>
      </c>
      <c r="H7405" s="44" t="s">
        <v>102</v>
      </c>
      <c r="I7405" s="4" t="s">
        <v>7</v>
      </c>
      <c r="J7405" s="4" t="s">
        <v>15</v>
      </c>
    </row>
    <row r="7406" spans="1:8">
      <c r="A7406" t="n">
        <v>58089</v>
      </c>
      <c r="B7406" s="12" t="n">
        <v>5</v>
      </c>
      <c r="C7406" s="7" t="n">
        <v>28</v>
      </c>
      <c r="D7406" s="44" t="s">
        <v>3</v>
      </c>
      <c r="E7406" s="47" t="n">
        <v>64</v>
      </c>
      <c r="F7406" s="7" t="n">
        <v>5</v>
      </c>
      <c r="G7406" s="7" t="n">
        <v>3</v>
      </c>
      <c r="H7406" s="44" t="s">
        <v>3</v>
      </c>
      <c r="I7406" s="7" t="n">
        <v>1</v>
      </c>
      <c r="J7406" s="13" t="n">
        <f t="normal" ca="1">A7410</f>
        <v>0</v>
      </c>
    </row>
    <row r="7407" spans="1:8">
      <c r="A7407" t="s">
        <v>4</v>
      </c>
      <c r="B7407" s="4" t="s">
        <v>5</v>
      </c>
      <c r="C7407" s="4" t="s">
        <v>7</v>
      </c>
      <c r="D7407" s="4" t="s">
        <v>11</v>
      </c>
      <c r="E7407" s="4" t="s">
        <v>13</v>
      </c>
      <c r="F7407" s="4" t="s">
        <v>11</v>
      </c>
      <c r="G7407" s="4" t="s">
        <v>14</v>
      </c>
      <c r="H7407" s="4" t="s">
        <v>14</v>
      </c>
      <c r="I7407" s="4" t="s">
        <v>11</v>
      </c>
      <c r="J7407" s="4" t="s">
        <v>11</v>
      </c>
      <c r="K7407" s="4" t="s">
        <v>14</v>
      </c>
      <c r="L7407" s="4" t="s">
        <v>14</v>
      </c>
      <c r="M7407" s="4" t="s">
        <v>14</v>
      </c>
      <c r="N7407" s="4" t="s">
        <v>14</v>
      </c>
      <c r="O7407" s="4" t="s">
        <v>8</v>
      </c>
    </row>
    <row r="7408" spans="1:8">
      <c r="A7408" t="n">
        <v>58100</v>
      </c>
      <c r="B7408" s="15" t="n">
        <v>50</v>
      </c>
      <c r="C7408" s="7" t="n">
        <v>50</v>
      </c>
      <c r="D7408" s="7" t="n">
        <v>2953</v>
      </c>
      <c r="E7408" s="7" t="n">
        <v>0.899999976158142</v>
      </c>
      <c r="F7408" s="7" t="n">
        <v>0</v>
      </c>
      <c r="G7408" s="7" t="n">
        <v>0</v>
      </c>
      <c r="H7408" s="7" t="n">
        <v>0</v>
      </c>
      <c r="I7408" s="7" t="n">
        <v>0</v>
      </c>
      <c r="J7408" s="7" t="n">
        <v>3</v>
      </c>
      <c r="K7408" s="7" t="n">
        <v>0</v>
      </c>
      <c r="L7408" s="7" t="n">
        <v>0</v>
      </c>
      <c r="M7408" s="7" t="n">
        <v>0</v>
      </c>
      <c r="N7408" s="7" t="n">
        <v>0</v>
      </c>
      <c r="O7408" s="7" t="s">
        <v>17</v>
      </c>
    </row>
    <row r="7409" spans="1:15">
      <c r="A7409" t="s">
        <v>4</v>
      </c>
      <c r="B7409" s="4" t="s">
        <v>5</v>
      </c>
      <c r="C7409" s="4" t="s">
        <v>7</v>
      </c>
      <c r="D7409" s="44" t="s">
        <v>101</v>
      </c>
      <c r="E7409" s="4" t="s">
        <v>5</v>
      </c>
      <c r="F7409" s="4" t="s">
        <v>7</v>
      </c>
      <c r="G7409" s="4" t="s">
        <v>11</v>
      </c>
      <c r="H7409" s="44" t="s">
        <v>102</v>
      </c>
      <c r="I7409" s="4" t="s">
        <v>7</v>
      </c>
      <c r="J7409" s="4" t="s">
        <v>15</v>
      </c>
    </row>
    <row r="7410" spans="1:15">
      <c r="A7410" t="n">
        <v>58139</v>
      </c>
      <c r="B7410" s="12" t="n">
        <v>5</v>
      </c>
      <c r="C7410" s="7" t="n">
        <v>28</v>
      </c>
      <c r="D7410" s="44" t="s">
        <v>3</v>
      </c>
      <c r="E7410" s="47" t="n">
        <v>64</v>
      </c>
      <c r="F7410" s="7" t="n">
        <v>5</v>
      </c>
      <c r="G7410" s="7" t="n">
        <v>5</v>
      </c>
      <c r="H7410" s="44" t="s">
        <v>3</v>
      </c>
      <c r="I7410" s="7" t="n">
        <v>1</v>
      </c>
      <c r="J7410" s="13" t="n">
        <f t="normal" ca="1">A7414</f>
        <v>0</v>
      </c>
    </row>
    <row r="7411" spans="1:15">
      <c r="A7411" t="s">
        <v>4</v>
      </c>
      <c r="B7411" s="4" t="s">
        <v>5</v>
      </c>
      <c r="C7411" s="4" t="s">
        <v>7</v>
      </c>
      <c r="D7411" s="4" t="s">
        <v>11</v>
      </c>
      <c r="E7411" s="4" t="s">
        <v>13</v>
      </c>
      <c r="F7411" s="4" t="s">
        <v>11</v>
      </c>
      <c r="G7411" s="4" t="s">
        <v>14</v>
      </c>
      <c r="H7411" s="4" t="s">
        <v>14</v>
      </c>
      <c r="I7411" s="4" t="s">
        <v>11</v>
      </c>
      <c r="J7411" s="4" t="s">
        <v>11</v>
      </c>
      <c r="K7411" s="4" t="s">
        <v>14</v>
      </c>
      <c r="L7411" s="4" t="s">
        <v>14</v>
      </c>
      <c r="M7411" s="4" t="s">
        <v>14</v>
      </c>
      <c r="N7411" s="4" t="s">
        <v>14</v>
      </c>
      <c r="O7411" s="4" t="s">
        <v>8</v>
      </c>
    </row>
    <row r="7412" spans="1:15">
      <c r="A7412" t="n">
        <v>58150</v>
      </c>
      <c r="B7412" s="15" t="n">
        <v>50</v>
      </c>
      <c r="C7412" s="7" t="n">
        <v>50</v>
      </c>
      <c r="D7412" s="7" t="n">
        <v>3952</v>
      </c>
      <c r="E7412" s="7" t="n">
        <v>0.899999976158142</v>
      </c>
      <c r="F7412" s="7" t="n">
        <v>0</v>
      </c>
      <c r="G7412" s="7" t="n">
        <v>0</v>
      </c>
      <c r="H7412" s="7" t="n">
        <v>0</v>
      </c>
      <c r="I7412" s="7" t="n">
        <v>0</v>
      </c>
      <c r="J7412" s="7" t="n">
        <v>5</v>
      </c>
      <c r="K7412" s="7" t="n">
        <v>0</v>
      </c>
      <c r="L7412" s="7" t="n">
        <v>0</v>
      </c>
      <c r="M7412" s="7" t="n">
        <v>0</v>
      </c>
      <c r="N7412" s="7" t="n">
        <v>0</v>
      </c>
      <c r="O7412" s="7" t="s">
        <v>17</v>
      </c>
    </row>
    <row r="7413" spans="1:15">
      <c r="A7413" t="s">
        <v>4</v>
      </c>
      <c r="B7413" s="4" t="s">
        <v>5</v>
      </c>
      <c r="C7413" s="4" t="s">
        <v>11</v>
      </c>
    </row>
    <row r="7414" spans="1:15">
      <c r="A7414" t="n">
        <v>58189</v>
      </c>
      <c r="B7414" s="38" t="n">
        <v>16</v>
      </c>
      <c r="C7414" s="7" t="n">
        <v>20</v>
      </c>
    </row>
    <row r="7415" spans="1:15">
      <c r="A7415" t="s">
        <v>4</v>
      </c>
      <c r="B7415" s="4" t="s">
        <v>5</v>
      </c>
      <c r="C7415" s="4" t="s">
        <v>7</v>
      </c>
      <c r="D7415" s="44" t="s">
        <v>101</v>
      </c>
      <c r="E7415" s="4" t="s">
        <v>5</v>
      </c>
      <c r="F7415" s="4" t="s">
        <v>7</v>
      </c>
      <c r="G7415" s="4" t="s">
        <v>11</v>
      </c>
      <c r="H7415" s="44" t="s">
        <v>102</v>
      </c>
      <c r="I7415" s="4" t="s">
        <v>7</v>
      </c>
      <c r="J7415" s="4" t="s">
        <v>15</v>
      </c>
    </row>
    <row r="7416" spans="1:15">
      <c r="A7416" t="n">
        <v>58192</v>
      </c>
      <c r="B7416" s="12" t="n">
        <v>5</v>
      </c>
      <c r="C7416" s="7" t="n">
        <v>28</v>
      </c>
      <c r="D7416" s="44" t="s">
        <v>3</v>
      </c>
      <c r="E7416" s="47" t="n">
        <v>64</v>
      </c>
      <c r="F7416" s="7" t="n">
        <v>5</v>
      </c>
      <c r="G7416" s="7" t="n">
        <v>7</v>
      </c>
      <c r="H7416" s="44" t="s">
        <v>3</v>
      </c>
      <c r="I7416" s="7" t="n">
        <v>1</v>
      </c>
      <c r="J7416" s="13" t="n">
        <f t="normal" ca="1">A7420</f>
        <v>0</v>
      </c>
    </row>
    <row r="7417" spans="1:15">
      <c r="A7417" t="s">
        <v>4</v>
      </c>
      <c r="B7417" s="4" t="s">
        <v>5</v>
      </c>
      <c r="C7417" s="4" t="s">
        <v>7</v>
      </c>
      <c r="D7417" s="4" t="s">
        <v>11</v>
      </c>
      <c r="E7417" s="4" t="s">
        <v>13</v>
      </c>
      <c r="F7417" s="4" t="s">
        <v>11</v>
      </c>
      <c r="G7417" s="4" t="s">
        <v>14</v>
      </c>
      <c r="H7417" s="4" t="s">
        <v>14</v>
      </c>
      <c r="I7417" s="4" t="s">
        <v>11</v>
      </c>
      <c r="J7417" s="4" t="s">
        <v>11</v>
      </c>
      <c r="K7417" s="4" t="s">
        <v>14</v>
      </c>
      <c r="L7417" s="4" t="s">
        <v>14</v>
      </c>
      <c r="M7417" s="4" t="s">
        <v>14</v>
      </c>
      <c r="N7417" s="4" t="s">
        <v>14</v>
      </c>
      <c r="O7417" s="4" t="s">
        <v>8</v>
      </c>
    </row>
    <row r="7418" spans="1:15">
      <c r="A7418" t="n">
        <v>58203</v>
      </c>
      <c r="B7418" s="15" t="n">
        <v>50</v>
      </c>
      <c r="C7418" s="7" t="n">
        <v>50</v>
      </c>
      <c r="D7418" s="7" t="n">
        <v>4952</v>
      </c>
      <c r="E7418" s="7" t="n">
        <v>0.899999976158142</v>
      </c>
      <c r="F7418" s="7" t="n">
        <v>0</v>
      </c>
      <c r="G7418" s="7" t="n">
        <v>0</v>
      </c>
      <c r="H7418" s="7" t="n">
        <v>0</v>
      </c>
      <c r="I7418" s="7" t="n">
        <v>0</v>
      </c>
      <c r="J7418" s="7" t="n">
        <v>7</v>
      </c>
      <c r="K7418" s="7" t="n">
        <v>0</v>
      </c>
      <c r="L7418" s="7" t="n">
        <v>0</v>
      </c>
      <c r="M7418" s="7" t="n">
        <v>0</v>
      </c>
      <c r="N7418" s="7" t="n">
        <v>0</v>
      </c>
      <c r="O7418" s="7" t="s">
        <v>17</v>
      </c>
    </row>
    <row r="7419" spans="1:15">
      <c r="A7419" t="s">
        <v>4</v>
      </c>
      <c r="B7419" s="4" t="s">
        <v>5</v>
      </c>
      <c r="C7419" s="4" t="s">
        <v>7</v>
      </c>
      <c r="D7419" s="44" t="s">
        <v>101</v>
      </c>
      <c r="E7419" s="4" t="s">
        <v>5</v>
      </c>
      <c r="F7419" s="4" t="s">
        <v>7</v>
      </c>
      <c r="G7419" s="4" t="s">
        <v>11</v>
      </c>
      <c r="H7419" s="44" t="s">
        <v>102</v>
      </c>
      <c r="I7419" s="4" t="s">
        <v>7</v>
      </c>
      <c r="J7419" s="4" t="s">
        <v>15</v>
      </c>
    </row>
    <row r="7420" spans="1:15">
      <c r="A7420" t="n">
        <v>58242</v>
      </c>
      <c r="B7420" s="12" t="n">
        <v>5</v>
      </c>
      <c r="C7420" s="7" t="n">
        <v>28</v>
      </c>
      <c r="D7420" s="44" t="s">
        <v>3</v>
      </c>
      <c r="E7420" s="47" t="n">
        <v>64</v>
      </c>
      <c r="F7420" s="7" t="n">
        <v>5</v>
      </c>
      <c r="G7420" s="7" t="n">
        <v>9</v>
      </c>
      <c r="H7420" s="44" t="s">
        <v>3</v>
      </c>
      <c r="I7420" s="7" t="n">
        <v>1</v>
      </c>
      <c r="J7420" s="13" t="n">
        <f t="normal" ca="1">A7424</f>
        <v>0</v>
      </c>
    </row>
    <row r="7421" spans="1:15">
      <c r="A7421" t="s">
        <v>4</v>
      </c>
      <c r="B7421" s="4" t="s">
        <v>5</v>
      </c>
      <c r="C7421" s="4" t="s">
        <v>7</v>
      </c>
      <c r="D7421" s="4" t="s">
        <v>11</v>
      </c>
      <c r="E7421" s="4" t="s">
        <v>13</v>
      </c>
      <c r="F7421" s="4" t="s">
        <v>11</v>
      </c>
      <c r="G7421" s="4" t="s">
        <v>14</v>
      </c>
      <c r="H7421" s="4" t="s">
        <v>14</v>
      </c>
      <c r="I7421" s="4" t="s">
        <v>11</v>
      </c>
      <c r="J7421" s="4" t="s">
        <v>11</v>
      </c>
      <c r="K7421" s="4" t="s">
        <v>14</v>
      </c>
      <c r="L7421" s="4" t="s">
        <v>14</v>
      </c>
      <c r="M7421" s="4" t="s">
        <v>14</v>
      </c>
      <c r="N7421" s="4" t="s">
        <v>14</v>
      </c>
      <c r="O7421" s="4" t="s">
        <v>8</v>
      </c>
    </row>
    <row r="7422" spans="1:15">
      <c r="A7422" t="n">
        <v>58253</v>
      </c>
      <c r="B7422" s="15" t="n">
        <v>50</v>
      </c>
      <c r="C7422" s="7" t="n">
        <v>50</v>
      </c>
      <c r="D7422" s="7" t="n">
        <v>5950</v>
      </c>
      <c r="E7422" s="7" t="n">
        <v>0.699999988079071</v>
      </c>
      <c r="F7422" s="7" t="n">
        <v>0</v>
      </c>
      <c r="G7422" s="7" t="n">
        <v>0</v>
      </c>
      <c r="H7422" s="7" t="n">
        <v>0</v>
      </c>
      <c r="I7422" s="7" t="n">
        <v>0</v>
      </c>
      <c r="J7422" s="7" t="n">
        <v>9</v>
      </c>
      <c r="K7422" s="7" t="n">
        <v>0</v>
      </c>
      <c r="L7422" s="7" t="n">
        <v>0</v>
      </c>
      <c r="M7422" s="7" t="n">
        <v>0</v>
      </c>
      <c r="N7422" s="7" t="n">
        <v>0</v>
      </c>
      <c r="O7422" s="7" t="s">
        <v>17</v>
      </c>
    </row>
    <row r="7423" spans="1:15">
      <c r="A7423" t="s">
        <v>4</v>
      </c>
      <c r="B7423" s="4" t="s">
        <v>5</v>
      </c>
      <c r="C7423" s="4" t="s">
        <v>7</v>
      </c>
      <c r="D7423" s="44" t="s">
        <v>101</v>
      </c>
      <c r="E7423" s="4" t="s">
        <v>5</v>
      </c>
      <c r="F7423" s="4" t="s">
        <v>7</v>
      </c>
      <c r="G7423" s="4" t="s">
        <v>11</v>
      </c>
      <c r="H7423" s="44" t="s">
        <v>102</v>
      </c>
      <c r="I7423" s="4" t="s">
        <v>7</v>
      </c>
      <c r="J7423" s="4" t="s">
        <v>15</v>
      </c>
    </row>
    <row r="7424" spans="1:15">
      <c r="A7424" t="n">
        <v>58292</v>
      </c>
      <c r="B7424" s="12" t="n">
        <v>5</v>
      </c>
      <c r="C7424" s="7" t="n">
        <v>28</v>
      </c>
      <c r="D7424" s="44" t="s">
        <v>3</v>
      </c>
      <c r="E7424" s="47" t="n">
        <v>64</v>
      </c>
      <c r="F7424" s="7" t="n">
        <v>5</v>
      </c>
      <c r="G7424" s="7" t="n">
        <v>2</v>
      </c>
      <c r="H7424" s="44" t="s">
        <v>3</v>
      </c>
      <c r="I7424" s="7" t="n">
        <v>1</v>
      </c>
      <c r="J7424" s="13" t="n">
        <f t="normal" ca="1">A7428</f>
        <v>0</v>
      </c>
    </row>
    <row r="7425" spans="1:15">
      <c r="A7425" t="s">
        <v>4</v>
      </c>
      <c r="B7425" s="4" t="s">
        <v>5</v>
      </c>
      <c r="C7425" s="4" t="s">
        <v>7</v>
      </c>
      <c r="D7425" s="4" t="s">
        <v>11</v>
      </c>
      <c r="E7425" s="4" t="s">
        <v>13</v>
      </c>
      <c r="F7425" s="4" t="s">
        <v>11</v>
      </c>
      <c r="G7425" s="4" t="s">
        <v>14</v>
      </c>
      <c r="H7425" s="4" t="s">
        <v>14</v>
      </c>
      <c r="I7425" s="4" t="s">
        <v>11</v>
      </c>
      <c r="J7425" s="4" t="s">
        <v>11</v>
      </c>
      <c r="K7425" s="4" t="s">
        <v>14</v>
      </c>
      <c r="L7425" s="4" t="s">
        <v>14</v>
      </c>
      <c r="M7425" s="4" t="s">
        <v>14</v>
      </c>
      <c r="N7425" s="4" t="s">
        <v>14</v>
      </c>
      <c r="O7425" s="4" t="s">
        <v>8</v>
      </c>
    </row>
    <row r="7426" spans="1:15">
      <c r="A7426" t="n">
        <v>58303</v>
      </c>
      <c r="B7426" s="15" t="n">
        <v>50</v>
      </c>
      <c r="C7426" s="7" t="n">
        <v>50</v>
      </c>
      <c r="D7426" s="7" t="n">
        <v>6953</v>
      </c>
      <c r="E7426" s="7" t="n">
        <v>0.899999976158142</v>
      </c>
      <c r="F7426" s="7" t="n">
        <v>0</v>
      </c>
      <c r="G7426" s="7" t="n">
        <v>0</v>
      </c>
      <c r="H7426" s="7" t="n">
        <v>0</v>
      </c>
      <c r="I7426" s="7" t="n">
        <v>0</v>
      </c>
      <c r="J7426" s="7" t="n">
        <v>2</v>
      </c>
      <c r="K7426" s="7" t="n">
        <v>0</v>
      </c>
      <c r="L7426" s="7" t="n">
        <v>0</v>
      </c>
      <c r="M7426" s="7" t="n">
        <v>0</v>
      </c>
      <c r="N7426" s="7" t="n">
        <v>0</v>
      </c>
      <c r="O7426" s="7" t="s">
        <v>17</v>
      </c>
    </row>
    <row r="7427" spans="1:15">
      <c r="A7427" t="s">
        <v>4</v>
      </c>
      <c r="B7427" s="4" t="s">
        <v>5</v>
      </c>
      <c r="C7427" s="4" t="s">
        <v>11</v>
      </c>
    </row>
    <row r="7428" spans="1:15">
      <c r="A7428" t="n">
        <v>58342</v>
      </c>
      <c r="B7428" s="38" t="n">
        <v>16</v>
      </c>
      <c r="C7428" s="7" t="n">
        <v>20</v>
      </c>
    </row>
    <row r="7429" spans="1:15">
      <c r="A7429" t="s">
        <v>4</v>
      </c>
      <c r="B7429" s="4" t="s">
        <v>5</v>
      </c>
      <c r="C7429" s="4" t="s">
        <v>7</v>
      </c>
      <c r="D7429" s="44" t="s">
        <v>101</v>
      </c>
      <c r="E7429" s="4" t="s">
        <v>5</v>
      </c>
      <c r="F7429" s="4" t="s">
        <v>7</v>
      </c>
      <c r="G7429" s="4" t="s">
        <v>11</v>
      </c>
      <c r="H7429" s="44" t="s">
        <v>102</v>
      </c>
      <c r="I7429" s="4" t="s">
        <v>7</v>
      </c>
      <c r="J7429" s="4" t="s">
        <v>15</v>
      </c>
    </row>
    <row r="7430" spans="1:15">
      <c r="A7430" t="n">
        <v>58345</v>
      </c>
      <c r="B7430" s="12" t="n">
        <v>5</v>
      </c>
      <c r="C7430" s="7" t="n">
        <v>28</v>
      </c>
      <c r="D7430" s="44" t="s">
        <v>3</v>
      </c>
      <c r="E7430" s="47" t="n">
        <v>64</v>
      </c>
      <c r="F7430" s="7" t="n">
        <v>5</v>
      </c>
      <c r="G7430" s="7" t="n">
        <v>4</v>
      </c>
      <c r="H7430" s="44" t="s">
        <v>3</v>
      </c>
      <c r="I7430" s="7" t="n">
        <v>1</v>
      </c>
      <c r="J7430" s="13" t="n">
        <f t="normal" ca="1">A7434</f>
        <v>0</v>
      </c>
    </row>
    <row r="7431" spans="1:15">
      <c r="A7431" t="s">
        <v>4</v>
      </c>
      <c r="B7431" s="4" t="s">
        <v>5</v>
      </c>
      <c r="C7431" s="4" t="s">
        <v>7</v>
      </c>
      <c r="D7431" s="4" t="s">
        <v>11</v>
      </c>
      <c r="E7431" s="4" t="s">
        <v>13</v>
      </c>
      <c r="F7431" s="4" t="s">
        <v>11</v>
      </c>
      <c r="G7431" s="4" t="s">
        <v>14</v>
      </c>
      <c r="H7431" s="4" t="s">
        <v>14</v>
      </c>
      <c r="I7431" s="4" t="s">
        <v>11</v>
      </c>
      <c r="J7431" s="4" t="s">
        <v>11</v>
      </c>
      <c r="K7431" s="4" t="s">
        <v>14</v>
      </c>
      <c r="L7431" s="4" t="s">
        <v>14</v>
      </c>
      <c r="M7431" s="4" t="s">
        <v>14</v>
      </c>
      <c r="N7431" s="4" t="s">
        <v>14</v>
      </c>
      <c r="O7431" s="4" t="s">
        <v>8</v>
      </c>
    </row>
    <row r="7432" spans="1:15">
      <c r="A7432" t="n">
        <v>58356</v>
      </c>
      <c r="B7432" s="15" t="n">
        <v>50</v>
      </c>
      <c r="C7432" s="7" t="n">
        <v>50</v>
      </c>
      <c r="D7432" s="7" t="n">
        <v>7953</v>
      </c>
      <c r="E7432" s="7" t="n">
        <v>0.899999976158142</v>
      </c>
      <c r="F7432" s="7" t="n">
        <v>0</v>
      </c>
      <c r="G7432" s="7" t="n">
        <v>0</v>
      </c>
      <c r="H7432" s="7" t="n">
        <v>0</v>
      </c>
      <c r="I7432" s="7" t="n">
        <v>0</v>
      </c>
      <c r="J7432" s="7" t="n">
        <v>4</v>
      </c>
      <c r="K7432" s="7" t="n">
        <v>0</v>
      </c>
      <c r="L7432" s="7" t="n">
        <v>0</v>
      </c>
      <c r="M7432" s="7" t="n">
        <v>0</v>
      </c>
      <c r="N7432" s="7" t="n">
        <v>0</v>
      </c>
      <c r="O7432" s="7" t="s">
        <v>17</v>
      </c>
    </row>
    <row r="7433" spans="1:15">
      <c r="A7433" t="s">
        <v>4</v>
      </c>
      <c r="B7433" s="4" t="s">
        <v>5</v>
      </c>
      <c r="C7433" s="4" t="s">
        <v>7</v>
      </c>
      <c r="D7433" s="44" t="s">
        <v>101</v>
      </c>
      <c r="E7433" s="4" t="s">
        <v>5</v>
      </c>
      <c r="F7433" s="4" t="s">
        <v>7</v>
      </c>
      <c r="G7433" s="4" t="s">
        <v>11</v>
      </c>
      <c r="H7433" s="44" t="s">
        <v>102</v>
      </c>
      <c r="I7433" s="4" t="s">
        <v>7</v>
      </c>
      <c r="J7433" s="4" t="s">
        <v>15</v>
      </c>
    </row>
    <row r="7434" spans="1:15">
      <c r="A7434" t="n">
        <v>58395</v>
      </c>
      <c r="B7434" s="12" t="n">
        <v>5</v>
      </c>
      <c r="C7434" s="7" t="n">
        <v>28</v>
      </c>
      <c r="D7434" s="44" t="s">
        <v>3</v>
      </c>
      <c r="E7434" s="47" t="n">
        <v>64</v>
      </c>
      <c r="F7434" s="7" t="n">
        <v>5</v>
      </c>
      <c r="G7434" s="7" t="n">
        <v>6</v>
      </c>
      <c r="H7434" s="44" t="s">
        <v>3</v>
      </c>
      <c r="I7434" s="7" t="n">
        <v>1</v>
      </c>
      <c r="J7434" s="13" t="n">
        <f t="normal" ca="1">A7438</f>
        <v>0</v>
      </c>
    </row>
    <row r="7435" spans="1:15">
      <c r="A7435" t="s">
        <v>4</v>
      </c>
      <c r="B7435" s="4" t="s">
        <v>5</v>
      </c>
      <c r="C7435" s="4" t="s">
        <v>7</v>
      </c>
      <c r="D7435" s="4" t="s">
        <v>11</v>
      </c>
      <c r="E7435" s="4" t="s">
        <v>13</v>
      </c>
      <c r="F7435" s="4" t="s">
        <v>11</v>
      </c>
      <c r="G7435" s="4" t="s">
        <v>14</v>
      </c>
      <c r="H7435" s="4" t="s">
        <v>14</v>
      </c>
      <c r="I7435" s="4" t="s">
        <v>11</v>
      </c>
      <c r="J7435" s="4" t="s">
        <v>11</v>
      </c>
      <c r="K7435" s="4" t="s">
        <v>14</v>
      </c>
      <c r="L7435" s="4" t="s">
        <v>14</v>
      </c>
      <c r="M7435" s="4" t="s">
        <v>14</v>
      </c>
      <c r="N7435" s="4" t="s">
        <v>14</v>
      </c>
      <c r="O7435" s="4" t="s">
        <v>8</v>
      </c>
    </row>
    <row r="7436" spans="1:15">
      <c r="A7436" t="n">
        <v>58406</v>
      </c>
      <c r="B7436" s="15" t="n">
        <v>50</v>
      </c>
      <c r="C7436" s="7" t="n">
        <v>50</v>
      </c>
      <c r="D7436" s="7" t="n">
        <v>8952</v>
      </c>
      <c r="E7436" s="7" t="n">
        <v>1</v>
      </c>
      <c r="F7436" s="7" t="n">
        <v>0</v>
      </c>
      <c r="G7436" s="7" t="n">
        <v>0</v>
      </c>
      <c r="H7436" s="7" t="n">
        <v>0</v>
      </c>
      <c r="I7436" s="7" t="n">
        <v>0</v>
      </c>
      <c r="J7436" s="7" t="n">
        <v>6</v>
      </c>
      <c r="K7436" s="7" t="n">
        <v>0</v>
      </c>
      <c r="L7436" s="7" t="n">
        <v>0</v>
      </c>
      <c r="M7436" s="7" t="n">
        <v>0</v>
      </c>
      <c r="N7436" s="7" t="n">
        <v>0</v>
      </c>
      <c r="O7436" s="7" t="s">
        <v>17</v>
      </c>
    </row>
    <row r="7437" spans="1:15">
      <c r="A7437" t="s">
        <v>4</v>
      </c>
      <c r="B7437" s="4" t="s">
        <v>5</v>
      </c>
      <c r="C7437" s="4" t="s">
        <v>7</v>
      </c>
      <c r="D7437" s="44" t="s">
        <v>101</v>
      </c>
      <c r="E7437" s="4" t="s">
        <v>5</v>
      </c>
      <c r="F7437" s="4" t="s">
        <v>7</v>
      </c>
      <c r="G7437" s="4" t="s">
        <v>11</v>
      </c>
      <c r="H7437" s="44" t="s">
        <v>102</v>
      </c>
      <c r="I7437" s="4" t="s">
        <v>7</v>
      </c>
      <c r="J7437" s="4" t="s">
        <v>15</v>
      </c>
    </row>
    <row r="7438" spans="1:15">
      <c r="A7438" t="n">
        <v>58445</v>
      </c>
      <c r="B7438" s="12" t="n">
        <v>5</v>
      </c>
      <c r="C7438" s="7" t="n">
        <v>28</v>
      </c>
      <c r="D7438" s="44" t="s">
        <v>3</v>
      </c>
      <c r="E7438" s="47" t="n">
        <v>64</v>
      </c>
      <c r="F7438" s="7" t="n">
        <v>5</v>
      </c>
      <c r="G7438" s="7" t="n">
        <v>8</v>
      </c>
      <c r="H7438" s="44" t="s">
        <v>3</v>
      </c>
      <c r="I7438" s="7" t="n">
        <v>1</v>
      </c>
      <c r="J7438" s="13" t="n">
        <f t="normal" ca="1">A7442</f>
        <v>0</v>
      </c>
    </row>
    <row r="7439" spans="1:15">
      <c r="A7439" t="s">
        <v>4</v>
      </c>
      <c r="B7439" s="4" t="s">
        <v>5</v>
      </c>
      <c r="C7439" s="4" t="s">
        <v>7</v>
      </c>
      <c r="D7439" s="4" t="s">
        <v>11</v>
      </c>
      <c r="E7439" s="4" t="s">
        <v>13</v>
      </c>
      <c r="F7439" s="4" t="s">
        <v>11</v>
      </c>
      <c r="G7439" s="4" t="s">
        <v>14</v>
      </c>
      <c r="H7439" s="4" t="s">
        <v>14</v>
      </c>
      <c r="I7439" s="4" t="s">
        <v>11</v>
      </c>
      <c r="J7439" s="4" t="s">
        <v>11</v>
      </c>
      <c r="K7439" s="4" t="s">
        <v>14</v>
      </c>
      <c r="L7439" s="4" t="s">
        <v>14</v>
      </c>
      <c r="M7439" s="4" t="s">
        <v>14</v>
      </c>
      <c r="N7439" s="4" t="s">
        <v>14</v>
      </c>
      <c r="O7439" s="4" t="s">
        <v>8</v>
      </c>
    </row>
    <row r="7440" spans="1:15">
      <c r="A7440" t="n">
        <v>58456</v>
      </c>
      <c r="B7440" s="15" t="n">
        <v>50</v>
      </c>
      <c r="C7440" s="7" t="n">
        <v>50</v>
      </c>
      <c r="D7440" s="7" t="n">
        <v>9952</v>
      </c>
      <c r="E7440" s="7" t="n">
        <v>0.899999976158142</v>
      </c>
      <c r="F7440" s="7" t="n">
        <v>0</v>
      </c>
      <c r="G7440" s="7" t="n">
        <v>0</v>
      </c>
      <c r="H7440" s="7" t="n">
        <v>0</v>
      </c>
      <c r="I7440" s="7" t="n">
        <v>0</v>
      </c>
      <c r="J7440" s="7" t="n">
        <v>8</v>
      </c>
      <c r="K7440" s="7" t="n">
        <v>0</v>
      </c>
      <c r="L7440" s="7" t="n">
        <v>0</v>
      </c>
      <c r="M7440" s="7" t="n">
        <v>0</v>
      </c>
      <c r="N7440" s="7" t="n">
        <v>0</v>
      </c>
      <c r="O7440" s="7" t="s">
        <v>17</v>
      </c>
    </row>
    <row r="7441" spans="1:15">
      <c r="A7441" t="s">
        <v>4</v>
      </c>
      <c r="B7441" s="4" t="s">
        <v>5</v>
      </c>
      <c r="C7441" s="4" t="s">
        <v>11</v>
      </c>
    </row>
    <row r="7442" spans="1:15">
      <c r="A7442" t="n">
        <v>58495</v>
      </c>
      <c r="B7442" s="38" t="n">
        <v>16</v>
      </c>
      <c r="C7442" s="7" t="n">
        <v>20</v>
      </c>
    </row>
    <row r="7443" spans="1:15">
      <c r="A7443" t="s">
        <v>4</v>
      </c>
      <c r="B7443" s="4" t="s">
        <v>5</v>
      </c>
      <c r="C7443" s="4" t="s">
        <v>7</v>
      </c>
      <c r="D7443" s="4" t="s">
        <v>11</v>
      </c>
      <c r="E7443" s="4" t="s">
        <v>11</v>
      </c>
      <c r="F7443" s="4" t="s">
        <v>7</v>
      </c>
    </row>
    <row r="7444" spans="1:15">
      <c r="A7444" t="n">
        <v>58498</v>
      </c>
      <c r="B7444" s="32" t="n">
        <v>25</v>
      </c>
      <c r="C7444" s="7" t="n">
        <v>1</v>
      </c>
      <c r="D7444" s="7" t="n">
        <v>420</v>
      </c>
      <c r="E7444" s="7" t="n">
        <v>50</v>
      </c>
      <c r="F7444" s="7" t="n">
        <v>5</v>
      </c>
    </row>
    <row r="7445" spans="1:15">
      <c r="A7445" t="s">
        <v>4</v>
      </c>
      <c r="B7445" s="4" t="s">
        <v>5</v>
      </c>
      <c r="C7445" s="4" t="s">
        <v>7</v>
      </c>
      <c r="D7445" s="4" t="s">
        <v>13</v>
      </c>
      <c r="E7445" s="4" t="s">
        <v>13</v>
      </c>
      <c r="F7445" s="4" t="s">
        <v>13</v>
      </c>
    </row>
    <row r="7446" spans="1:15">
      <c r="A7446" t="n">
        <v>58505</v>
      </c>
      <c r="B7446" s="29" t="n">
        <v>45</v>
      </c>
      <c r="C7446" s="7" t="n">
        <v>9</v>
      </c>
      <c r="D7446" s="7" t="n">
        <v>0.0500000007450581</v>
      </c>
      <c r="E7446" s="7" t="n">
        <v>0.0500000007450581</v>
      </c>
      <c r="F7446" s="7" t="n">
        <v>0.200000002980232</v>
      </c>
    </row>
    <row r="7447" spans="1:15">
      <c r="A7447" t="s">
        <v>4</v>
      </c>
      <c r="B7447" s="4" t="s">
        <v>5</v>
      </c>
      <c r="C7447" s="4" t="s">
        <v>8</v>
      </c>
      <c r="D7447" s="4" t="s">
        <v>11</v>
      </c>
    </row>
    <row r="7448" spans="1:15">
      <c r="A7448" t="n">
        <v>58519</v>
      </c>
      <c r="B7448" s="71" t="n">
        <v>29</v>
      </c>
      <c r="C7448" s="7" t="s">
        <v>525</v>
      </c>
      <c r="D7448" s="7" t="n">
        <v>65533</v>
      </c>
    </row>
    <row r="7449" spans="1:15">
      <c r="A7449" t="s">
        <v>4</v>
      </c>
      <c r="B7449" s="4" t="s">
        <v>5</v>
      </c>
      <c r="C7449" s="4" t="s">
        <v>7</v>
      </c>
      <c r="D7449" s="4" t="s">
        <v>11</v>
      </c>
      <c r="E7449" s="4" t="s">
        <v>8</v>
      </c>
    </row>
    <row r="7450" spans="1:15">
      <c r="A7450" t="n">
        <v>58532</v>
      </c>
      <c r="B7450" s="37" t="n">
        <v>51</v>
      </c>
      <c r="C7450" s="7" t="n">
        <v>4</v>
      </c>
      <c r="D7450" s="7" t="n">
        <v>1600</v>
      </c>
      <c r="E7450" s="7" t="s">
        <v>72</v>
      </c>
    </row>
    <row r="7451" spans="1:15">
      <c r="A7451" t="s">
        <v>4</v>
      </c>
      <c r="B7451" s="4" t="s">
        <v>5</v>
      </c>
      <c r="C7451" s="4" t="s">
        <v>11</v>
      </c>
    </row>
    <row r="7452" spans="1:15">
      <c r="A7452" t="n">
        <v>58545</v>
      </c>
      <c r="B7452" s="38" t="n">
        <v>16</v>
      </c>
      <c r="C7452" s="7" t="n">
        <v>0</v>
      </c>
    </row>
    <row r="7453" spans="1:15">
      <c r="A7453" t="s">
        <v>4</v>
      </c>
      <c r="B7453" s="4" t="s">
        <v>5</v>
      </c>
      <c r="C7453" s="4" t="s">
        <v>11</v>
      </c>
      <c r="D7453" s="4" t="s">
        <v>7</v>
      </c>
      <c r="E7453" s="4" t="s">
        <v>14</v>
      </c>
      <c r="F7453" s="4" t="s">
        <v>64</v>
      </c>
      <c r="G7453" s="4" t="s">
        <v>7</v>
      </c>
      <c r="H7453" s="4" t="s">
        <v>7</v>
      </c>
    </row>
    <row r="7454" spans="1:15">
      <c r="A7454" t="n">
        <v>58548</v>
      </c>
      <c r="B7454" s="39" t="n">
        <v>26</v>
      </c>
      <c r="C7454" s="7" t="n">
        <v>1600</v>
      </c>
      <c r="D7454" s="7" t="n">
        <v>17</v>
      </c>
      <c r="E7454" s="7" t="n">
        <v>53952</v>
      </c>
      <c r="F7454" s="7" t="s">
        <v>526</v>
      </c>
      <c r="G7454" s="7" t="n">
        <v>2</v>
      </c>
      <c r="H7454" s="7" t="n">
        <v>0</v>
      </c>
    </row>
    <row r="7455" spans="1:15">
      <c r="A7455" t="s">
        <v>4</v>
      </c>
      <c r="B7455" s="4" t="s">
        <v>5</v>
      </c>
    </row>
    <row r="7456" spans="1:15">
      <c r="A7456" t="n">
        <v>58570</v>
      </c>
      <c r="B7456" s="34" t="n">
        <v>28</v>
      </c>
    </row>
    <row r="7457" spans="1:8">
      <c r="A7457" t="s">
        <v>4</v>
      </c>
      <c r="B7457" s="4" t="s">
        <v>5</v>
      </c>
      <c r="C7457" s="4" t="s">
        <v>8</v>
      </c>
      <c r="D7457" s="4" t="s">
        <v>11</v>
      </c>
    </row>
    <row r="7458" spans="1:8">
      <c r="A7458" t="n">
        <v>58571</v>
      </c>
      <c r="B7458" s="71" t="n">
        <v>29</v>
      </c>
      <c r="C7458" s="7" t="s">
        <v>17</v>
      </c>
      <c r="D7458" s="7" t="n">
        <v>65533</v>
      </c>
    </row>
    <row r="7459" spans="1:8">
      <c r="A7459" t="s">
        <v>4</v>
      </c>
      <c r="B7459" s="4" t="s">
        <v>5</v>
      </c>
      <c r="C7459" s="4" t="s">
        <v>11</v>
      </c>
      <c r="D7459" s="4" t="s">
        <v>7</v>
      </c>
    </row>
    <row r="7460" spans="1:8">
      <c r="A7460" t="n">
        <v>58575</v>
      </c>
      <c r="B7460" s="41" t="n">
        <v>89</v>
      </c>
      <c r="C7460" s="7" t="n">
        <v>65533</v>
      </c>
      <c r="D7460" s="7" t="n">
        <v>1</v>
      </c>
    </row>
    <row r="7461" spans="1:8">
      <c r="A7461" t="s">
        <v>4</v>
      </c>
      <c r="B7461" s="4" t="s">
        <v>5</v>
      </c>
      <c r="C7461" s="4" t="s">
        <v>7</v>
      </c>
      <c r="D7461" s="4" t="s">
        <v>11</v>
      </c>
      <c r="E7461" s="4" t="s">
        <v>11</v>
      </c>
      <c r="F7461" s="4" t="s">
        <v>7</v>
      </c>
    </row>
    <row r="7462" spans="1:8">
      <c r="A7462" t="n">
        <v>58579</v>
      </c>
      <c r="B7462" s="32" t="n">
        <v>25</v>
      </c>
      <c r="C7462" s="7" t="n">
        <v>1</v>
      </c>
      <c r="D7462" s="7" t="n">
        <v>65535</v>
      </c>
      <c r="E7462" s="7" t="n">
        <v>65535</v>
      </c>
      <c r="F7462" s="7" t="n">
        <v>0</v>
      </c>
    </row>
    <row r="7463" spans="1:8">
      <c r="A7463" t="s">
        <v>4</v>
      </c>
      <c r="B7463" s="4" t="s">
        <v>5</v>
      </c>
      <c r="C7463" s="4" t="s">
        <v>7</v>
      </c>
      <c r="D7463" s="4" t="s">
        <v>13</v>
      </c>
      <c r="E7463" s="4" t="s">
        <v>11</v>
      </c>
      <c r="F7463" s="4" t="s">
        <v>7</v>
      </c>
    </row>
    <row r="7464" spans="1:8">
      <c r="A7464" t="n">
        <v>58586</v>
      </c>
      <c r="B7464" s="17" t="n">
        <v>49</v>
      </c>
      <c r="C7464" s="7" t="n">
        <v>3</v>
      </c>
      <c r="D7464" s="7" t="n">
        <v>1</v>
      </c>
      <c r="E7464" s="7" t="n">
        <v>500</v>
      </c>
      <c r="F7464" s="7" t="n">
        <v>0</v>
      </c>
    </row>
    <row r="7465" spans="1:8">
      <c r="A7465" t="s">
        <v>4</v>
      </c>
      <c r="B7465" s="4" t="s">
        <v>5</v>
      </c>
      <c r="C7465" s="4" t="s">
        <v>7</v>
      </c>
      <c r="D7465" s="4" t="s">
        <v>11</v>
      </c>
      <c r="E7465" s="4" t="s">
        <v>13</v>
      </c>
    </row>
    <row r="7466" spans="1:8">
      <c r="A7466" t="n">
        <v>58595</v>
      </c>
      <c r="B7466" s="27" t="n">
        <v>58</v>
      </c>
      <c r="C7466" s="7" t="n">
        <v>101</v>
      </c>
      <c r="D7466" s="7" t="n">
        <v>500</v>
      </c>
      <c r="E7466" s="7" t="n">
        <v>1</v>
      </c>
    </row>
    <row r="7467" spans="1:8">
      <c r="A7467" t="s">
        <v>4</v>
      </c>
      <c r="B7467" s="4" t="s">
        <v>5</v>
      </c>
      <c r="C7467" s="4" t="s">
        <v>7</v>
      </c>
      <c r="D7467" s="4" t="s">
        <v>11</v>
      </c>
    </row>
    <row r="7468" spans="1:8">
      <c r="A7468" t="n">
        <v>58603</v>
      </c>
      <c r="B7468" s="27" t="n">
        <v>58</v>
      </c>
      <c r="C7468" s="7" t="n">
        <v>254</v>
      </c>
      <c r="D7468" s="7" t="n">
        <v>0</v>
      </c>
    </row>
    <row r="7469" spans="1:8">
      <c r="A7469" t="s">
        <v>4</v>
      </c>
      <c r="B7469" s="4" t="s">
        <v>5</v>
      </c>
      <c r="C7469" s="4" t="s">
        <v>7</v>
      </c>
    </row>
    <row r="7470" spans="1:8">
      <c r="A7470" t="n">
        <v>58607</v>
      </c>
      <c r="B7470" s="69" t="n">
        <v>116</v>
      </c>
      <c r="C7470" s="7" t="n">
        <v>1</v>
      </c>
    </row>
    <row r="7471" spans="1:8">
      <c r="A7471" t="s">
        <v>4</v>
      </c>
      <c r="B7471" s="4" t="s">
        <v>5</v>
      </c>
      <c r="C7471" s="4" t="s">
        <v>7</v>
      </c>
      <c r="D7471" s="4" t="s">
        <v>7</v>
      </c>
      <c r="E7471" s="4" t="s">
        <v>13</v>
      </c>
      <c r="F7471" s="4" t="s">
        <v>13</v>
      </c>
      <c r="G7471" s="4" t="s">
        <v>13</v>
      </c>
      <c r="H7471" s="4" t="s">
        <v>11</v>
      </c>
    </row>
    <row r="7472" spans="1:8">
      <c r="A7472" t="n">
        <v>58609</v>
      </c>
      <c r="B7472" s="29" t="n">
        <v>45</v>
      </c>
      <c r="C7472" s="7" t="n">
        <v>2</v>
      </c>
      <c r="D7472" s="7" t="n">
        <v>3</v>
      </c>
      <c r="E7472" s="7" t="n">
        <v>-7.21999979019165</v>
      </c>
      <c r="F7472" s="7" t="n">
        <v>3.58999991416931</v>
      </c>
      <c r="G7472" s="7" t="n">
        <v>-78.5999984741211</v>
      </c>
      <c r="H7472" s="7" t="n">
        <v>0</v>
      </c>
    </row>
    <row r="7473" spans="1:8">
      <c r="A7473" t="s">
        <v>4</v>
      </c>
      <c r="B7473" s="4" t="s">
        <v>5</v>
      </c>
      <c r="C7473" s="4" t="s">
        <v>7</v>
      </c>
      <c r="D7473" s="4" t="s">
        <v>7</v>
      </c>
      <c r="E7473" s="4" t="s">
        <v>13</v>
      </c>
      <c r="F7473" s="4" t="s">
        <v>13</v>
      </c>
      <c r="G7473" s="4" t="s">
        <v>13</v>
      </c>
      <c r="H7473" s="4" t="s">
        <v>11</v>
      </c>
      <c r="I7473" s="4" t="s">
        <v>7</v>
      </c>
    </row>
    <row r="7474" spans="1:8">
      <c r="A7474" t="n">
        <v>58626</v>
      </c>
      <c r="B7474" s="29" t="n">
        <v>45</v>
      </c>
      <c r="C7474" s="7" t="n">
        <v>4</v>
      </c>
      <c r="D7474" s="7" t="n">
        <v>3</v>
      </c>
      <c r="E7474" s="7" t="n">
        <v>16.3899993896484</v>
      </c>
      <c r="F7474" s="7" t="n">
        <v>13.6400003433228</v>
      </c>
      <c r="G7474" s="7" t="n">
        <v>0</v>
      </c>
      <c r="H7474" s="7" t="n">
        <v>0</v>
      </c>
      <c r="I7474" s="7" t="n">
        <v>1</v>
      </c>
    </row>
    <row r="7475" spans="1:8">
      <c r="A7475" t="s">
        <v>4</v>
      </c>
      <c r="B7475" s="4" t="s">
        <v>5</v>
      </c>
      <c r="C7475" s="4" t="s">
        <v>7</v>
      </c>
      <c r="D7475" s="4" t="s">
        <v>7</v>
      </c>
      <c r="E7475" s="4" t="s">
        <v>13</v>
      </c>
      <c r="F7475" s="4" t="s">
        <v>11</v>
      </c>
    </row>
    <row r="7476" spans="1:8">
      <c r="A7476" t="n">
        <v>58644</v>
      </c>
      <c r="B7476" s="29" t="n">
        <v>45</v>
      </c>
      <c r="C7476" s="7" t="n">
        <v>5</v>
      </c>
      <c r="D7476" s="7" t="n">
        <v>3</v>
      </c>
      <c r="E7476" s="7" t="n">
        <v>3.20000004768372</v>
      </c>
      <c r="F7476" s="7" t="n">
        <v>0</v>
      </c>
    </row>
    <row r="7477" spans="1:8">
      <c r="A7477" t="s">
        <v>4</v>
      </c>
      <c r="B7477" s="4" t="s">
        <v>5</v>
      </c>
      <c r="C7477" s="4" t="s">
        <v>7</v>
      </c>
      <c r="D7477" s="4" t="s">
        <v>7</v>
      </c>
      <c r="E7477" s="4" t="s">
        <v>13</v>
      </c>
      <c r="F7477" s="4" t="s">
        <v>11</v>
      </c>
    </row>
    <row r="7478" spans="1:8">
      <c r="A7478" t="n">
        <v>58653</v>
      </c>
      <c r="B7478" s="29" t="n">
        <v>45</v>
      </c>
      <c r="C7478" s="7" t="n">
        <v>11</v>
      </c>
      <c r="D7478" s="7" t="n">
        <v>3</v>
      </c>
      <c r="E7478" s="7" t="n">
        <v>38</v>
      </c>
      <c r="F7478" s="7" t="n">
        <v>0</v>
      </c>
    </row>
    <row r="7479" spans="1:8">
      <c r="A7479" t="s">
        <v>4</v>
      </c>
      <c r="B7479" s="4" t="s">
        <v>5</v>
      </c>
      <c r="C7479" s="4" t="s">
        <v>7</v>
      </c>
      <c r="D7479" s="44" t="s">
        <v>101</v>
      </c>
      <c r="E7479" s="4" t="s">
        <v>5</v>
      </c>
      <c r="F7479" s="4" t="s">
        <v>7</v>
      </c>
      <c r="G7479" s="4" t="s">
        <v>11</v>
      </c>
      <c r="H7479" s="44" t="s">
        <v>102</v>
      </c>
      <c r="I7479" s="4" t="s">
        <v>7</v>
      </c>
      <c r="J7479" s="4" t="s">
        <v>15</v>
      </c>
    </row>
    <row r="7480" spans="1:8">
      <c r="A7480" t="n">
        <v>58662</v>
      </c>
      <c r="B7480" s="12" t="n">
        <v>5</v>
      </c>
      <c r="C7480" s="7" t="n">
        <v>28</v>
      </c>
      <c r="D7480" s="44" t="s">
        <v>3</v>
      </c>
      <c r="E7480" s="47" t="n">
        <v>64</v>
      </c>
      <c r="F7480" s="7" t="n">
        <v>5</v>
      </c>
      <c r="G7480" s="7" t="n">
        <v>9</v>
      </c>
      <c r="H7480" s="44" t="s">
        <v>3</v>
      </c>
      <c r="I7480" s="7" t="n">
        <v>1</v>
      </c>
      <c r="J7480" s="13" t="n">
        <f t="normal" ca="1">A7484</f>
        <v>0</v>
      </c>
    </row>
    <row r="7481" spans="1:8">
      <c r="A7481" t="s">
        <v>4</v>
      </c>
      <c r="B7481" s="4" t="s">
        <v>5</v>
      </c>
      <c r="C7481" s="4" t="s">
        <v>11</v>
      </c>
      <c r="D7481" s="4" t="s">
        <v>7</v>
      </c>
      <c r="E7481" s="4" t="s">
        <v>8</v>
      </c>
      <c r="F7481" s="4" t="s">
        <v>13</v>
      </c>
      <c r="G7481" s="4" t="s">
        <v>13</v>
      </c>
      <c r="H7481" s="4" t="s">
        <v>13</v>
      </c>
    </row>
    <row r="7482" spans="1:8">
      <c r="A7482" t="n">
        <v>58673</v>
      </c>
      <c r="B7482" s="49" t="n">
        <v>48</v>
      </c>
      <c r="C7482" s="7" t="n">
        <v>9</v>
      </c>
      <c r="D7482" s="7" t="n">
        <v>0</v>
      </c>
      <c r="E7482" s="7" t="s">
        <v>106</v>
      </c>
      <c r="F7482" s="7" t="n">
        <v>-1</v>
      </c>
      <c r="G7482" s="7" t="n">
        <v>1</v>
      </c>
      <c r="H7482" s="7" t="n">
        <v>0</v>
      </c>
    </row>
    <row r="7483" spans="1:8">
      <c r="A7483" t="s">
        <v>4</v>
      </c>
      <c r="B7483" s="4" t="s">
        <v>5</v>
      </c>
      <c r="C7483" s="4" t="s">
        <v>7</v>
      </c>
      <c r="D7483" s="44" t="s">
        <v>101</v>
      </c>
      <c r="E7483" s="4" t="s">
        <v>5</v>
      </c>
      <c r="F7483" s="4" t="s">
        <v>7</v>
      </c>
      <c r="G7483" s="4" t="s">
        <v>11</v>
      </c>
      <c r="H7483" s="44" t="s">
        <v>102</v>
      </c>
      <c r="I7483" s="4" t="s">
        <v>7</v>
      </c>
      <c r="J7483" s="4" t="s">
        <v>15</v>
      </c>
    </row>
    <row r="7484" spans="1:8">
      <c r="A7484" t="n">
        <v>58697</v>
      </c>
      <c r="B7484" s="12" t="n">
        <v>5</v>
      </c>
      <c r="C7484" s="7" t="n">
        <v>28</v>
      </c>
      <c r="D7484" s="44" t="s">
        <v>3</v>
      </c>
      <c r="E7484" s="47" t="n">
        <v>64</v>
      </c>
      <c r="F7484" s="7" t="n">
        <v>5</v>
      </c>
      <c r="G7484" s="7" t="n">
        <v>2</v>
      </c>
      <c r="H7484" s="44" t="s">
        <v>3</v>
      </c>
      <c r="I7484" s="7" t="n">
        <v>1</v>
      </c>
      <c r="J7484" s="13" t="n">
        <f t="normal" ca="1">A7488</f>
        <v>0</v>
      </c>
    </row>
    <row r="7485" spans="1:8">
      <c r="A7485" t="s">
        <v>4</v>
      </c>
      <c r="B7485" s="4" t="s">
        <v>5</v>
      </c>
      <c r="C7485" s="4" t="s">
        <v>11</v>
      </c>
      <c r="D7485" s="4" t="s">
        <v>7</v>
      </c>
      <c r="E7485" s="4" t="s">
        <v>8</v>
      </c>
      <c r="F7485" s="4" t="s">
        <v>13</v>
      </c>
      <c r="G7485" s="4" t="s">
        <v>13</v>
      </c>
      <c r="H7485" s="4" t="s">
        <v>13</v>
      </c>
    </row>
    <row r="7486" spans="1:8">
      <c r="A7486" t="n">
        <v>58708</v>
      </c>
      <c r="B7486" s="49" t="n">
        <v>48</v>
      </c>
      <c r="C7486" s="7" t="n">
        <v>2</v>
      </c>
      <c r="D7486" s="7" t="n">
        <v>0</v>
      </c>
      <c r="E7486" s="7" t="s">
        <v>106</v>
      </c>
      <c r="F7486" s="7" t="n">
        <v>-1</v>
      </c>
      <c r="G7486" s="7" t="n">
        <v>1</v>
      </c>
      <c r="H7486" s="7" t="n">
        <v>0</v>
      </c>
    </row>
    <row r="7487" spans="1:8">
      <c r="A7487" t="s">
        <v>4</v>
      </c>
      <c r="B7487" s="4" t="s">
        <v>5</v>
      </c>
      <c r="C7487" s="4" t="s">
        <v>7</v>
      </c>
      <c r="D7487" s="44" t="s">
        <v>101</v>
      </c>
      <c r="E7487" s="4" t="s">
        <v>5</v>
      </c>
      <c r="F7487" s="4" t="s">
        <v>7</v>
      </c>
      <c r="G7487" s="4" t="s">
        <v>11</v>
      </c>
      <c r="H7487" s="44" t="s">
        <v>102</v>
      </c>
      <c r="I7487" s="4" t="s">
        <v>7</v>
      </c>
      <c r="J7487" s="4" t="s">
        <v>15</v>
      </c>
    </row>
    <row r="7488" spans="1:8">
      <c r="A7488" t="n">
        <v>58732</v>
      </c>
      <c r="B7488" s="12" t="n">
        <v>5</v>
      </c>
      <c r="C7488" s="7" t="n">
        <v>28</v>
      </c>
      <c r="D7488" s="44" t="s">
        <v>3</v>
      </c>
      <c r="E7488" s="47" t="n">
        <v>64</v>
      </c>
      <c r="F7488" s="7" t="n">
        <v>5</v>
      </c>
      <c r="G7488" s="7" t="n">
        <v>1</v>
      </c>
      <c r="H7488" s="44" t="s">
        <v>3</v>
      </c>
      <c r="I7488" s="7" t="n">
        <v>1</v>
      </c>
      <c r="J7488" s="13" t="n">
        <f t="normal" ca="1">A7494</f>
        <v>0</v>
      </c>
    </row>
    <row r="7489" spans="1:10">
      <c r="A7489" t="s">
        <v>4</v>
      </c>
      <c r="B7489" s="4" t="s">
        <v>5</v>
      </c>
      <c r="C7489" s="4" t="s">
        <v>11</v>
      </c>
      <c r="D7489" s="4" t="s">
        <v>7</v>
      </c>
      <c r="E7489" s="4" t="s">
        <v>8</v>
      </c>
      <c r="F7489" s="4" t="s">
        <v>13</v>
      </c>
      <c r="G7489" s="4" t="s">
        <v>13</v>
      </c>
      <c r="H7489" s="4" t="s">
        <v>13</v>
      </c>
    </row>
    <row r="7490" spans="1:10">
      <c r="A7490" t="n">
        <v>58743</v>
      </c>
      <c r="B7490" s="49" t="n">
        <v>48</v>
      </c>
      <c r="C7490" s="7" t="n">
        <v>1</v>
      </c>
      <c r="D7490" s="7" t="n">
        <v>0</v>
      </c>
      <c r="E7490" s="7" t="s">
        <v>106</v>
      </c>
      <c r="F7490" s="7" t="n">
        <v>-1</v>
      </c>
      <c r="G7490" s="7" t="n">
        <v>1</v>
      </c>
      <c r="H7490" s="7" t="n">
        <v>0</v>
      </c>
    </row>
    <row r="7491" spans="1:10">
      <c r="A7491" t="s">
        <v>4</v>
      </c>
      <c r="B7491" s="4" t="s">
        <v>5</v>
      </c>
      <c r="C7491" s="4" t="s">
        <v>15</v>
      </c>
    </row>
    <row r="7492" spans="1:10">
      <c r="A7492" t="n">
        <v>58767</v>
      </c>
      <c r="B7492" s="16" t="n">
        <v>3</v>
      </c>
      <c r="C7492" s="13" t="n">
        <f t="normal" ca="1">A7498</f>
        <v>0</v>
      </c>
    </row>
    <row r="7493" spans="1:10">
      <c r="A7493" t="s">
        <v>4</v>
      </c>
      <c r="B7493" s="4" t="s">
        <v>5</v>
      </c>
      <c r="C7493" s="4" t="s">
        <v>7</v>
      </c>
      <c r="D7493" s="44" t="s">
        <v>101</v>
      </c>
      <c r="E7493" s="4" t="s">
        <v>5</v>
      </c>
      <c r="F7493" s="4" t="s">
        <v>7</v>
      </c>
      <c r="G7493" s="4" t="s">
        <v>11</v>
      </c>
      <c r="H7493" s="44" t="s">
        <v>102</v>
      </c>
      <c r="I7493" s="4" t="s">
        <v>7</v>
      </c>
      <c r="J7493" s="4" t="s">
        <v>15</v>
      </c>
    </row>
    <row r="7494" spans="1:10">
      <c r="A7494" t="n">
        <v>58772</v>
      </c>
      <c r="B7494" s="12" t="n">
        <v>5</v>
      </c>
      <c r="C7494" s="7" t="n">
        <v>28</v>
      </c>
      <c r="D7494" s="44" t="s">
        <v>3</v>
      </c>
      <c r="E7494" s="47" t="n">
        <v>64</v>
      </c>
      <c r="F7494" s="7" t="n">
        <v>5</v>
      </c>
      <c r="G7494" s="7" t="n">
        <v>8</v>
      </c>
      <c r="H7494" s="44" t="s">
        <v>3</v>
      </c>
      <c r="I7494" s="7" t="n">
        <v>1</v>
      </c>
      <c r="J7494" s="13" t="n">
        <f t="normal" ca="1">A7498</f>
        <v>0</v>
      </c>
    </row>
    <row r="7495" spans="1:10">
      <c r="A7495" t="s">
        <v>4</v>
      </c>
      <c r="B7495" s="4" t="s">
        <v>5</v>
      </c>
      <c r="C7495" s="4" t="s">
        <v>11</v>
      </c>
      <c r="D7495" s="4" t="s">
        <v>7</v>
      </c>
      <c r="E7495" s="4" t="s">
        <v>8</v>
      </c>
      <c r="F7495" s="4" t="s">
        <v>13</v>
      </c>
      <c r="G7495" s="4" t="s">
        <v>13</v>
      </c>
      <c r="H7495" s="4" t="s">
        <v>13</v>
      </c>
    </row>
    <row r="7496" spans="1:10">
      <c r="A7496" t="n">
        <v>58783</v>
      </c>
      <c r="B7496" s="49" t="n">
        <v>48</v>
      </c>
      <c r="C7496" s="7" t="n">
        <v>8</v>
      </c>
      <c r="D7496" s="7" t="n">
        <v>0</v>
      </c>
      <c r="E7496" s="7" t="s">
        <v>106</v>
      </c>
      <c r="F7496" s="7" t="n">
        <v>-1</v>
      </c>
      <c r="G7496" s="7" t="n">
        <v>1</v>
      </c>
      <c r="H7496" s="7" t="n">
        <v>0</v>
      </c>
    </row>
    <row r="7497" spans="1:10">
      <c r="A7497" t="s">
        <v>4</v>
      </c>
      <c r="B7497" s="4" t="s">
        <v>5</v>
      </c>
      <c r="C7497" s="4" t="s">
        <v>11</v>
      </c>
      <c r="D7497" s="4" t="s">
        <v>13</v>
      </c>
      <c r="E7497" s="4" t="s">
        <v>13</v>
      </c>
      <c r="F7497" s="4" t="s">
        <v>13</v>
      </c>
      <c r="G7497" s="4" t="s">
        <v>11</v>
      </c>
      <c r="H7497" s="4" t="s">
        <v>11</v>
      </c>
    </row>
    <row r="7498" spans="1:10">
      <c r="A7498" t="n">
        <v>58807</v>
      </c>
      <c r="B7498" s="23" t="n">
        <v>60</v>
      </c>
      <c r="C7498" s="7" t="n">
        <v>0</v>
      </c>
      <c r="D7498" s="7" t="n">
        <v>0</v>
      </c>
      <c r="E7498" s="7" t="n">
        <v>0</v>
      </c>
      <c r="F7498" s="7" t="n">
        <v>0</v>
      </c>
      <c r="G7498" s="7" t="n">
        <v>0</v>
      </c>
      <c r="H7498" s="7" t="n">
        <v>0</v>
      </c>
    </row>
    <row r="7499" spans="1:10">
      <c r="A7499" t="s">
        <v>4</v>
      </c>
      <c r="B7499" s="4" t="s">
        <v>5</v>
      </c>
      <c r="C7499" s="4" t="s">
        <v>11</v>
      </c>
      <c r="D7499" s="4" t="s">
        <v>13</v>
      </c>
      <c r="E7499" s="4" t="s">
        <v>13</v>
      </c>
      <c r="F7499" s="4" t="s">
        <v>13</v>
      </c>
      <c r="G7499" s="4" t="s">
        <v>11</v>
      </c>
      <c r="H7499" s="4" t="s">
        <v>11</v>
      </c>
    </row>
    <row r="7500" spans="1:10">
      <c r="A7500" t="n">
        <v>58826</v>
      </c>
      <c r="B7500" s="23" t="n">
        <v>60</v>
      </c>
      <c r="C7500" s="7" t="n">
        <v>13</v>
      </c>
      <c r="D7500" s="7" t="n">
        <v>0</v>
      </c>
      <c r="E7500" s="7" t="n">
        <v>0</v>
      </c>
      <c r="F7500" s="7" t="n">
        <v>0</v>
      </c>
      <c r="G7500" s="7" t="n">
        <v>0</v>
      </c>
      <c r="H7500" s="7" t="n">
        <v>0</v>
      </c>
    </row>
    <row r="7501" spans="1:10">
      <c r="A7501" t="s">
        <v>4</v>
      </c>
      <c r="B7501" s="4" t="s">
        <v>5</v>
      </c>
      <c r="C7501" s="4" t="s">
        <v>11</v>
      </c>
      <c r="D7501" s="4" t="s">
        <v>13</v>
      </c>
      <c r="E7501" s="4" t="s">
        <v>13</v>
      </c>
      <c r="F7501" s="4" t="s">
        <v>13</v>
      </c>
      <c r="G7501" s="4" t="s">
        <v>11</v>
      </c>
      <c r="H7501" s="4" t="s">
        <v>11</v>
      </c>
    </row>
    <row r="7502" spans="1:10">
      <c r="A7502" t="n">
        <v>58845</v>
      </c>
      <c r="B7502" s="23" t="n">
        <v>60</v>
      </c>
      <c r="C7502" s="7" t="n">
        <v>61491</v>
      </c>
      <c r="D7502" s="7" t="n">
        <v>0</v>
      </c>
      <c r="E7502" s="7" t="n">
        <v>0</v>
      </c>
      <c r="F7502" s="7" t="n">
        <v>0</v>
      </c>
      <c r="G7502" s="7" t="n">
        <v>0</v>
      </c>
      <c r="H7502" s="7" t="n">
        <v>0</v>
      </c>
    </row>
    <row r="7503" spans="1:10">
      <c r="A7503" t="s">
        <v>4</v>
      </c>
      <c r="B7503" s="4" t="s">
        <v>5</v>
      </c>
      <c r="C7503" s="4" t="s">
        <v>11</v>
      </c>
      <c r="D7503" s="4" t="s">
        <v>13</v>
      </c>
      <c r="E7503" s="4" t="s">
        <v>13</v>
      </c>
      <c r="F7503" s="4" t="s">
        <v>13</v>
      </c>
      <c r="G7503" s="4" t="s">
        <v>11</v>
      </c>
      <c r="H7503" s="4" t="s">
        <v>11</v>
      </c>
    </row>
    <row r="7504" spans="1:10">
      <c r="A7504" t="n">
        <v>58864</v>
      </c>
      <c r="B7504" s="23" t="n">
        <v>60</v>
      </c>
      <c r="C7504" s="7" t="n">
        <v>61492</v>
      </c>
      <c r="D7504" s="7" t="n">
        <v>0</v>
      </c>
      <c r="E7504" s="7" t="n">
        <v>0</v>
      </c>
      <c r="F7504" s="7" t="n">
        <v>0</v>
      </c>
      <c r="G7504" s="7" t="n">
        <v>0</v>
      </c>
      <c r="H7504" s="7" t="n">
        <v>0</v>
      </c>
    </row>
    <row r="7505" spans="1:10">
      <c r="A7505" t="s">
        <v>4</v>
      </c>
      <c r="B7505" s="4" t="s">
        <v>5</v>
      </c>
      <c r="C7505" s="4" t="s">
        <v>11</v>
      </c>
      <c r="D7505" s="4" t="s">
        <v>13</v>
      </c>
      <c r="E7505" s="4" t="s">
        <v>13</v>
      </c>
      <c r="F7505" s="4" t="s">
        <v>13</v>
      </c>
      <c r="G7505" s="4" t="s">
        <v>11</v>
      </c>
      <c r="H7505" s="4" t="s">
        <v>11</v>
      </c>
    </row>
    <row r="7506" spans="1:10">
      <c r="A7506" t="n">
        <v>58883</v>
      </c>
      <c r="B7506" s="23" t="n">
        <v>60</v>
      </c>
      <c r="C7506" s="7" t="n">
        <v>61493</v>
      </c>
      <c r="D7506" s="7" t="n">
        <v>0</v>
      </c>
      <c r="E7506" s="7" t="n">
        <v>0</v>
      </c>
      <c r="F7506" s="7" t="n">
        <v>0</v>
      </c>
      <c r="G7506" s="7" t="n">
        <v>0</v>
      </c>
      <c r="H7506" s="7" t="n">
        <v>0</v>
      </c>
    </row>
    <row r="7507" spans="1:10">
      <c r="A7507" t="s">
        <v>4</v>
      </c>
      <c r="B7507" s="4" t="s">
        <v>5</v>
      </c>
      <c r="C7507" s="4" t="s">
        <v>11</v>
      </c>
      <c r="D7507" s="4" t="s">
        <v>13</v>
      </c>
      <c r="E7507" s="4" t="s">
        <v>13</v>
      </c>
      <c r="F7507" s="4" t="s">
        <v>13</v>
      </c>
      <c r="G7507" s="4" t="s">
        <v>11</v>
      </c>
      <c r="H7507" s="4" t="s">
        <v>11</v>
      </c>
    </row>
    <row r="7508" spans="1:10">
      <c r="A7508" t="n">
        <v>58902</v>
      </c>
      <c r="B7508" s="23" t="n">
        <v>60</v>
      </c>
      <c r="C7508" s="7" t="n">
        <v>61494</v>
      </c>
      <c r="D7508" s="7" t="n">
        <v>0</v>
      </c>
      <c r="E7508" s="7" t="n">
        <v>0</v>
      </c>
      <c r="F7508" s="7" t="n">
        <v>0</v>
      </c>
      <c r="G7508" s="7" t="n">
        <v>0</v>
      </c>
      <c r="H7508" s="7" t="n">
        <v>0</v>
      </c>
    </row>
    <row r="7509" spans="1:10">
      <c r="A7509" t="s">
        <v>4</v>
      </c>
      <c r="B7509" s="4" t="s">
        <v>5</v>
      </c>
      <c r="C7509" s="4" t="s">
        <v>11</v>
      </c>
      <c r="D7509" s="4" t="s">
        <v>11</v>
      </c>
      <c r="E7509" s="4" t="s">
        <v>11</v>
      </c>
    </row>
    <row r="7510" spans="1:10">
      <c r="A7510" t="n">
        <v>58921</v>
      </c>
      <c r="B7510" s="24" t="n">
        <v>61</v>
      </c>
      <c r="C7510" s="7" t="n">
        <v>0</v>
      </c>
      <c r="D7510" s="7" t="n">
        <v>65533</v>
      </c>
      <c r="E7510" s="7" t="n">
        <v>0</v>
      </c>
    </row>
    <row r="7511" spans="1:10">
      <c r="A7511" t="s">
        <v>4</v>
      </c>
      <c r="B7511" s="4" t="s">
        <v>5</v>
      </c>
      <c r="C7511" s="4" t="s">
        <v>11</v>
      </c>
      <c r="D7511" s="4" t="s">
        <v>11</v>
      </c>
      <c r="E7511" s="4" t="s">
        <v>11</v>
      </c>
    </row>
    <row r="7512" spans="1:10">
      <c r="A7512" t="n">
        <v>58928</v>
      </c>
      <c r="B7512" s="24" t="n">
        <v>61</v>
      </c>
      <c r="C7512" s="7" t="n">
        <v>13</v>
      </c>
      <c r="D7512" s="7" t="n">
        <v>65533</v>
      </c>
      <c r="E7512" s="7" t="n">
        <v>0</v>
      </c>
    </row>
    <row r="7513" spans="1:10">
      <c r="A7513" t="s">
        <v>4</v>
      </c>
      <c r="B7513" s="4" t="s">
        <v>5</v>
      </c>
      <c r="C7513" s="4" t="s">
        <v>11</v>
      </c>
      <c r="D7513" s="4" t="s">
        <v>11</v>
      </c>
      <c r="E7513" s="4" t="s">
        <v>11</v>
      </c>
    </row>
    <row r="7514" spans="1:10">
      <c r="A7514" t="n">
        <v>58935</v>
      </c>
      <c r="B7514" s="24" t="n">
        <v>61</v>
      </c>
      <c r="C7514" s="7" t="n">
        <v>61491</v>
      </c>
      <c r="D7514" s="7" t="n">
        <v>65533</v>
      </c>
      <c r="E7514" s="7" t="n">
        <v>0</v>
      </c>
    </row>
    <row r="7515" spans="1:10">
      <c r="A7515" t="s">
        <v>4</v>
      </c>
      <c r="B7515" s="4" t="s">
        <v>5</v>
      </c>
      <c r="C7515" s="4" t="s">
        <v>11</v>
      </c>
      <c r="D7515" s="4" t="s">
        <v>11</v>
      </c>
      <c r="E7515" s="4" t="s">
        <v>11</v>
      </c>
    </row>
    <row r="7516" spans="1:10">
      <c r="A7516" t="n">
        <v>58942</v>
      </c>
      <c r="B7516" s="24" t="n">
        <v>61</v>
      </c>
      <c r="C7516" s="7" t="n">
        <v>61492</v>
      </c>
      <c r="D7516" s="7" t="n">
        <v>65533</v>
      </c>
      <c r="E7516" s="7" t="n">
        <v>0</v>
      </c>
    </row>
    <row r="7517" spans="1:10">
      <c r="A7517" t="s">
        <v>4</v>
      </c>
      <c r="B7517" s="4" t="s">
        <v>5</v>
      </c>
      <c r="C7517" s="4" t="s">
        <v>11</v>
      </c>
      <c r="D7517" s="4" t="s">
        <v>11</v>
      </c>
      <c r="E7517" s="4" t="s">
        <v>11</v>
      </c>
    </row>
    <row r="7518" spans="1:10">
      <c r="A7518" t="n">
        <v>58949</v>
      </c>
      <c r="B7518" s="24" t="n">
        <v>61</v>
      </c>
      <c r="C7518" s="7" t="n">
        <v>61493</v>
      </c>
      <c r="D7518" s="7" t="n">
        <v>65533</v>
      </c>
      <c r="E7518" s="7" t="n">
        <v>0</v>
      </c>
    </row>
    <row r="7519" spans="1:10">
      <c r="A7519" t="s">
        <v>4</v>
      </c>
      <c r="B7519" s="4" t="s">
        <v>5</v>
      </c>
      <c r="C7519" s="4" t="s">
        <v>11</v>
      </c>
      <c r="D7519" s="4" t="s">
        <v>11</v>
      </c>
      <c r="E7519" s="4" t="s">
        <v>11</v>
      </c>
    </row>
    <row r="7520" spans="1:10">
      <c r="A7520" t="n">
        <v>58956</v>
      </c>
      <c r="B7520" s="24" t="n">
        <v>61</v>
      </c>
      <c r="C7520" s="7" t="n">
        <v>61494</v>
      </c>
      <c r="D7520" s="7" t="n">
        <v>65533</v>
      </c>
      <c r="E7520" s="7" t="n">
        <v>0</v>
      </c>
    </row>
    <row r="7521" spans="1:8">
      <c r="A7521" t="s">
        <v>4</v>
      </c>
      <c r="B7521" s="4" t="s">
        <v>5</v>
      </c>
      <c r="C7521" s="4" t="s">
        <v>11</v>
      </c>
      <c r="D7521" s="4" t="s">
        <v>13</v>
      </c>
      <c r="E7521" s="4" t="s">
        <v>13</v>
      </c>
      <c r="F7521" s="4" t="s">
        <v>13</v>
      </c>
      <c r="G7521" s="4" t="s">
        <v>13</v>
      </c>
    </row>
    <row r="7522" spans="1:8">
      <c r="A7522" t="n">
        <v>58963</v>
      </c>
      <c r="B7522" s="50" t="n">
        <v>46</v>
      </c>
      <c r="C7522" s="7" t="n">
        <v>0</v>
      </c>
      <c r="D7522" s="7" t="n">
        <v>-7.80000019073486</v>
      </c>
      <c r="E7522" s="7" t="n">
        <v>2</v>
      </c>
      <c r="F7522" s="7" t="n">
        <v>-79.6800003051758</v>
      </c>
      <c r="G7522" s="7" t="n">
        <v>180</v>
      </c>
    </row>
    <row r="7523" spans="1:8">
      <c r="A7523" t="s">
        <v>4</v>
      </c>
      <c r="B7523" s="4" t="s">
        <v>5</v>
      </c>
      <c r="C7523" s="4" t="s">
        <v>11</v>
      </c>
      <c r="D7523" s="4" t="s">
        <v>13</v>
      </c>
      <c r="E7523" s="4" t="s">
        <v>13</v>
      </c>
      <c r="F7523" s="4" t="s">
        <v>13</v>
      </c>
      <c r="G7523" s="4" t="s">
        <v>13</v>
      </c>
    </row>
    <row r="7524" spans="1:8">
      <c r="A7524" t="n">
        <v>58982</v>
      </c>
      <c r="B7524" s="50" t="n">
        <v>46</v>
      </c>
      <c r="C7524" s="7" t="n">
        <v>13</v>
      </c>
      <c r="D7524" s="7" t="n">
        <v>-7.19999980926514</v>
      </c>
      <c r="E7524" s="7" t="n">
        <v>2</v>
      </c>
      <c r="F7524" s="7" t="n">
        <v>-79.75</v>
      </c>
      <c r="G7524" s="7" t="n">
        <v>180</v>
      </c>
    </row>
    <row r="7525" spans="1:8">
      <c r="A7525" t="s">
        <v>4</v>
      </c>
      <c r="B7525" s="4" t="s">
        <v>5</v>
      </c>
      <c r="C7525" s="4" t="s">
        <v>11</v>
      </c>
      <c r="D7525" s="4" t="s">
        <v>13</v>
      </c>
      <c r="E7525" s="4" t="s">
        <v>13</v>
      </c>
      <c r="F7525" s="4" t="s">
        <v>13</v>
      </c>
      <c r="G7525" s="4" t="s">
        <v>13</v>
      </c>
    </row>
    <row r="7526" spans="1:8">
      <c r="A7526" t="n">
        <v>59001</v>
      </c>
      <c r="B7526" s="50" t="n">
        <v>46</v>
      </c>
      <c r="C7526" s="7" t="n">
        <v>61491</v>
      </c>
      <c r="D7526" s="7" t="n">
        <v>-8.48999977111816</v>
      </c>
      <c r="E7526" s="7" t="n">
        <v>2</v>
      </c>
      <c r="F7526" s="7" t="n">
        <v>-78.9899978637695</v>
      </c>
      <c r="G7526" s="7" t="n">
        <v>179</v>
      </c>
    </row>
    <row r="7527" spans="1:8">
      <c r="A7527" t="s">
        <v>4</v>
      </c>
      <c r="B7527" s="4" t="s">
        <v>5</v>
      </c>
      <c r="C7527" s="4" t="s">
        <v>11</v>
      </c>
      <c r="D7527" s="4" t="s">
        <v>13</v>
      </c>
      <c r="E7527" s="4" t="s">
        <v>13</v>
      </c>
      <c r="F7527" s="4" t="s">
        <v>13</v>
      </c>
      <c r="G7527" s="4" t="s">
        <v>13</v>
      </c>
    </row>
    <row r="7528" spans="1:8">
      <c r="A7528" t="n">
        <v>59020</v>
      </c>
      <c r="B7528" s="50" t="n">
        <v>46</v>
      </c>
      <c r="C7528" s="7" t="n">
        <v>61492</v>
      </c>
      <c r="D7528" s="7" t="n">
        <v>-7.90000009536743</v>
      </c>
      <c r="E7528" s="7" t="n">
        <v>2</v>
      </c>
      <c r="F7528" s="7" t="n">
        <v>-78.6100006103516</v>
      </c>
      <c r="G7528" s="7" t="n">
        <v>180.899993896484</v>
      </c>
    </row>
    <row r="7529" spans="1:8">
      <c r="A7529" t="s">
        <v>4</v>
      </c>
      <c r="B7529" s="4" t="s">
        <v>5</v>
      </c>
      <c r="C7529" s="4" t="s">
        <v>11</v>
      </c>
      <c r="D7529" s="4" t="s">
        <v>13</v>
      </c>
      <c r="E7529" s="4" t="s">
        <v>13</v>
      </c>
      <c r="F7529" s="4" t="s">
        <v>13</v>
      </c>
      <c r="G7529" s="4" t="s">
        <v>13</v>
      </c>
    </row>
    <row r="7530" spans="1:8">
      <c r="A7530" t="n">
        <v>59039</v>
      </c>
      <c r="B7530" s="50" t="n">
        <v>46</v>
      </c>
      <c r="C7530" s="7" t="n">
        <v>61493</v>
      </c>
      <c r="D7530" s="7" t="n">
        <v>-6.92000007629395</v>
      </c>
      <c r="E7530" s="7" t="n">
        <v>2</v>
      </c>
      <c r="F7530" s="7" t="n">
        <v>-78.620002746582</v>
      </c>
      <c r="G7530" s="7" t="n">
        <v>182.899993896484</v>
      </c>
    </row>
    <row r="7531" spans="1:8">
      <c r="A7531" t="s">
        <v>4</v>
      </c>
      <c r="B7531" s="4" t="s">
        <v>5</v>
      </c>
      <c r="C7531" s="4" t="s">
        <v>11</v>
      </c>
      <c r="D7531" s="4" t="s">
        <v>13</v>
      </c>
      <c r="E7531" s="4" t="s">
        <v>13</v>
      </c>
      <c r="F7531" s="4" t="s">
        <v>13</v>
      </c>
      <c r="G7531" s="4" t="s">
        <v>13</v>
      </c>
    </row>
    <row r="7532" spans="1:8">
      <c r="A7532" t="n">
        <v>59058</v>
      </c>
      <c r="B7532" s="50" t="n">
        <v>46</v>
      </c>
      <c r="C7532" s="7" t="n">
        <v>61494</v>
      </c>
      <c r="D7532" s="7" t="n">
        <v>-6.44000005722046</v>
      </c>
      <c r="E7532" s="7" t="n">
        <v>2</v>
      </c>
      <c r="F7532" s="7" t="n">
        <v>-79.0699996948242</v>
      </c>
      <c r="G7532" s="7" t="n">
        <v>184.199996948242</v>
      </c>
    </row>
    <row r="7533" spans="1:8">
      <c r="A7533" t="s">
        <v>4</v>
      </c>
      <c r="B7533" s="4" t="s">
        <v>5</v>
      </c>
      <c r="C7533" s="4" t="s">
        <v>7</v>
      </c>
      <c r="D7533" s="44" t="s">
        <v>101</v>
      </c>
      <c r="E7533" s="4" t="s">
        <v>5</v>
      </c>
      <c r="F7533" s="4" t="s">
        <v>7</v>
      </c>
      <c r="G7533" s="4" t="s">
        <v>11</v>
      </c>
      <c r="H7533" s="44" t="s">
        <v>102</v>
      </c>
      <c r="I7533" s="4" t="s">
        <v>7</v>
      </c>
      <c r="J7533" s="4" t="s">
        <v>15</v>
      </c>
    </row>
    <row r="7534" spans="1:8">
      <c r="A7534" t="n">
        <v>59077</v>
      </c>
      <c r="B7534" s="12" t="n">
        <v>5</v>
      </c>
      <c r="C7534" s="7" t="n">
        <v>28</v>
      </c>
      <c r="D7534" s="44" t="s">
        <v>3</v>
      </c>
      <c r="E7534" s="47" t="n">
        <v>64</v>
      </c>
      <c r="F7534" s="7" t="n">
        <v>5</v>
      </c>
      <c r="G7534" s="7" t="n">
        <v>5</v>
      </c>
      <c r="H7534" s="44" t="s">
        <v>3</v>
      </c>
      <c r="I7534" s="7" t="n">
        <v>1</v>
      </c>
      <c r="J7534" s="13" t="n">
        <f t="normal" ca="1">A7538</f>
        <v>0</v>
      </c>
    </row>
    <row r="7535" spans="1:8">
      <c r="A7535" t="s">
        <v>4</v>
      </c>
      <c r="B7535" s="4" t="s">
        <v>5</v>
      </c>
      <c r="C7535" s="4" t="s">
        <v>11</v>
      </c>
      <c r="D7535" s="4" t="s">
        <v>13</v>
      </c>
      <c r="E7535" s="4" t="s">
        <v>13</v>
      </c>
      <c r="F7535" s="4" t="s">
        <v>13</v>
      </c>
      <c r="G7535" s="4" t="s">
        <v>13</v>
      </c>
    </row>
    <row r="7536" spans="1:8">
      <c r="A7536" t="n">
        <v>59088</v>
      </c>
      <c r="B7536" s="50" t="n">
        <v>46</v>
      </c>
      <c r="C7536" s="7" t="n">
        <v>7032</v>
      </c>
      <c r="D7536" s="7" t="n">
        <v>-8.92000007629395</v>
      </c>
      <c r="E7536" s="7" t="n">
        <v>2</v>
      </c>
      <c r="F7536" s="7" t="n">
        <v>-79.4499969482422</v>
      </c>
      <c r="G7536" s="7" t="n">
        <v>177.899993896484</v>
      </c>
    </row>
    <row r="7537" spans="1:10">
      <c r="A7537" t="s">
        <v>4</v>
      </c>
      <c r="B7537" s="4" t="s">
        <v>5</v>
      </c>
      <c r="C7537" s="4" t="s">
        <v>11</v>
      </c>
      <c r="D7537" s="4" t="s">
        <v>11</v>
      </c>
      <c r="E7537" s="4" t="s">
        <v>13</v>
      </c>
      <c r="F7537" s="4" t="s">
        <v>13</v>
      </c>
      <c r="G7537" s="4" t="s">
        <v>13</v>
      </c>
      <c r="H7537" s="4" t="s">
        <v>13</v>
      </c>
      <c r="I7537" s="4" t="s">
        <v>7</v>
      </c>
      <c r="J7537" s="4" t="s">
        <v>11</v>
      </c>
    </row>
    <row r="7538" spans="1:10">
      <c r="A7538" t="n">
        <v>59107</v>
      </c>
      <c r="B7538" s="51" t="n">
        <v>55</v>
      </c>
      <c r="C7538" s="7" t="n">
        <v>0</v>
      </c>
      <c r="D7538" s="7" t="n">
        <v>65533</v>
      </c>
      <c r="E7538" s="7" t="n">
        <v>-7.80000019073486</v>
      </c>
      <c r="F7538" s="7" t="n">
        <v>2</v>
      </c>
      <c r="G7538" s="7" t="n">
        <v>-90</v>
      </c>
      <c r="H7538" s="7" t="n">
        <v>2.79999995231628</v>
      </c>
      <c r="I7538" s="7" t="n">
        <v>2</v>
      </c>
      <c r="J7538" s="7" t="n">
        <v>0</v>
      </c>
    </row>
    <row r="7539" spans="1:10">
      <c r="A7539" t="s">
        <v>4</v>
      </c>
      <c r="B7539" s="4" t="s">
        <v>5</v>
      </c>
      <c r="C7539" s="4" t="s">
        <v>11</v>
      </c>
    </row>
    <row r="7540" spans="1:10">
      <c r="A7540" t="n">
        <v>59131</v>
      </c>
      <c r="B7540" s="38" t="n">
        <v>16</v>
      </c>
      <c r="C7540" s="7" t="n">
        <v>100</v>
      </c>
    </row>
    <row r="7541" spans="1:10">
      <c r="A7541" t="s">
        <v>4</v>
      </c>
      <c r="B7541" s="4" t="s">
        <v>5</v>
      </c>
      <c r="C7541" s="4" t="s">
        <v>7</v>
      </c>
      <c r="D7541" s="4" t="s">
        <v>7</v>
      </c>
      <c r="E7541" s="4" t="s">
        <v>13</v>
      </c>
      <c r="F7541" s="4" t="s">
        <v>13</v>
      </c>
      <c r="G7541" s="4" t="s">
        <v>13</v>
      </c>
      <c r="H7541" s="4" t="s">
        <v>11</v>
      </c>
    </row>
    <row r="7542" spans="1:10">
      <c r="A7542" t="n">
        <v>59134</v>
      </c>
      <c r="B7542" s="29" t="n">
        <v>45</v>
      </c>
      <c r="C7542" s="7" t="n">
        <v>2</v>
      </c>
      <c r="D7542" s="7" t="n">
        <v>3</v>
      </c>
      <c r="E7542" s="7" t="n">
        <v>-7.25</v>
      </c>
      <c r="F7542" s="7" t="n">
        <v>6.3600001335144</v>
      </c>
      <c r="G7542" s="7" t="n">
        <v>-80.370002746582</v>
      </c>
      <c r="H7542" s="7" t="n">
        <v>4000</v>
      </c>
    </row>
    <row r="7543" spans="1:10">
      <c r="A7543" t="s">
        <v>4</v>
      </c>
      <c r="B7543" s="4" t="s">
        <v>5</v>
      </c>
      <c r="C7543" s="4" t="s">
        <v>7</v>
      </c>
      <c r="D7543" s="4" t="s">
        <v>7</v>
      </c>
      <c r="E7543" s="4" t="s">
        <v>13</v>
      </c>
      <c r="F7543" s="4" t="s">
        <v>13</v>
      </c>
      <c r="G7543" s="4" t="s">
        <v>13</v>
      </c>
      <c r="H7543" s="4" t="s">
        <v>11</v>
      </c>
      <c r="I7543" s="4" t="s">
        <v>7</v>
      </c>
    </row>
    <row r="7544" spans="1:10">
      <c r="A7544" t="n">
        <v>59151</v>
      </c>
      <c r="B7544" s="29" t="n">
        <v>45</v>
      </c>
      <c r="C7544" s="7" t="n">
        <v>4</v>
      </c>
      <c r="D7544" s="7" t="n">
        <v>3</v>
      </c>
      <c r="E7544" s="7" t="n">
        <v>-13.960000038147</v>
      </c>
      <c r="F7544" s="7" t="n">
        <v>-359.170013427734</v>
      </c>
      <c r="G7544" s="7" t="n">
        <v>0</v>
      </c>
      <c r="H7544" s="7" t="n">
        <v>4000</v>
      </c>
      <c r="I7544" s="7" t="n">
        <v>1</v>
      </c>
    </row>
    <row r="7545" spans="1:10">
      <c r="A7545" t="s">
        <v>4</v>
      </c>
      <c r="B7545" s="4" t="s">
        <v>5</v>
      </c>
      <c r="C7545" s="4" t="s">
        <v>7</v>
      </c>
      <c r="D7545" s="4" t="s">
        <v>7</v>
      </c>
      <c r="E7545" s="4" t="s">
        <v>13</v>
      </c>
      <c r="F7545" s="4" t="s">
        <v>11</v>
      </c>
    </row>
    <row r="7546" spans="1:10">
      <c r="A7546" t="n">
        <v>59169</v>
      </c>
      <c r="B7546" s="29" t="n">
        <v>45</v>
      </c>
      <c r="C7546" s="7" t="n">
        <v>5</v>
      </c>
      <c r="D7546" s="7" t="n">
        <v>3</v>
      </c>
      <c r="E7546" s="7" t="n">
        <v>2.90000009536743</v>
      </c>
      <c r="F7546" s="7" t="n">
        <v>4000</v>
      </c>
    </row>
    <row r="7547" spans="1:10">
      <c r="A7547" t="s">
        <v>4</v>
      </c>
      <c r="B7547" s="4" t="s">
        <v>5</v>
      </c>
      <c r="C7547" s="4" t="s">
        <v>7</v>
      </c>
      <c r="D7547" s="4" t="s">
        <v>7</v>
      </c>
      <c r="E7547" s="4" t="s">
        <v>13</v>
      </c>
      <c r="F7547" s="4" t="s">
        <v>11</v>
      </c>
    </row>
    <row r="7548" spans="1:10">
      <c r="A7548" t="n">
        <v>59178</v>
      </c>
      <c r="B7548" s="29" t="n">
        <v>45</v>
      </c>
      <c r="C7548" s="7" t="n">
        <v>11</v>
      </c>
      <c r="D7548" s="7" t="n">
        <v>3</v>
      </c>
      <c r="E7548" s="7" t="n">
        <v>38</v>
      </c>
      <c r="F7548" s="7" t="n">
        <v>4000</v>
      </c>
    </row>
    <row r="7549" spans="1:10">
      <c r="A7549" t="s">
        <v>4</v>
      </c>
      <c r="B7549" s="4" t="s">
        <v>5</v>
      </c>
      <c r="C7549" s="4" t="s">
        <v>11</v>
      </c>
      <c r="D7549" s="4" t="s">
        <v>11</v>
      </c>
      <c r="E7549" s="4" t="s">
        <v>13</v>
      </c>
      <c r="F7549" s="4" t="s">
        <v>13</v>
      </c>
      <c r="G7549" s="4" t="s">
        <v>13</v>
      </c>
      <c r="H7549" s="4" t="s">
        <v>13</v>
      </c>
      <c r="I7549" s="4" t="s">
        <v>7</v>
      </c>
      <c r="J7549" s="4" t="s">
        <v>11</v>
      </c>
    </row>
    <row r="7550" spans="1:10">
      <c r="A7550" t="n">
        <v>59187</v>
      </c>
      <c r="B7550" s="51" t="n">
        <v>55</v>
      </c>
      <c r="C7550" s="7" t="n">
        <v>13</v>
      </c>
      <c r="D7550" s="7" t="n">
        <v>65533</v>
      </c>
      <c r="E7550" s="7" t="n">
        <v>-7.19999980926514</v>
      </c>
      <c r="F7550" s="7" t="n">
        <v>2</v>
      </c>
      <c r="G7550" s="7" t="n">
        <v>-90</v>
      </c>
      <c r="H7550" s="7" t="n">
        <v>2.79999995231628</v>
      </c>
      <c r="I7550" s="7" t="n">
        <v>2</v>
      </c>
      <c r="J7550" s="7" t="n">
        <v>0</v>
      </c>
    </row>
    <row r="7551" spans="1:10">
      <c r="A7551" t="s">
        <v>4</v>
      </c>
      <c r="B7551" s="4" t="s">
        <v>5</v>
      </c>
      <c r="C7551" s="4" t="s">
        <v>11</v>
      </c>
    </row>
    <row r="7552" spans="1:10">
      <c r="A7552" t="n">
        <v>59211</v>
      </c>
      <c r="B7552" s="38" t="n">
        <v>16</v>
      </c>
      <c r="C7552" s="7" t="n">
        <v>100</v>
      </c>
    </row>
    <row r="7553" spans="1:10">
      <c r="A7553" t="s">
        <v>4</v>
      </c>
      <c r="B7553" s="4" t="s">
        <v>5</v>
      </c>
      <c r="C7553" s="4" t="s">
        <v>11</v>
      </c>
      <c r="D7553" s="4" t="s">
        <v>11</v>
      </c>
      <c r="E7553" s="4" t="s">
        <v>13</v>
      </c>
      <c r="F7553" s="4" t="s">
        <v>13</v>
      </c>
      <c r="G7553" s="4" t="s">
        <v>13</v>
      </c>
      <c r="H7553" s="4" t="s">
        <v>13</v>
      </c>
      <c r="I7553" s="4" t="s">
        <v>7</v>
      </c>
      <c r="J7553" s="4" t="s">
        <v>11</v>
      </c>
    </row>
    <row r="7554" spans="1:10">
      <c r="A7554" t="n">
        <v>59214</v>
      </c>
      <c r="B7554" s="51" t="n">
        <v>55</v>
      </c>
      <c r="C7554" s="7" t="n">
        <v>61492</v>
      </c>
      <c r="D7554" s="7" t="n">
        <v>65533</v>
      </c>
      <c r="E7554" s="7" t="n">
        <v>-7.90000009536743</v>
      </c>
      <c r="F7554" s="7" t="n">
        <v>2</v>
      </c>
      <c r="G7554" s="7" t="n">
        <v>-90</v>
      </c>
      <c r="H7554" s="7" t="n">
        <v>2.79999995231628</v>
      </c>
      <c r="I7554" s="7" t="n">
        <v>2</v>
      </c>
      <c r="J7554" s="7" t="n">
        <v>0</v>
      </c>
    </row>
    <row r="7555" spans="1:10">
      <c r="A7555" t="s">
        <v>4</v>
      </c>
      <c r="B7555" s="4" t="s">
        <v>5</v>
      </c>
      <c r="C7555" s="4" t="s">
        <v>11</v>
      </c>
    </row>
    <row r="7556" spans="1:10">
      <c r="A7556" t="n">
        <v>59238</v>
      </c>
      <c r="B7556" s="38" t="n">
        <v>16</v>
      </c>
      <c r="C7556" s="7" t="n">
        <v>100</v>
      </c>
    </row>
    <row r="7557" spans="1:10">
      <c r="A7557" t="s">
        <v>4</v>
      </c>
      <c r="B7557" s="4" t="s">
        <v>5</v>
      </c>
      <c r="C7557" s="4" t="s">
        <v>11</v>
      </c>
      <c r="D7557" s="4" t="s">
        <v>11</v>
      </c>
      <c r="E7557" s="4" t="s">
        <v>13</v>
      </c>
      <c r="F7557" s="4" t="s">
        <v>13</v>
      </c>
      <c r="G7557" s="4" t="s">
        <v>13</v>
      </c>
      <c r="H7557" s="4" t="s">
        <v>13</v>
      </c>
      <c r="I7557" s="4" t="s">
        <v>7</v>
      </c>
      <c r="J7557" s="4" t="s">
        <v>11</v>
      </c>
    </row>
    <row r="7558" spans="1:10">
      <c r="A7558" t="n">
        <v>59241</v>
      </c>
      <c r="B7558" s="51" t="n">
        <v>55</v>
      </c>
      <c r="C7558" s="7" t="n">
        <v>61494</v>
      </c>
      <c r="D7558" s="7" t="n">
        <v>65533</v>
      </c>
      <c r="E7558" s="7" t="n">
        <v>-6.44000005722046</v>
      </c>
      <c r="F7558" s="7" t="n">
        <v>2</v>
      </c>
      <c r="G7558" s="7" t="n">
        <v>-90</v>
      </c>
      <c r="H7558" s="7" t="n">
        <v>2.79999995231628</v>
      </c>
      <c r="I7558" s="7" t="n">
        <v>2</v>
      </c>
      <c r="J7558" s="7" t="n">
        <v>0</v>
      </c>
    </row>
    <row r="7559" spans="1:10">
      <c r="A7559" t="s">
        <v>4</v>
      </c>
      <c r="B7559" s="4" t="s">
        <v>5</v>
      </c>
      <c r="C7559" s="4" t="s">
        <v>11</v>
      </c>
    </row>
    <row r="7560" spans="1:10">
      <c r="A7560" t="n">
        <v>59265</v>
      </c>
      <c r="B7560" s="38" t="n">
        <v>16</v>
      </c>
      <c r="C7560" s="7" t="n">
        <v>100</v>
      </c>
    </row>
    <row r="7561" spans="1:10">
      <c r="A7561" t="s">
        <v>4</v>
      </c>
      <c r="B7561" s="4" t="s">
        <v>5</v>
      </c>
      <c r="C7561" s="4" t="s">
        <v>11</v>
      </c>
      <c r="D7561" s="4" t="s">
        <v>11</v>
      </c>
      <c r="E7561" s="4" t="s">
        <v>13</v>
      </c>
      <c r="F7561" s="4" t="s">
        <v>13</v>
      </c>
      <c r="G7561" s="4" t="s">
        <v>13</v>
      </c>
      <c r="H7561" s="4" t="s">
        <v>13</v>
      </c>
      <c r="I7561" s="4" t="s">
        <v>7</v>
      </c>
      <c r="J7561" s="4" t="s">
        <v>11</v>
      </c>
    </row>
    <row r="7562" spans="1:10">
      <c r="A7562" t="n">
        <v>59268</v>
      </c>
      <c r="B7562" s="51" t="n">
        <v>55</v>
      </c>
      <c r="C7562" s="7" t="n">
        <v>61493</v>
      </c>
      <c r="D7562" s="7" t="n">
        <v>65533</v>
      </c>
      <c r="E7562" s="7" t="n">
        <v>-6.92000007629395</v>
      </c>
      <c r="F7562" s="7" t="n">
        <v>2</v>
      </c>
      <c r="G7562" s="7" t="n">
        <v>-90</v>
      </c>
      <c r="H7562" s="7" t="n">
        <v>2.79999995231628</v>
      </c>
      <c r="I7562" s="7" t="n">
        <v>2</v>
      </c>
      <c r="J7562" s="7" t="n">
        <v>0</v>
      </c>
    </row>
    <row r="7563" spans="1:10">
      <c r="A7563" t="s">
        <v>4</v>
      </c>
      <c r="B7563" s="4" t="s">
        <v>5</v>
      </c>
      <c r="C7563" s="4" t="s">
        <v>11</v>
      </c>
    </row>
    <row r="7564" spans="1:10">
      <c r="A7564" t="n">
        <v>59292</v>
      </c>
      <c r="B7564" s="38" t="n">
        <v>16</v>
      </c>
      <c r="C7564" s="7" t="n">
        <v>100</v>
      </c>
    </row>
    <row r="7565" spans="1:10">
      <c r="A7565" t="s">
        <v>4</v>
      </c>
      <c r="B7565" s="4" t="s">
        <v>5</v>
      </c>
      <c r="C7565" s="4" t="s">
        <v>11</v>
      </c>
      <c r="D7565" s="4" t="s">
        <v>11</v>
      </c>
      <c r="E7565" s="4" t="s">
        <v>13</v>
      </c>
      <c r="F7565" s="4" t="s">
        <v>13</v>
      </c>
      <c r="G7565" s="4" t="s">
        <v>13</v>
      </c>
      <c r="H7565" s="4" t="s">
        <v>13</v>
      </c>
      <c r="I7565" s="4" t="s">
        <v>7</v>
      </c>
      <c r="J7565" s="4" t="s">
        <v>11</v>
      </c>
    </row>
    <row r="7566" spans="1:10">
      <c r="A7566" t="n">
        <v>59295</v>
      </c>
      <c r="B7566" s="51" t="n">
        <v>55</v>
      </c>
      <c r="C7566" s="7" t="n">
        <v>61491</v>
      </c>
      <c r="D7566" s="7" t="n">
        <v>65533</v>
      </c>
      <c r="E7566" s="7" t="n">
        <v>-8.48999977111816</v>
      </c>
      <c r="F7566" s="7" t="n">
        <v>2</v>
      </c>
      <c r="G7566" s="7" t="n">
        <v>-90</v>
      </c>
      <c r="H7566" s="7" t="n">
        <v>2.79999995231628</v>
      </c>
      <c r="I7566" s="7" t="n">
        <v>2</v>
      </c>
      <c r="J7566" s="7" t="n">
        <v>0</v>
      </c>
    </row>
    <row r="7567" spans="1:10">
      <c r="A7567" t="s">
        <v>4</v>
      </c>
      <c r="B7567" s="4" t="s">
        <v>5</v>
      </c>
      <c r="C7567" s="4" t="s">
        <v>11</v>
      </c>
    </row>
    <row r="7568" spans="1:10">
      <c r="A7568" t="n">
        <v>59319</v>
      </c>
      <c r="B7568" s="38" t="n">
        <v>16</v>
      </c>
      <c r="C7568" s="7" t="n">
        <v>100</v>
      </c>
    </row>
    <row r="7569" spans="1:10">
      <c r="A7569" t="s">
        <v>4</v>
      </c>
      <c r="B7569" s="4" t="s">
        <v>5</v>
      </c>
      <c r="C7569" s="4" t="s">
        <v>7</v>
      </c>
      <c r="D7569" s="44" t="s">
        <v>101</v>
      </c>
      <c r="E7569" s="4" t="s">
        <v>5</v>
      </c>
      <c r="F7569" s="4" t="s">
        <v>7</v>
      </c>
      <c r="G7569" s="4" t="s">
        <v>11</v>
      </c>
      <c r="H7569" s="44" t="s">
        <v>102</v>
      </c>
      <c r="I7569" s="4" t="s">
        <v>7</v>
      </c>
      <c r="J7569" s="4" t="s">
        <v>15</v>
      </c>
    </row>
    <row r="7570" spans="1:10">
      <c r="A7570" t="n">
        <v>59322</v>
      </c>
      <c r="B7570" s="12" t="n">
        <v>5</v>
      </c>
      <c r="C7570" s="7" t="n">
        <v>28</v>
      </c>
      <c r="D7570" s="44" t="s">
        <v>3</v>
      </c>
      <c r="E7570" s="47" t="n">
        <v>64</v>
      </c>
      <c r="F7570" s="7" t="n">
        <v>5</v>
      </c>
      <c r="G7570" s="7" t="n">
        <v>5</v>
      </c>
      <c r="H7570" s="44" t="s">
        <v>3</v>
      </c>
      <c r="I7570" s="7" t="n">
        <v>1</v>
      </c>
      <c r="J7570" s="13" t="n">
        <f t="normal" ca="1">A7574</f>
        <v>0</v>
      </c>
    </row>
    <row r="7571" spans="1:10">
      <c r="A7571" t="s">
        <v>4</v>
      </c>
      <c r="B7571" s="4" t="s">
        <v>5</v>
      </c>
      <c r="C7571" s="4" t="s">
        <v>11</v>
      </c>
      <c r="D7571" s="4" t="s">
        <v>11</v>
      </c>
      <c r="E7571" s="4" t="s">
        <v>13</v>
      </c>
      <c r="F7571" s="4" t="s">
        <v>13</v>
      </c>
      <c r="G7571" s="4" t="s">
        <v>13</v>
      </c>
      <c r="H7571" s="4" t="s">
        <v>13</v>
      </c>
      <c r="I7571" s="4" t="s">
        <v>7</v>
      </c>
      <c r="J7571" s="4" t="s">
        <v>11</v>
      </c>
    </row>
    <row r="7572" spans="1:10">
      <c r="A7572" t="n">
        <v>59333</v>
      </c>
      <c r="B7572" s="51" t="n">
        <v>55</v>
      </c>
      <c r="C7572" s="7" t="n">
        <v>7032</v>
      </c>
      <c r="D7572" s="7" t="n">
        <v>65533</v>
      </c>
      <c r="E7572" s="7" t="n">
        <v>-8.92000007629395</v>
      </c>
      <c r="F7572" s="7" t="n">
        <v>2</v>
      </c>
      <c r="G7572" s="7" t="n">
        <v>-90</v>
      </c>
      <c r="H7572" s="7" t="n">
        <v>2.79999995231628</v>
      </c>
      <c r="I7572" s="7" t="n">
        <v>2</v>
      </c>
      <c r="J7572" s="7" t="n">
        <v>0</v>
      </c>
    </row>
    <row r="7573" spans="1:10">
      <c r="A7573" t="s">
        <v>4</v>
      </c>
      <c r="B7573" s="4" t="s">
        <v>5</v>
      </c>
      <c r="C7573" s="4" t="s">
        <v>7</v>
      </c>
      <c r="D7573" s="4" t="s">
        <v>11</v>
      </c>
    </row>
    <row r="7574" spans="1:10">
      <c r="A7574" t="n">
        <v>59357</v>
      </c>
      <c r="B7574" s="27" t="n">
        <v>58</v>
      </c>
      <c r="C7574" s="7" t="n">
        <v>255</v>
      </c>
      <c r="D7574" s="7" t="n">
        <v>0</v>
      </c>
    </row>
    <row r="7575" spans="1:10">
      <c r="A7575" t="s">
        <v>4</v>
      </c>
      <c r="B7575" s="4" t="s">
        <v>5</v>
      </c>
      <c r="C7575" s="4" t="s">
        <v>7</v>
      </c>
      <c r="D7575" s="4" t="s">
        <v>11</v>
      </c>
    </row>
    <row r="7576" spans="1:10">
      <c r="A7576" t="n">
        <v>59361</v>
      </c>
      <c r="B7576" s="29" t="n">
        <v>45</v>
      </c>
      <c r="C7576" s="7" t="n">
        <v>7</v>
      </c>
      <c r="D7576" s="7" t="n">
        <v>255</v>
      </c>
    </row>
    <row r="7577" spans="1:10">
      <c r="A7577" t="s">
        <v>4</v>
      </c>
      <c r="B7577" s="4" t="s">
        <v>5</v>
      </c>
      <c r="C7577" s="4" t="s">
        <v>11</v>
      </c>
    </row>
    <row r="7578" spans="1:10">
      <c r="A7578" t="n">
        <v>59365</v>
      </c>
      <c r="B7578" s="38" t="n">
        <v>16</v>
      </c>
      <c r="C7578" s="7" t="n">
        <v>500</v>
      </c>
    </row>
    <row r="7579" spans="1:10">
      <c r="A7579" t="s">
        <v>4</v>
      </c>
      <c r="B7579" s="4" t="s">
        <v>5</v>
      </c>
      <c r="C7579" s="4" t="s">
        <v>7</v>
      </c>
      <c r="D7579" s="4" t="s">
        <v>7</v>
      </c>
      <c r="E7579" s="4" t="s">
        <v>13</v>
      </c>
      <c r="F7579" s="4" t="s">
        <v>11</v>
      </c>
    </row>
    <row r="7580" spans="1:10">
      <c r="A7580" t="n">
        <v>59368</v>
      </c>
      <c r="B7580" s="29" t="n">
        <v>45</v>
      </c>
      <c r="C7580" s="7" t="n">
        <v>5</v>
      </c>
      <c r="D7580" s="7" t="n">
        <v>3</v>
      </c>
      <c r="E7580" s="7" t="n">
        <v>1.5</v>
      </c>
      <c r="F7580" s="7" t="n">
        <v>1500</v>
      </c>
    </row>
    <row r="7581" spans="1:10">
      <c r="A7581" t="s">
        <v>4</v>
      </c>
      <c r="B7581" s="4" t="s">
        <v>5</v>
      </c>
      <c r="C7581" s="4" t="s">
        <v>11</v>
      </c>
    </row>
    <row r="7582" spans="1:10">
      <c r="A7582" t="n">
        <v>59377</v>
      </c>
      <c r="B7582" s="38" t="n">
        <v>16</v>
      </c>
      <c r="C7582" s="7" t="n">
        <v>500</v>
      </c>
    </row>
    <row r="7583" spans="1:10">
      <c r="A7583" t="s">
        <v>4</v>
      </c>
      <c r="B7583" s="4" t="s">
        <v>5</v>
      </c>
      <c r="C7583" s="4" t="s">
        <v>15</v>
      </c>
    </row>
    <row r="7584" spans="1:10">
      <c r="A7584" t="n">
        <v>59380</v>
      </c>
      <c r="B7584" s="16" t="n">
        <v>3</v>
      </c>
      <c r="C7584" s="13" t="n">
        <f t="normal" ca="1">A7586</f>
        <v>0</v>
      </c>
    </row>
    <row r="7585" spans="1:10">
      <c r="A7585" t="s">
        <v>4</v>
      </c>
      <c r="B7585" s="4" t="s">
        <v>5</v>
      </c>
      <c r="C7585" s="4" t="s">
        <v>7</v>
      </c>
      <c r="D7585" s="4" t="s">
        <v>11</v>
      </c>
      <c r="E7585" s="4" t="s">
        <v>13</v>
      </c>
    </row>
    <row r="7586" spans="1:10">
      <c r="A7586" t="n">
        <v>59385</v>
      </c>
      <c r="B7586" s="27" t="n">
        <v>58</v>
      </c>
      <c r="C7586" s="7" t="n">
        <v>0</v>
      </c>
      <c r="D7586" s="7" t="n">
        <v>1000</v>
      </c>
      <c r="E7586" s="7" t="n">
        <v>1</v>
      </c>
    </row>
    <row r="7587" spans="1:10">
      <c r="A7587" t="s">
        <v>4</v>
      </c>
      <c r="B7587" s="4" t="s">
        <v>5</v>
      </c>
      <c r="C7587" s="4" t="s">
        <v>7</v>
      </c>
      <c r="D7587" s="4" t="s">
        <v>11</v>
      </c>
    </row>
    <row r="7588" spans="1:10">
      <c r="A7588" t="n">
        <v>59393</v>
      </c>
      <c r="B7588" s="27" t="n">
        <v>58</v>
      </c>
      <c r="C7588" s="7" t="n">
        <v>255</v>
      </c>
      <c r="D7588" s="7" t="n">
        <v>0</v>
      </c>
    </row>
    <row r="7589" spans="1:10">
      <c r="A7589" t="s">
        <v>4</v>
      </c>
      <c r="B7589" s="4" t="s">
        <v>5</v>
      </c>
      <c r="C7589" s="4" t="s">
        <v>7</v>
      </c>
      <c r="D7589" s="4" t="s">
        <v>11</v>
      </c>
      <c r="E7589" s="4" t="s">
        <v>11</v>
      </c>
      <c r="F7589" s="4" t="s">
        <v>14</v>
      </c>
    </row>
    <row r="7590" spans="1:10">
      <c r="A7590" t="n">
        <v>59397</v>
      </c>
      <c r="B7590" s="76" t="n">
        <v>84</v>
      </c>
      <c r="C7590" s="7" t="n">
        <v>1</v>
      </c>
      <c r="D7590" s="7" t="n">
        <v>0</v>
      </c>
      <c r="E7590" s="7" t="n">
        <v>0</v>
      </c>
      <c r="F7590" s="7" t="n">
        <v>0</v>
      </c>
    </row>
    <row r="7591" spans="1:10">
      <c r="A7591" t="s">
        <v>4</v>
      </c>
      <c r="B7591" s="4" t="s">
        <v>5</v>
      </c>
      <c r="C7591" s="4" t="s">
        <v>7</v>
      </c>
      <c r="D7591" s="4" t="s">
        <v>7</v>
      </c>
      <c r="E7591" s="4" t="s">
        <v>7</v>
      </c>
      <c r="F7591" s="4" t="s">
        <v>14</v>
      </c>
      <c r="G7591" s="4" t="s">
        <v>7</v>
      </c>
      <c r="H7591" s="4" t="s">
        <v>7</v>
      </c>
      <c r="I7591" s="4" t="s">
        <v>15</v>
      </c>
    </row>
    <row r="7592" spans="1:10">
      <c r="A7592" t="n">
        <v>59407</v>
      </c>
      <c r="B7592" s="12" t="n">
        <v>5</v>
      </c>
      <c r="C7592" s="7" t="n">
        <v>35</v>
      </c>
      <c r="D7592" s="7" t="n">
        <v>0</v>
      </c>
      <c r="E7592" s="7" t="n">
        <v>0</v>
      </c>
      <c r="F7592" s="7" t="n">
        <v>1</v>
      </c>
      <c r="G7592" s="7" t="n">
        <v>2</v>
      </c>
      <c r="H7592" s="7" t="n">
        <v>1</v>
      </c>
      <c r="I7592" s="13" t="n">
        <f t="normal" ca="1">A7626</f>
        <v>0</v>
      </c>
    </row>
    <row r="7593" spans="1:10">
      <c r="A7593" t="s">
        <v>4</v>
      </c>
      <c r="B7593" s="4" t="s">
        <v>5</v>
      </c>
      <c r="C7593" s="4" t="s">
        <v>11</v>
      </c>
      <c r="D7593" s="4" t="s">
        <v>7</v>
      </c>
    </row>
    <row r="7594" spans="1:10">
      <c r="A7594" t="n">
        <v>59421</v>
      </c>
      <c r="B7594" s="52" t="n">
        <v>56</v>
      </c>
      <c r="C7594" s="7" t="n">
        <v>0</v>
      </c>
      <c r="D7594" s="7" t="n">
        <v>1</v>
      </c>
    </row>
    <row r="7595" spans="1:10">
      <c r="A7595" t="s">
        <v>4</v>
      </c>
      <c r="B7595" s="4" t="s">
        <v>5</v>
      </c>
      <c r="C7595" s="4" t="s">
        <v>11</v>
      </c>
      <c r="D7595" s="4" t="s">
        <v>7</v>
      </c>
    </row>
    <row r="7596" spans="1:10">
      <c r="A7596" t="n">
        <v>59425</v>
      </c>
      <c r="B7596" s="52" t="n">
        <v>56</v>
      </c>
      <c r="C7596" s="7" t="n">
        <v>13</v>
      </c>
      <c r="D7596" s="7" t="n">
        <v>1</v>
      </c>
    </row>
    <row r="7597" spans="1:10">
      <c r="A7597" t="s">
        <v>4</v>
      </c>
      <c r="B7597" s="4" t="s">
        <v>5</v>
      </c>
      <c r="C7597" s="4" t="s">
        <v>11</v>
      </c>
      <c r="D7597" s="4" t="s">
        <v>7</v>
      </c>
    </row>
    <row r="7598" spans="1:10">
      <c r="A7598" t="n">
        <v>59429</v>
      </c>
      <c r="B7598" s="52" t="n">
        <v>56</v>
      </c>
      <c r="C7598" s="7" t="n">
        <v>61491</v>
      </c>
      <c r="D7598" s="7" t="n">
        <v>1</v>
      </c>
    </row>
    <row r="7599" spans="1:10">
      <c r="A7599" t="s">
        <v>4</v>
      </c>
      <c r="B7599" s="4" t="s">
        <v>5</v>
      </c>
      <c r="C7599" s="4" t="s">
        <v>11</v>
      </c>
      <c r="D7599" s="4" t="s">
        <v>7</v>
      </c>
    </row>
    <row r="7600" spans="1:10">
      <c r="A7600" t="n">
        <v>59433</v>
      </c>
      <c r="B7600" s="52" t="n">
        <v>56</v>
      </c>
      <c r="C7600" s="7" t="n">
        <v>61492</v>
      </c>
      <c r="D7600" s="7" t="n">
        <v>1</v>
      </c>
    </row>
    <row r="7601" spans="1:9">
      <c r="A7601" t="s">
        <v>4</v>
      </c>
      <c r="B7601" s="4" t="s">
        <v>5</v>
      </c>
      <c r="C7601" s="4" t="s">
        <v>11</v>
      </c>
      <c r="D7601" s="4" t="s">
        <v>7</v>
      </c>
    </row>
    <row r="7602" spans="1:9">
      <c r="A7602" t="n">
        <v>59437</v>
      </c>
      <c r="B7602" s="52" t="n">
        <v>56</v>
      </c>
      <c r="C7602" s="7" t="n">
        <v>61493</v>
      </c>
      <c r="D7602" s="7" t="n">
        <v>1</v>
      </c>
    </row>
    <row r="7603" spans="1:9">
      <c r="A7603" t="s">
        <v>4</v>
      </c>
      <c r="B7603" s="4" t="s">
        <v>5</v>
      </c>
      <c r="C7603" s="4" t="s">
        <v>11</v>
      </c>
      <c r="D7603" s="4" t="s">
        <v>7</v>
      </c>
    </row>
    <row r="7604" spans="1:9">
      <c r="A7604" t="n">
        <v>59441</v>
      </c>
      <c r="B7604" s="52" t="n">
        <v>56</v>
      </c>
      <c r="C7604" s="7" t="n">
        <v>61494</v>
      </c>
      <c r="D7604" s="7" t="n">
        <v>1</v>
      </c>
    </row>
    <row r="7605" spans="1:9">
      <c r="A7605" t="s">
        <v>4</v>
      </c>
      <c r="B7605" s="4" t="s">
        <v>5</v>
      </c>
      <c r="C7605" s="4" t="s">
        <v>7</v>
      </c>
      <c r="D7605" s="44" t="s">
        <v>101</v>
      </c>
      <c r="E7605" s="4" t="s">
        <v>5</v>
      </c>
      <c r="F7605" s="4" t="s">
        <v>7</v>
      </c>
      <c r="G7605" s="4" t="s">
        <v>11</v>
      </c>
      <c r="H7605" s="44" t="s">
        <v>102</v>
      </c>
      <c r="I7605" s="4" t="s">
        <v>7</v>
      </c>
      <c r="J7605" s="4" t="s">
        <v>15</v>
      </c>
    </row>
    <row r="7606" spans="1:9">
      <c r="A7606" t="n">
        <v>59445</v>
      </c>
      <c r="B7606" s="12" t="n">
        <v>5</v>
      </c>
      <c r="C7606" s="7" t="n">
        <v>28</v>
      </c>
      <c r="D7606" s="44" t="s">
        <v>3</v>
      </c>
      <c r="E7606" s="47" t="n">
        <v>64</v>
      </c>
      <c r="F7606" s="7" t="n">
        <v>5</v>
      </c>
      <c r="G7606" s="7" t="n">
        <v>5</v>
      </c>
      <c r="H7606" s="44" t="s">
        <v>3</v>
      </c>
      <c r="I7606" s="7" t="n">
        <v>1</v>
      </c>
      <c r="J7606" s="13" t="n">
        <f t="normal" ca="1">A7610</f>
        <v>0</v>
      </c>
    </row>
    <row r="7607" spans="1:9">
      <c r="A7607" t="s">
        <v>4</v>
      </c>
      <c r="B7607" s="4" t="s">
        <v>5</v>
      </c>
      <c r="C7607" s="4" t="s">
        <v>11</v>
      </c>
      <c r="D7607" s="4" t="s">
        <v>7</v>
      </c>
    </row>
    <row r="7608" spans="1:9">
      <c r="A7608" t="n">
        <v>59456</v>
      </c>
      <c r="B7608" s="52" t="n">
        <v>56</v>
      </c>
      <c r="C7608" s="7" t="n">
        <v>7032</v>
      </c>
      <c r="D7608" s="7" t="n">
        <v>1</v>
      </c>
    </row>
    <row r="7609" spans="1:9">
      <c r="A7609" t="s">
        <v>4</v>
      </c>
      <c r="B7609" s="4" t="s">
        <v>5</v>
      </c>
      <c r="C7609" s="4" t="s">
        <v>7</v>
      </c>
      <c r="D7609" s="4" t="s">
        <v>11</v>
      </c>
      <c r="E7609" s="4" t="s">
        <v>7</v>
      </c>
    </row>
    <row r="7610" spans="1:9">
      <c r="A7610" t="n">
        <v>59460</v>
      </c>
      <c r="B7610" s="58" t="n">
        <v>36</v>
      </c>
      <c r="C7610" s="7" t="n">
        <v>9</v>
      </c>
      <c r="D7610" s="7" t="n">
        <v>13</v>
      </c>
      <c r="E7610" s="7" t="n">
        <v>0</v>
      </c>
    </row>
    <row r="7611" spans="1:9">
      <c r="A7611" t="s">
        <v>4</v>
      </c>
      <c r="B7611" s="4" t="s">
        <v>5</v>
      </c>
      <c r="C7611" s="4" t="s">
        <v>7</v>
      </c>
      <c r="D7611" s="44" t="s">
        <v>101</v>
      </c>
      <c r="E7611" s="4" t="s">
        <v>5</v>
      </c>
      <c r="F7611" s="4" t="s">
        <v>7</v>
      </c>
      <c r="G7611" s="4" t="s">
        <v>11</v>
      </c>
      <c r="H7611" s="44" t="s">
        <v>102</v>
      </c>
      <c r="I7611" s="4" t="s">
        <v>7</v>
      </c>
      <c r="J7611" s="4" t="s">
        <v>15</v>
      </c>
    </row>
    <row r="7612" spans="1:9">
      <c r="A7612" t="n">
        <v>59465</v>
      </c>
      <c r="B7612" s="12" t="n">
        <v>5</v>
      </c>
      <c r="C7612" s="7" t="n">
        <v>28</v>
      </c>
      <c r="D7612" s="44" t="s">
        <v>3</v>
      </c>
      <c r="E7612" s="47" t="n">
        <v>64</v>
      </c>
      <c r="F7612" s="7" t="n">
        <v>5</v>
      </c>
      <c r="G7612" s="7" t="n">
        <v>1</v>
      </c>
      <c r="H7612" s="44" t="s">
        <v>3</v>
      </c>
      <c r="I7612" s="7" t="n">
        <v>1</v>
      </c>
      <c r="J7612" s="13" t="n">
        <f t="normal" ca="1">A7616</f>
        <v>0</v>
      </c>
    </row>
    <row r="7613" spans="1:9">
      <c r="A7613" t="s">
        <v>4</v>
      </c>
      <c r="B7613" s="4" t="s">
        <v>5</v>
      </c>
      <c r="C7613" s="4" t="s">
        <v>7</v>
      </c>
      <c r="D7613" s="4" t="s">
        <v>11</v>
      </c>
      <c r="E7613" s="4" t="s">
        <v>7</v>
      </c>
    </row>
    <row r="7614" spans="1:9">
      <c r="A7614" t="n">
        <v>59476</v>
      </c>
      <c r="B7614" s="58" t="n">
        <v>36</v>
      </c>
      <c r="C7614" s="7" t="n">
        <v>9</v>
      </c>
      <c r="D7614" s="7" t="n">
        <v>1</v>
      </c>
      <c r="E7614" s="7" t="n">
        <v>0</v>
      </c>
    </row>
    <row r="7615" spans="1:9">
      <c r="A7615" t="s">
        <v>4</v>
      </c>
      <c r="B7615" s="4" t="s">
        <v>5</v>
      </c>
      <c r="C7615" s="4" t="s">
        <v>7</v>
      </c>
      <c r="D7615" s="44" t="s">
        <v>101</v>
      </c>
      <c r="E7615" s="4" t="s">
        <v>5</v>
      </c>
      <c r="F7615" s="4" t="s">
        <v>7</v>
      </c>
      <c r="G7615" s="4" t="s">
        <v>11</v>
      </c>
      <c r="H7615" s="44" t="s">
        <v>102</v>
      </c>
      <c r="I7615" s="4" t="s">
        <v>7</v>
      </c>
      <c r="J7615" s="4" t="s">
        <v>15</v>
      </c>
    </row>
    <row r="7616" spans="1:9">
      <c r="A7616" t="n">
        <v>59481</v>
      </c>
      <c r="B7616" s="12" t="n">
        <v>5</v>
      </c>
      <c r="C7616" s="7" t="n">
        <v>28</v>
      </c>
      <c r="D7616" s="44" t="s">
        <v>3</v>
      </c>
      <c r="E7616" s="47" t="n">
        <v>64</v>
      </c>
      <c r="F7616" s="7" t="n">
        <v>5</v>
      </c>
      <c r="G7616" s="7" t="n">
        <v>8</v>
      </c>
      <c r="H7616" s="44" t="s">
        <v>3</v>
      </c>
      <c r="I7616" s="7" t="n">
        <v>1</v>
      </c>
      <c r="J7616" s="13" t="n">
        <f t="normal" ca="1">A7620</f>
        <v>0</v>
      </c>
    </row>
    <row r="7617" spans="1:10">
      <c r="A7617" t="s">
        <v>4</v>
      </c>
      <c r="B7617" s="4" t="s">
        <v>5</v>
      </c>
      <c r="C7617" s="4" t="s">
        <v>7</v>
      </c>
      <c r="D7617" s="4" t="s">
        <v>11</v>
      </c>
      <c r="E7617" s="4" t="s">
        <v>7</v>
      </c>
    </row>
    <row r="7618" spans="1:10">
      <c r="A7618" t="n">
        <v>59492</v>
      </c>
      <c r="B7618" s="58" t="n">
        <v>36</v>
      </c>
      <c r="C7618" s="7" t="n">
        <v>9</v>
      </c>
      <c r="D7618" s="7" t="n">
        <v>8</v>
      </c>
      <c r="E7618" s="7" t="n">
        <v>0</v>
      </c>
    </row>
    <row r="7619" spans="1:10">
      <c r="A7619" t="s">
        <v>4</v>
      </c>
      <c r="B7619" s="4" t="s">
        <v>5</v>
      </c>
      <c r="C7619" s="4" t="s">
        <v>7</v>
      </c>
      <c r="D7619" s="44" t="s">
        <v>101</v>
      </c>
      <c r="E7619" s="4" t="s">
        <v>5</v>
      </c>
      <c r="F7619" s="4" t="s">
        <v>7</v>
      </c>
      <c r="G7619" s="4" t="s">
        <v>11</v>
      </c>
      <c r="H7619" s="44" t="s">
        <v>102</v>
      </c>
      <c r="I7619" s="4" t="s">
        <v>7</v>
      </c>
      <c r="J7619" s="4" t="s">
        <v>15</v>
      </c>
    </row>
    <row r="7620" spans="1:10">
      <c r="A7620" t="n">
        <v>59497</v>
      </c>
      <c r="B7620" s="12" t="n">
        <v>5</v>
      </c>
      <c r="C7620" s="7" t="n">
        <v>28</v>
      </c>
      <c r="D7620" s="44" t="s">
        <v>3</v>
      </c>
      <c r="E7620" s="47" t="n">
        <v>64</v>
      </c>
      <c r="F7620" s="7" t="n">
        <v>5</v>
      </c>
      <c r="G7620" s="7" t="n">
        <v>9</v>
      </c>
      <c r="H7620" s="44" t="s">
        <v>3</v>
      </c>
      <c r="I7620" s="7" t="n">
        <v>1</v>
      </c>
      <c r="J7620" s="13" t="n">
        <f t="normal" ca="1">A7624</f>
        <v>0</v>
      </c>
    </row>
    <row r="7621" spans="1:10">
      <c r="A7621" t="s">
        <v>4</v>
      </c>
      <c r="B7621" s="4" t="s">
        <v>5</v>
      </c>
      <c r="C7621" s="4" t="s">
        <v>7</v>
      </c>
      <c r="D7621" s="4" t="s">
        <v>11</v>
      </c>
      <c r="E7621" s="4" t="s">
        <v>7</v>
      </c>
    </row>
    <row r="7622" spans="1:10">
      <c r="A7622" t="n">
        <v>59508</v>
      </c>
      <c r="B7622" s="58" t="n">
        <v>36</v>
      </c>
      <c r="C7622" s="7" t="n">
        <v>9</v>
      </c>
      <c r="D7622" s="7" t="n">
        <v>9</v>
      </c>
      <c r="E7622" s="7" t="n">
        <v>0</v>
      </c>
    </row>
    <row r="7623" spans="1:10">
      <c r="A7623" t="s">
        <v>4</v>
      </c>
      <c r="B7623" s="4" t="s">
        <v>5</v>
      </c>
      <c r="C7623" s="4" t="s">
        <v>7</v>
      </c>
    </row>
    <row r="7624" spans="1:10">
      <c r="A7624" t="n">
        <v>59513</v>
      </c>
      <c r="B7624" s="81" t="n">
        <v>78</v>
      </c>
      <c r="C7624" s="7" t="n">
        <v>255</v>
      </c>
    </row>
    <row r="7625" spans="1:10">
      <c r="A7625" t="s">
        <v>4</v>
      </c>
      <c r="B7625" s="4" t="s">
        <v>5</v>
      </c>
      <c r="C7625" s="4" t="s">
        <v>11</v>
      </c>
      <c r="D7625" s="4" t="s">
        <v>13</v>
      </c>
      <c r="E7625" s="4" t="s">
        <v>13</v>
      </c>
      <c r="F7625" s="4" t="s">
        <v>13</v>
      </c>
      <c r="G7625" s="4" t="s">
        <v>13</v>
      </c>
    </row>
    <row r="7626" spans="1:10">
      <c r="A7626" t="n">
        <v>59515</v>
      </c>
      <c r="B7626" s="50" t="n">
        <v>46</v>
      </c>
      <c r="C7626" s="7" t="n">
        <v>61456</v>
      </c>
      <c r="D7626" s="7" t="n">
        <v>-7.5</v>
      </c>
      <c r="E7626" s="7" t="n">
        <v>2</v>
      </c>
      <c r="F7626" s="7" t="n">
        <v>-78.3000030517578</v>
      </c>
      <c r="G7626" s="7" t="n">
        <v>180</v>
      </c>
    </row>
    <row r="7627" spans="1:10">
      <c r="A7627" t="s">
        <v>4</v>
      </c>
      <c r="B7627" s="4" t="s">
        <v>5</v>
      </c>
      <c r="C7627" s="4" t="s">
        <v>7</v>
      </c>
      <c r="D7627" s="4" t="s">
        <v>7</v>
      </c>
      <c r="E7627" s="4" t="s">
        <v>13</v>
      </c>
      <c r="F7627" s="4" t="s">
        <v>13</v>
      </c>
      <c r="G7627" s="4" t="s">
        <v>13</v>
      </c>
      <c r="H7627" s="4" t="s">
        <v>11</v>
      </c>
      <c r="I7627" s="4" t="s">
        <v>7</v>
      </c>
    </row>
    <row r="7628" spans="1:10">
      <c r="A7628" t="n">
        <v>59534</v>
      </c>
      <c r="B7628" s="29" t="n">
        <v>45</v>
      </c>
      <c r="C7628" s="7" t="n">
        <v>4</v>
      </c>
      <c r="D7628" s="7" t="n">
        <v>3</v>
      </c>
      <c r="E7628" s="7" t="n">
        <v>5</v>
      </c>
      <c r="F7628" s="7" t="n">
        <v>0</v>
      </c>
      <c r="G7628" s="7" t="n">
        <v>0</v>
      </c>
      <c r="H7628" s="7" t="n">
        <v>0</v>
      </c>
      <c r="I7628" s="7" t="n">
        <v>0</v>
      </c>
    </row>
    <row r="7629" spans="1:10">
      <c r="A7629" t="s">
        <v>4</v>
      </c>
      <c r="B7629" s="4" t="s">
        <v>5</v>
      </c>
      <c r="C7629" s="4" t="s">
        <v>7</v>
      </c>
      <c r="D7629" s="4" t="s">
        <v>7</v>
      </c>
      <c r="E7629" s="4" t="s">
        <v>7</v>
      </c>
      <c r="F7629" s="4" t="s">
        <v>14</v>
      </c>
      <c r="G7629" s="4" t="s">
        <v>7</v>
      </c>
      <c r="H7629" s="4" t="s">
        <v>7</v>
      </c>
      <c r="I7629" s="4" t="s">
        <v>15</v>
      </c>
    </row>
    <row r="7630" spans="1:10">
      <c r="A7630" t="n">
        <v>59552</v>
      </c>
      <c r="B7630" s="12" t="n">
        <v>5</v>
      </c>
      <c r="C7630" s="7" t="n">
        <v>35</v>
      </c>
      <c r="D7630" s="7" t="n">
        <v>0</v>
      </c>
      <c r="E7630" s="7" t="n">
        <v>0</v>
      </c>
      <c r="F7630" s="7" t="n">
        <v>1</v>
      </c>
      <c r="G7630" s="7" t="n">
        <v>2</v>
      </c>
      <c r="H7630" s="7" t="n">
        <v>1</v>
      </c>
      <c r="I7630" s="13" t="n">
        <f t="normal" ca="1">A7636</f>
        <v>0</v>
      </c>
    </row>
    <row r="7631" spans="1:10">
      <c r="A7631" t="s">
        <v>4</v>
      </c>
      <c r="B7631" s="4" t="s">
        <v>5</v>
      </c>
      <c r="C7631" s="4" t="s">
        <v>7</v>
      </c>
      <c r="D7631" s="4" t="s">
        <v>11</v>
      </c>
    </row>
    <row r="7632" spans="1:10">
      <c r="A7632" t="n">
        <v>59566</v>
      </c>
      <c r="B7632" s="8" t="n">
        <v>162</v>
      </c>
      <c r="C7632" s="7" t="n">
        <v>1</v>
      </c>
      <c r="D7632" s="7" t="n">
        <v>0</v>
      </c>
    </row>
    <row r="7633" spans="1:10">
      <c r="A7633" t="s">
        <v>4</v>
      </c>
      <c r="B7633" s="4" t="s">
        <v>5</v>
      </c>
      <c r="C7633" s="4" t="s">
        <v>15</v>
      </c>
    </row>
    <row r="7634" spans="1:10">
      <c r="A7634" t="n">
        <v>59570</v>
      </c>
      <c r="B7634" s="16" t="n">
        <v>3</v>
      </c>
      <c r="C7634" s="13" t="n">
        <f t="normal" ca="1">A7708</f>
        <v>0</v>
      </c>
    </row>
    <row r="7635" spans="1:10">
      <c r="A7635" t="s">
        <v>4</v>
      </c>
      <c r="B7635" s="4" t="s">
        <v>5</v>
      </c>
      <c r="C7635" s="4" t="s">
        <v>11</v>
      </c>
      <c r="D7635" s="4" t="s">
        <v>14</v>
      </c>
    </row>
    <row r="7636" spans="1:10">
      <c r="A7636" t="n">
        <v>59575</v>
      </c>
      <c r="B7636" s="55" t="n">
        <v>44</v>
      </c>
      <c r="C7636" s="7" t="n">
        <v>61456</v>
      </c>
      <c r="D7636" s="7" t="n">
        <v>1</v>
      </c>
    </row>
    <row r="7637" spans="1:10">
      <c r="A7637" t="s">
        <v>4</v>
      </c>
      <c r="B7637" s="4" t="s">
        <v>5</v>
      </c>
      <c r="C7637" s="4" t="s">
        <v>7</v>
      </c>
      <c r="D7637" s="4" t="s">
        <v>8</v>
      </c>
    </row>
    <row r="7638" spans="1:10">
      <c r="A7638" t="n">
        <v>59582</v>
      </c>
      <c r="B7638" s="6" t="n">
        <v>2</v>
      </c>
      <c r="C7638" s="7" t="n">
        <v>10</v>
      </c>
      <c r="D7638" s="7" t="s">
        <v>130</v>
      </c>
    </row>
    <row r="7639" spans="1:10">
      <c r="A7639" t="s">
        <v>4</v>
      </c>
      <c r="B7639" s="4" t="s">
        <v>5</v>
      </c>
      <c r="C7639" s="4" t="s">
        <v>11</v>
      </c>
    </row>
    <row r="7640" spans="1:10">
      <c r="A7640" t="n">
        <v>59597</v>
      </c>
      <c r="B7640" s="38" t="n">
        <v>16</v>
      </c>
      <c r="C7640" s="7" t="n">
        <v>0</v>
      </c>
    </row>
    <row r="7641" spans="1:10">
      <c r="A7641" t="s">
        <v>4</v>
      </c>
      <c r="B7641" s="4" t="s">
        <v>5</v>
      </c>
      <c r="C7641" s="4" t="s">
        <v>7</v>
      </c>
      <c r="D7641" s="4" t="s">
        <v>11</v>
      </c>
    </row>
    <row r="7642" spans="1:10">
      <c r="A7642" t="n">
        <v>59600</v>
      </c>
      <c r="B7642" s="27" t="n">
        <v>58</v>
      </c>
      <c r="C7642" s="7" t="n">
        <v>105</v>
      </c>
      <c r="D7642" s="7" t="n">
        <v>300</v>
      </c>
    </row>
    <row r="7643" spans="1:10">
      <c r="A7643" t="s">
        <v>4</v>
      </c>
      <c r="B7643" s="4" t="s">
        <v>5</v>
      </c>
      <c r="C7643" s="4" t="s">
        <v>13</v>
      </c>
      <c r="D7643" s="4" t="s">
        <v>11</v>
      </c>
    </row>
    <row r="7644" spans="1:10">
      <c r="A7644" t="n">
        <v>59604</v>
      </c>
      <c r="B7644" s="36" t="n">
        <v>103</v>
      </c>
      <c r="C7644" s="7" t="n">
        <v>1</v>
      </c>
      <c r="D7644" s="7" t="n">
        <v>300</v>
      </c>
    </row>
    <row r="7645" spans="1:10">
      <c r="A7645" t="s">
        <v>4</v>
      </c>
      <c r="B7645" s="4" t="s">
        <v>5</v>
      </c>
      <c r="C7645" s="4" t="s">
        <v>7</v>
      </c>
      <c r="D7645" s="4" t="s">
        <v>11</v>
      </c>
    </row>
    <row r="7646" spans="1:10">
      <c r="A7646" t="n">
        <v>59611</v>
      </c>
      <c r="B7646" s="48" t="n">
        <v>72</v>
      </c>
      <c r="C7646" s="7" t="n">
        <v>4</v>
      </c>
      <c r="D7646" s="7" t="n">
        <v>0</v>
      </c>
    </row>
    <row r="7647" spans="1:10">
      <c r="A7647" t="s">
        <v>4</v>
      </c>
      <c r="B7647" s="4" t="s">
        <v>5</v>
      </c>
      <c r="C7647" s="4" t="s">
        <v>14</v>
      </c>
    </row>
    <row r="7648" spans="1:10">
      <c r="A7648" t="n">
        <v>59615</v>
      </c>
      <c r="B7648" s="40" t="n">
        <v>15</v>
      </c>
      <c r="C7648" s="7" t="n">
        <v>1073741824</v>
      </c>
    </row>
    <row r="7649" spans="1:4">
      <c r="A7649" t="s">
        <v>4</v>
      </c>
      <c r="B7649" s="4" t="s">
        <v>5</v>
      </c>
      <c r="C7649" s="4" t="s">
        <v>7</v>
      </c>
    </row>
    <row r="7650" spans="1:4">
      <c r="A7650" t="n">
        <v>59620</v>
      </c>
      <c r="B7650" s="47" t="n">
        <v>64</v>
      </c>
      <c r="C7650" s="7" t="n">
        <v>3</v>
      </c>
    </row>
    <row r="7651" spans="1:4">
      <c r="A7651" t="s">
        <v>4</v>
      </c>
      <c r="B7651" s="4" t="s">
        <v>5</v>
      </c>
      <c r="C7651" s="4" t="s">
        <v>7</v>
      </c>
    </row>
    <row r="7652" spans="1:4">
      <c r="A7652" t="n">
        <v>59622</v>
      </c>
      <c r="B7652" s="11" t="n">
        <v>74</v>
      </c>
      <c r="C7652" s="7" t="n">
        <v>67</v>
      </c>
    </row>
    <row r="7653" spans="1:4">
      <c r="A7653" t="s">
        <v>4</v>
      </c>
      <c r="B7653" s="4" t="s">
        <v>5</v>
      </c>
      <c r="C7653" s="4" t="s">
        <v>7</v>
      </c>
      <c r="D7653" s="4" t="s">
        <v>7</v>
      </c>
      <c r="E7653" s="4" t="s">
        <v>11</v>
      </c>
    </row>
    <row r="7654" spans="1:4">
      <c r="A7654" t="n">
        <v>59624</v>
      </c>
      <c r="B7654" s="29" t="n">
        <v>45</v>
      </c>
      <c r="C7654" s="7" t="n">
        <v>8</v>
      </c>
      <c r="D7654" s="7" t="n">
        <v>1</v>
      </c>
      <c r="E7654" s="7" t="n">
        <v>0</v>
      </c>
    </row>
    <row r="7655" spans="1:4">
      <c r="A7655" t="s">
        <v>4</v>
      </c>
      <c r="B7655" s="4" t="s">
        <v>5</v>
      </c>
      <c r="C7655" s="4" t="s">
        <v>11</v>
      </c>
    </row>
    <row r="7656" spans="1:4">
      <c r="A7656" t="n">
        <v>59629</v>
      </c>
      <c r="B7656" s="14" t="n">
        <v>13</v>
      </c>
      <c r="C7656" s="7" t="n">
        <v>6409</v>
      </c>
    </row>
    <row r="7657" spans="1:4">
      <c r="A7657" t="s">
        <v>4</v>
      </c>
      <c r="B7657" s="4" t="s">
        <v>5</v>
      </c>
      <c r="C7657" s="4" t="s">
        <v>11</v>
      </c>
    </row>
    <row r="7658" spans="1:4">
      <c r="A7658" t="n">
        <v>59632</v>
      </c>
      <c r="B7658" s="14" t="n">
        <v>13</v>
      </c>
      <c r="C7658" s="7" t="n">
        <v>6408</v>
      </c>
    </row>
    <row r="7659" spans="1:4">
      <c r="A7659" t="s">
        <v>4</v>
      </c>
      <c r="B7659" s="4" t="s">
        <v>5</v>
      </c>
      <c r="C7659" s="4" t="s">
        <v>11</v>
      </c>
    </row>
    <row r="7660" spans="1:4">
      <c r="A7660" t="n">
        <v>59635</v>
      </c>
      <c r="B7660" s="42" t="n">
        <v>12</v>
      </c>
      <c r="C7660" s="7" t="n">
        <v>6464</v>
      </c>
    </row>
    <row r="7661" spans="1:4">
      <c r="A7661" t="s">
        <v>4</v>
      </c>
      <c r="B7661" s="4" t="s">
        <v>5</v>
      </c>
      <c r="C7661" s="4" t="s">
        <v>11</v>
      </c>
    </row>
    <row r="7662" spans="1:4">
      <c r="A7662" t="n">
        <v>59638</v>
      </c>
      <c r="B7662" s="14" t="n">
        <v>13</v>
      </c>
      <c r="C7662" s="7" t="n">
        <v>6465</v>
      </c>
    </row>
    <row r="7663" spans="1:4">
      <c r="A7663" t="s">
        <v>4</v>
      </c>
      <c r="B7663" s="4" t="s">
        <v>5</v>
      </c>
      <c r="C7663" s="4" t="s">
        <v>11</v>
      </c>
    </row>
    <row r="7664" spans="1:4">
      <c r="A7664" t="n">
        <v>59641</v>
      </c>
      <c r="B7664" s="14" t="n">
        <v>13</v>
      </c>
      <c r="C7664" s="7" t="n">
        <v>6466</v>
      </c>
    </row>
    <row r="7665" spans="1:5">
      <c r="A7665" t="s">
        <v>4</v>
      </c>
      <c r="B7665" s="4" t="s">
        <v>5</v>
      </c>
      <c r="C7665" s="4" t="s">
        <v>11</v>
      </c>
    </row>
    <row r="7666" spans="1:5">
      <c r="A7666" t="n">
        <v>59644</v>
      </c>
      <c r="B7666" s="14" t="n">
        <v>13</v>
      </c>
      <c r="C7666" s="7" t="n">
        <v>6467</v>
      </c>
    </row>
    <row r="7667" spans="1:5">
      <c r="A7667" t="s">
        <v>4</v>
      </c>
      <c r="B7667" s="4" t="s">
        <v>5</v>
      </c>
      <c r="C7667" s="4" t="s">
        <v>11</v>
      </c>
    </row>
    <row r="7668" spans="1:5">
      <c r="A7668" t="n">
        <v>59647</v>
      </c>
      <c r="B7668" s="14" t="n">
        <v>13</v>
      </c>
      <c r="C7668" s="7" t="n">
        <v>6468</v>
      </c>
    </row>
    <row r="7669" spans="1:5">
      <c r="A7669" t="s">
        <v>4</v>
      </c>
      <c r="B7669" s="4" t="s">
        <v>5</v>
      </c>
      <c r="C7669" s="4" t="s">
        <v>11</v>
      </c>
    </row>
    <row r="7670" spans="1:5">
      <c r="A7670" t="n">
        <v>59650</v>
      </c>
      <c r="B7670" s="14" t="n">
        <v>13</v>
      </c>
      <c r="C7670" s="7" t="n">
        <v>6469</v>
      </c>
    </row>
    <row r="7671" spans="1:5">
      <c r="A7671" t="s">
        <v>4</v>
      </c>
      <c r="B7671" s="4" t="s">
        <v>5</v>
      </c>
      <c r="C7671" s="4" t="s">
        <v>11</v>
      </c>
    </row>
    <row r="7672" spans="1:5">
      <c r="A7672" t="n">
        <v>59653</v>
      </c>
      <c r="B7672" s="14" t="n">
        <v>13</v>
      </c>
      <c r="C7672" s="7" t="n">
        <v>6470</v>
      </c>
    </row>
    <row r="7673" spans="1:5">
      <c r="A7673" t="s">
        <v>4</v>
      </c>
      <c r="B7673" s="4" t="s">
        <v>5</v>
      </c>
      <c r="C7673" s="4" t="s">
        <v>11</v>
      </c>
    </row>
    <row r="7674" spans="1:5">
      <c r="A7674" t="n">
        <v>59656</v>
      </c>
      <c r="B7674" s="14" t="n">
        <v>13</v>
      </c>
      <c r="C7674" s="7" t="n">
        <v>6471</v>
      </c>
    </row>
    <row r="7675" spans="1:5">
      <c r="A7675" t="s">
        <v>4</v>
      </c>
      <c r="B7675" s="4" t="s">
        <v>5</v>
      </c>
      <c r="C7675" s="4" t="s">
        <v>7</v>
      </c>
    </row>
    <row r="7676" spans="1:5">
      <c r="A7676" t="n">
        <v>59659</v>
      </c>
      <c r="B7676" s="11" t="n">
        <v>74</v>
      </c>
      <c r="C7676" s="7" t="n">
        <v>18</v>
      </c>
    </row>
    <row r="7677" spans="1:5">
      <c r="A7677" t="s">
        <v>4</v>
      </c>
      <c r="B7677" s="4" t="s">
        <v>5</v>
      </c>
      <c r="C7677" s="4" t="s">
        <v>7</v>
      </c>
    </row>
    <row r="7678" spans="1:5">
      <c r="A7678" t="n">
        <v>59661</v>
      </c>
      <c r="B7678" s="11" t="n">
        <v>74</v>
      </c>
      <c r="C7678" s="7" t="n">
        <v>45</v>
      </c>
    </row>
    <row r="7679" spans="1:5">
      <c r="A7679" t="s">
        <v>4</v>
      </c>
      <c r="B7679" s="4" t="s">
        <v>5</v>
      </c>
      <c r="C7679" s="4" t="s">
        <v>11</v>
      </c>
    </row>
    <row r="7680" spans="1:5">
      <c r="A7680" t="n">
        <v>59663</v>
      </c>
      <c r="B7680" s="38" t="n">
        <v>16</v>
      </c>
      <c r="C7680" s="7" t="n">
        <v>0</v>
      </c>
    </row>
    <row r="7681" spans="1:3">
      <c r="A7681" t="s">
        <v>4</v>
      </c>
      <c r="B7681" s="4" t="s">
        <v>5</v>
      </c>
      <c r="C7681" s="4" t="s">
        <v>7</v>
      </c>
      <c r="D7681" s="4" t="s">
        <v>7</v>
      </c>
      <c r="E7681" s="4" t="s">
        <v>7</v>
      </c>
      <c r="F7681" s="4" t="s">
        <v>7</v>
      </c>
    </row>
    <row r="7682" spans="1:3">
      <c r="A7682" t="n">
        <v>59666</v>
      </c>
      <c r="B7682" s="9" t="n">
        <v>14</v>
      </c>
      <c r="C7682" s="7" t="n">
        <v>0</v>
      </c>
      <c r="D7682" s="7" t="n">
        <v>8</v>
      </c>
      <c r="E7682" s="7" t="n">
        <v>0</v>
      </c>
      <c r="F7682" s="7" t="n">
        <v>0</v>
      </c>
    </row>
    <row r="7683" spans="1:3">
      <c r="A7683" t="s">
        <v>4</v>
      </c>
      <c r="B7683" s="4" t="s">
        <v>5</v>
      </c>
      <c r="C7683" s="4" t="s">
        <v>7</v>
      </c>
      <c r="D7683" s="4" t="s">
        <v>8</v>
      </c>
    </row>
    <row r="7684" spans="1:3">
      <c r="A7684" t="n">
        <v>59671</v>
      </c>
      <c r="B7684" s="6" t="n">
        <v>2</v>
      </c>
      <c r="C7684" s="7" t="n">
        <v>11</v>
      </c>
      <c r="D7684" s="7" t="s">
        <v>19</v>
      </c>
    </row>
    <row r="7685" spans="1:3">
      <c r="A7685" t="s">
        <v>4</v>
      </c>
      <c r="B7685" s="4" t="s">
        <v>5</v>
      </c>
      <c r="C7685" s="4" t="s">
        <v>11</v>
      </c>
    </row>
    <row r="7686" spans="1:3">
      <c r="A7686" t="n">
        <v>59685</v>
      </c>
      <c r="B7686" s="38" t="n">
        <v>16</v>
      </c>
      <c r="C7686" s="7" t="n">
        <v>0</v>
      </c>
    </row>
    <row r="7687" spans="1:3">
      <c r="A7687" t="s">
        <v>4</v>
      </c>
      <c r="B7687" s="4" t="s">
        <v>5</v>
      </c>
      <c r="C7687" s="4" t="s">
        <v>7</v>
      </c>
      <c r="D7687" s="4" t="s">
        <v>8</v>
      </c>
    </row>
    <row r="7688" spans="1:3">
      <c r="A7688" t="n">
        <v>59688</v>
      </c>
      <c r="B7688" s="6" t="n">
        <v>2</v>
      </c>
      <c r="C7688" s="7" t="n">
        <v>11</v>
      </c>
      <c r="D7688" s="7" t="s">
        <v>131</v>
      </c>
    </row>
    <row r="7689" spans="1:3">
      <c r="A7689" t="s">
        <v>4</v>
      </c>
      <c r="B7689" s="4" t="s">
        <v>5</v>
      </c>
      <c r="C7689" s="4" t="s">
        <v>11</v>
      </c>
    </row>
    <row r="7690" spans="1:3">
      <c r="A7690" t="n">
        <v>59697</v>
      </c>
      <c r="B7690" s="38" t="n">
        <v>16</v>
      </c>
      <c r="C7690" s="7" t="n">
        <v>0</v>
      </c>
    </row>
    <row r="7691" spans="1:3">
      <c r="A7691" t="s">
        <v>4</v>
      </c>
      <c r="B7691" s="4" t="s">
        <v>5</v>
      </c>
      <c r="C7691" s="4" t="s">
        <v>14</v>
      </c>
    </row>
    <row r="7692" spans="1:3">
      <c r="A7692" t="n">
        <v>59700</v>
      </c>
      <c r="B7692" s="40" t="n">
        <v>15</v>
      </c>
      <c r="C7692" s="7" t="n">
        <v>2048</v>
      </c>
    </row>
    <row r="7693" spans="1:3">
      <c r="A7693" t="s">
        <v>4</v>
      </c>
      <c r="B7693" s="4" t="s">
        <v>5</v>
      </c>
      <c r="C7693" s="4" t="s">
        <v>7</v>
      </c>
      <c r="D7693" s="4" t="s">
        <v>8</v>
      </c>
    </row>
    <row r="7694" spans="1:3">
      <c r="A7694" t="n">
        <v>59705</v>
      </c>
      <c r="B7694" s="6" t="n">
        <v>2</v>
      </c>
      <c r="C7694" s="7" t="n">
        <v>10</v>
      </c>
      <c r="D7694" s="7" t="s">
        <v>81</v>
      </c>
    </row>
    <row r="7695" spans="1:3">
      <c r="A7695" t="s">
        <v>4</v>
      </c>
      <c r="B7695" s="4" t="s">
        <v>5</v>
      </c>
      <c r="C7695" s="4" t="s">
        <v>11</v>
      </c>
    </row>
    <row r="7696" spans="1:3">
      <c r="A7696" t="n">
        <v>59723</v>
      </c>
      <c r="B7696" s="38" t="n">
        <v>16</v>
      </c>
      <c r="C7696" s="7" t="n">
        <v>0</v>
      </c>
    </row>
    <row r="7697" spans="1:6">
      <c r="A7697" t="s">
        <v>4</v>
      </c>
      <c r="B7697" s="4" t="s">
        <v>5</v>
      </c>
      <c r="C7697" s="4" t="s">
        <v>7</v>
      </c>
      <c r="D7697" s="4" t="s">
        <v>8</v>
      </c>
    </row>
    <row r="7698" spans="1:6">
      <c r="A7698" t="n">
        <v>59726</v>
      </c>
      <c r="B7698" s="6" t="n">
        <v>2</v>
      </c>
      <c r="C7698" s="7" t="n">
        <v>10</v>
      </c>
      <c r="D7698" s="7" t="s">
        <v>82</v>
      </c>
    </row>
    <row r="7699" spans="1:6">
      <c r="A7699" t="s">
        <v>4</v>
      </c>
      <c r="B7699" s="4" t="s">
        <v>5</v>
      </c>
      <c r="C7699" s="4" t="s">
        <v>11</v>
      </c>
    </row>
    <row r="7700" spans="1:6">
      <c r="A7700" t="n">
        <v>59745</v>
      </c>
      <c r="B7700" s="38" t="n">
        <v>16</v>
      </c>
      <c r="C7700" s="7" t="n">
        <v>0</v>
      </c>
    </row>
    <row r="7701" spans="1:6">
      <c r="A7701" t="s">
        <v>4</v>
      </c>
      <c r="B7701" s="4" t="s">
        <v>5</v>
      </c>
      <c r="C7701" s="4" t="s">
        <v>7</v>
      </c>
      <c r="D7701" s="4" t="s">
        <v>11</v>
      </c>
      <c r="E7701" s="4" t="s">
        <v>13</v>
      </c>
    </row>
    <row r="7702" spans="1:6">
      <c r="A7702" t="n">
        <v>59748</v>
      </c>
      <c r="B7702" s="27" t="n">
        <v>58</v>
      </c>
      <c r="C7702" s="7" t="n">
        <v>100</v>
      </c>
      <c r="D7702" s="7" t="n">
        <v>300</v>
      </c>
      <c r="E7702" s="7" t="n">
        <v>1</v>
      </c>
    </row>
    <row r="7703" spans="1:6">
      <c r="A7703" t="s">
        <v>4</v>
      </c>
      <c r="B7703" s="4" t="s">
        <v>5</v>
      </c>
      <c r="C7703" s="4" t="s">
        <v>7</v>
      </c>
      <c r="D7703" s="4" t="s">
        <v>11</v>
      </c>
    </row>
    <row r="7704" spans="1:6">
      <c r="A7704" t="n">
        <v>59756</v>
      </c>
      <c r="B7704" s="27" t="n">
        <v>58</v>
      </c>
      <c r="C7704" s="7" t="n">
        <v>255</v>
      </c>
      <c r="D7704" s="7" t="n">
        <v>0</v>
      </c>
    </row>
    <row r="7705" spans="1:6">
      <c r="A7705" t="s">
        <v>4</v>
      </c>
      <c r="B7705" s="4" t="s">
        <v>5</v>
      </c>
      <c r="C7705" s="4" t="s">
        <v>7</v>
      </c>
    </row>
    <row r="7706" spans="1:6">
      <c r="A7706" t="n">
        <v>59760</v>
      </c>
      <c r="B7706" s="31" t="n">
        <v>23</v>
      </c>
      <c r="C7706" s="7" t="n">
        <v>0</v>
      </c>
    </row>
    <row r="7707" spans="1:6">
      <c r="A7707" t="s">
        <v>4</v>
      </c>
      <c r="B7707" s="4" t="s">
        <v>5</v>
      </c>
    </row>
    <row r="7708" spans="1:6">
      <c r="A7708" t="n">
        <v>59762</v>
      </c>
      <c r="B7708" s="5" t="n">
        <v>1</v>
      </c>
    </row>
    <row r="7709" spans="1:6" s="3" customFormat="1" customHeight="0">
      <c r="A7709" s="3" t="s">
        <v>2</v>
      </c>
      <c r="B7709" s="3" t="s">
        <v>564</v>
      </c>
    </row>
    <row r="7710" spans="1:6">
      <c r="A7710" t="s">
        <v>4</v>
      </c>
      <c r="B7710" s="4" t="s">
        <v>5</v>
      </c>
      <c r="C7710" s="4" t="s">
        <v>7</v>
      </c>
      <c r="D7710" s="4" t="s">
        <v>7</v>
      </c>
      <c r="E7710" s="4" t="s">
        <v>7</v>
      </c>
      <c r="F7710" s="4" t="s">
        <v>7</v>
      </c>
    </row>
    <row r="7711" spans="1:6">
      <c r="A7711" t="n">
        <v>59764</v>
      </c>
      <c r="B7711" s="9" t="n">
        <v>14</v>
      </c>
      <c r="C7711" s="7" t="n">
        <v>2</v>
      </c>
      <c r="D7711" s="7" t="n">
        <v>0</v>
      </c>
      <c r="E7711" s="7" t="n">
        <v>0</v>
      </c>
      <c r="F7711" s="7" t="n">
        <v>0</v>
      </c>
    </row>
    <row r="7712" spans="1:6">
      <c r="A7712" t="s">
        <v>4</v>
      </c>
      <c r="B7712" s="4" t="s">
        <v>5</v>
      </c>
      <c r="C7712" s="4" t="s">
        <v>7</v>
      </c>
      <c r="D7712" s="44" t="s">
        <v>101</v>
      </c>
      <c r="E7712" s="4" t="s">
        <v>5</v>
      </c>
      <c r="F7712" s="4" t="s">
        <v>7</v>
      </c>
      <c r="G7712" s="4" t="s">
        <v>11</v>
      </c>
      <c r="H7712" s="44" t="s">
        <v>102</v>
      </c>
      <c r="I7712" s="4" t="s">
        <v>7</v>
      </c>
      <c r="J7712" s="4" t="s">
        <v>14</v>
      </c>
      <c r="K7712" s="4" t="s">
        <v>7</v>
      </c>
      <c r="L7712" s="4" t="s">
        <v>7</v>
      </c>
      <c r="M7712" s="44" t="s">
        <v>101</v>
      </c>
      <c r="N7712" s="4" t="s">
        <v>5</v>
      </c>
      <c r="O7712" s="4" t="s">
        <v>7</v>
      </c>
      <c r="P7712" s="4" t="s">
        <v>11</v>
      </c>
      <c r="Q7712" s="44" t="s">
        <v>102</v>
      </c>
      <c r="R7712" s="4" t="s">
        <v>7</v>
      </c>
      <c r="S7712" s="4" t="s">
        <v>14</v>
      </c>
      <c r="T7712" s="4" t="s">
        <v>7</v>
      </c>
      <c r="U7712" s="4" t="s">
        <v>7</v>
      </c>
      <c r="V7712" s="4" t="s">
        <v>7</v>
      </c>
      <c r="W7712" s="4" t="s">
        <v>15</v>
      </c>
    </row>
    <row r="7713" spans="1:23">
      <c r="A7713" t="n">
        <v>59769</v>
      </c>
      <c r="B7713" s="12" t="n">
        <v>5</v>
      </c>
      <c r="C7713" s="7" t="n">
        <v>28</v>
      </c>
      <c r="D7713" s="44" t="s">
        <v>3</v>
      </c>
      <c r="E7713" s="8" t="n">
        <v>162</v>
      </c>
      <c r="F7713" s="7" t="n">
        <v>3</v>
      </c>
      <c r="G7713" s="7" t="n">
        <v>16386</v>
      </c>
      <c r="H7713" s="44" t="s">
        <v>3</v>
      </c>
      <c r="I7713" s="7" t="n">
        <v>0</v>
      </c>
      <c r="J7713" s="7" t="n">
        <v>1</v>
      </c>
      <c r="K7713" s="7" t="n">
        <v>2</v>
      </c>
      <c r="L7713" s="7" t="n">
        <v>28</v>
      </c>
      <c r="M7713" s="44" t="s">
        <v>3</v>
      </c>
      <c r="N7713" s="8" t="n">
        <v>162</v>
      </c>
      <c r="O7713" s="7" t="n">
        <v>3</v>
      </c>
      <c r="P7713" s="7" t="n">
        <v>16386</v>
      </c>
      <c r="Q7713" s="44" t="s">
        <v>3</v>
      </c>
      <c r="R7713" s="7" t="n">
        <v>0</v>
      </c>
      <c r="S7713" s="7" t="n">
        <v>2</v>
      </c>
      <c r="T7713" s="7" t="n">
        <v>2</v>
      </c>
      <c r="U7713" s="7" t="n">
        <v>11</v>
      </c>
      <c r="V7713" s="7" t="n">
        <v>1</v>
      </c>
      <c r="W7713" s="13" t="n">
        <f t="normal" ca="1">A7717</f>
        <v>0</v>
      </c>
    </row>
    <row r="7714" spans="1:23">
      <c r="A7714" t="s">
        <v>4</v>
      </c>
      <c r="B7714" s="4" t="s">
        <v>5</v>
      </c>
      <c r="C7714" s="4" t="s">
        <v>7</v>
      </c>
      <c r="D7714" s="4" t="s">
        <v>11</v>
      </c>
      <c r="E7714" s="4" t="s">
        <v>13</v>
      </c>
    </row>
    <row r="7715" spans="1:23">
      <c r="A7715" t="n">
        <v>59798</v>
      </c>
      <c r="B7715" s="27" t="n">
        <v>58</v>
      </c>
      <c r="C7715" s="7" t="n">
        <v>0</v>
      </c>
      <c r="D7715" s="7" t="n">
        <v>0</v>
      </c>
      <c r="E7715" s="7" t="n">
        <v>1</v>
      </c>
    </row>
    <row r="7716" spans="1:23">
      <c r="A7716" t="s">
        <v>4</v>
      </c>
      <c r="B7716" s="4" t="s">
        <v>5</v>
      </c>
      <c r="C7716" s="4" t="s">
        <v>7</v>
      </c>
      <c r="D7716" s="44" t="s">
        <v>101</v>
      </c>
      <c r="E7716" s="4" t="s">
        <v>5</v>
      </c>
      <c r="F7716" s="4" t="s">
        <v>7</v>
      </c>
      <c r="G7716" s="4" t="s">
        <v>11</v>
      </c>
      <c r="H7716" s="44" t="s">
        <v>102</v>
      </c>
      <c r="I7716" s="4" t="s">
        <v>7</v>
      </c>
      <c r="J7716" s="4" t="s">
        <v>14</v>
      </c>
      <c r="K7716" s="4" t="s">
        <v>7</v>
      </c>
      <c r="L7716" s="4" t="s">
        <v>7</v>
      </c>
      <c r="M7716" s="44" t="s">
        <v>101</v>
      </c>
      <c r="N7716" s="4" t="s">
        <v>5</v>
      </c>
      <c r="O7716" s="4" t="s">
        <v>7</v>
      </c>
      <c r="P7716" s="4" t="s">
        <v>11</v>
      </c>
      <c r="Q7716" s="44" t="s">
        <v>102</v>
      </c>
      <c r="R7716" s="4" t="s">
        <v>7</v>
      </c>
      <c r="S7716" s="4" t="s">
        <v>14</v>
      </c>
      <c r="T7716" s="4" t="s">
        <v>7</v>
      </c>
      <c r="U7716" s="4" t="s">
        <v>7</v>
      </c>
      <c r="V7716" s="4" t="s">
        <v>7</v>
      </c>
      <c r="W7716" s="4" t="s">
        <v>15</v>
      </c>
    </row>
    <row r="7717" spans="1:23">
      <c r="A7717" t="n">
        <v>59806</v>
      </c>
      <c r="B7717" s="12" t="n">
        <v>5</v>
      </c>
      <c r="C7717" s="7" t="n">
        <v>28</v>
      </c>
      <c r="D7717" s="44" t="s">
        <v>3</v>
      </c>
      <c r="E7717" s="8" t="n">
        <v>162</v>
      </c>
      <c r="F7717" s="7" t="n">
        <v>3</v>
      </c>
      <c r="G7717" s="7" t="n">
        <v>16386</v>
      </c>
      <c r="H7717" s="44" t="s">
        <v>3</v>
      </c>
      <c r="I7717" s="7" t="n">
        <v>0</v>
      </c>
      <c r="J7717" s="7" t="n">
        <v>1</v>
      </c>
      <c r="K7717" s="7" t="n">
        <v>3</v>
      </c>
      <c r="L7717" s="7" t="n">
        <v>28</v>
      </c>
      <c r="M7717" s="44" t="s">
        <v>3</v>
      </c>
      <c r="N7717" s="8" t="n">
        <v>162</v>
      </c>
      <c r="O7717" s="7" t="n">
        <v>3</v>
      </c>
      <c r="P7717" s="7" t="n">
        <v>16386</v>
      </c>
      <c r="Q7717" s="44" t="s">
        <v>3</v>
      </c>
      <c r="R7717" s="7" t="n">
        <v>0</v>
      </c>
      <c r="S7717" s="7" t="n">
        <v>2</v>
      </c>
      <c r="T7717" s="7" t="n">
        <v>3</v>
      </c>
      <c r="U7717" s="7" t="n">
        <v>9</v>
      </c>
      <c r="V7717" s="7" t="n">
        <v>1</v>
      </c>
      <c r="W7717" s="13" t="n">
        <f t="normal" ca="1">A7727</f>
        <v>0</v>
      </c>
    </row>
    <row r="7718" spans="1:23">
      <c r="A7718" t="s">
        <v>4</v>
      </c>
      <c r="B7718" s="4" t="s">
        <v>5</v>
      </c>
      <c r="C7718" s="4" t="s">
        <v>7</v>
      </c>
      <c r="D7718" s="44" t="s">
        <v>101</v>
      </c>
      <c r="E7718" s="4" t="s">
        <v>5</v>
      </c>
      <c r="F7718" s="4" t="s">
        <v>11</v>
      </c>
      <c r="G7718" s="4" t="s">
        <v>7</v>
      </c>
      <c r="H7718" s="4" t="s">
        <v>7</v>
      </c>
      <c r="I7718" s="4" t="s">
        <v>8</v>
      </c>
      <c r="J7718" s="44" t="s">
        <v>102</v>
      </c>
      <c r="K7718" s="4" t="s">
        <v>7</v>
      </c>
      <c r="L7718" s="4" t="s">
        <v>7</v>
      </c>
      <c r="M7718" s="44" t="s">
        <v>101</v>
      </c>
      <c r="N7718" s="4" t="s">
        <v>5</v>
      </c>
      <c r="O7718" s="4" t="s">
        <v>7</v>
      </c>
      <c r="P7718" s="44" t="s">
        <v>102</v>
      </c>
      <c r="Q7718" s="4" t="s">
        <v>7</v>
      </c>
      <c r="R7718" s="4" t="s">
        <v>14</v>
      </c>
      <c r="S7718" s="4" t="s">
        <v>7</v>
      </c>
      <c r="T7718" s="4" t="s">
        <v>7</v>
      </c>
      <c r="U7718" s="4" t="s">
        <v>7</v>
      </c>
      <c r="V7718" s="44" t="s">
        <v>101</v>
      </c>
      <c r="W7718" s="4" t="s">
        <v>5</v>
      </c>
      <c r="X7718" s="4" t="s">
        <v>7</v>
      </c>
      <c r="Y7718" s="44" t="s">
        <v>102</v>
      </c>
      <c r="Z7718" s="4" t="s">
        <v>7</v>
      </c>
      <c r="AA7718" s="4" t="s">
        <v>14</v>
      </c>
      <c r="AB7718" s="4" t="s">
        <v>7</v>
      </c>
      <c r="AC7718" s="4" t="s">
        <v>7</v>
      </c>
      <c r="AD7718" s="4" t="s">
        <v>7</v>
      </c>
      <c r="AE7718" s="4" t="s">
        <v>15</v>
      </c>
    </row>
    <row r="7719" spans="1:23">
      <c r="A7719" t="n">
        <v>59835</v>
      </c>
      <c r="B7719" s="12" t="n">
        <v>5</v>
      </c>
      <c r="C7719" s="7" t="n">
        <v>28</v>
      </c>
      <c r="D7719" s="44" t="s">
        <v>3</v>
      </c>
      <c r="E7719" s="46" t="n">
        <v>47</v>
      </c>
      <c r="F7719" s="7" t="n">
        <v>61456</v>
      </c>
      <c r="G7719" s="7" t="n">
        <v>2</v>
      </c>
      <c r="H7719" s="7" t="n">
        <v>0</v>
      </c>
      <c r="I7719" s="7" t="s">
        <v>105</v>
      </c>
      <c r="J7719" s="44" t="s">
        <v>3</v>
      </c>
      <c r="K7719" s="7" t="n">
        <v>8</v>
      </c>
      <c r="L7719" s="7" t="n">
        <v>28</v>
      </c>
      <c r="M7719" s="44" t="s">
        <v>3</v>
      </c>
      <c r="N7719" s="11" t="n">
        <v>74</v>
      </c>
      <c r="O7719" s="7" t="n">
        <v>65</v>
      </c>
      <c r="P7719" s="44" t="s">
        <v>3</v>
      </c>
      <c r="Q7719" s="7" t="n">
        <v>0</v>
      </c>
      <c r="R7719" s="7" t="n">
        <v>1</v>
      </c>
      <c r="S7719" s="7" t="n">
        <v>3</v>
      </c>
      <c r="T7719" s="7" t="n">
        <v>9</v>
      </c>
      <c r="U7719" s="7" t="n">
        <v>28</v>
      </c>
      <c r="V7719" s="44" t="s">
        <v>3</v>
      </c>
      <c r="W7719" s="11" t="n">
        <v>74</v>
      </c>
      <c r="X7719" s="7" t="n">
        <v>65</v>
      </c>
      <c r="Y7719" s="44" t="s">
        <v>3</v>
      </c>
      <c r="Z7719" s="7" t="n">
        <v>0</v>
      </c>
      <c r="AA7719" s="7" t="n">
        <v>2</v>
      </c>
      <c r="AB7719" s="7" t="n">
        <v>3</v>
      </c>
      <c r="AC7719" s="7" t="n">
        <v>9</v>
      </c>
      <c r="AD7719" s="7" t="n">
        <v>1</v>
      </c>
      <c r="AE7719" s="13" t="n">
        <f t="normal" ca="1">A7723</f>
        <v>0</v>
      </c>
    </row>
    <row r="7720" spans="1:23">
      <c r="A7720" t="s">
        <v>4</v>
      </c>
      <c r="B7720" s="4" t="s">
        <v>5</v>
      </c>
      <c r="C7720" s="4" t="s">
        <v>11</v>
      </c>
      <c r="D7720" s="4" t="s">
        <v>7</v>
      </c>
      <c r="E7720" s="4" t="s">
        <v>7</v>
      </c>
      <c r="F7720" s="4" t="s">
        <v>8</v>
      </c>
    </row>
    <row r="7721" spans="1:23">
      <c r="A7721" t="n">
        <v>59883</v>
      </c>
      <c r="B7721" s="46" t="n">
        <v>47</v>
      </c>
      <c r="C7721" s="7" t="n">
        <v>61456</v>
      </c>
      <c r="D7721" s="7" t="n">
        <v>0</v>
      </c>
      <c r="E7721" s="7" t="n">
        <v>0</v>
      </c>
      <c r="F7721" s="7" t="s">
        <v>106</v>
      </c>
    </row>
    <row r="7722" spans="1:23">
      <c r="A7722" t="s">
        <v>4</v>
      </c>
      <c r="B7722" s="4" t="s">
        <v>5</v>
      </c>
      <c r="C7722" s="4" t="s">
        <v>7</v>
      </c>
      <c r="D7722" s="4" t="s">
        <v>11</v>
      </c>
      <c r="E7722" s="4" t="s">
        <v>13</v>
      </c>
    </row>
    <row r="7723" spans="1:23">
      <c r="A7723" t="n">
        <v>59896</v>
      </c>
      <c r="B7723" s="27" t="n">
        <v>58</v>
      </c>
      <c r="C7723" s="7" t="n">
        <v>0</v>
      </c>
      <c r="D7723" s="7" t="n">
        <v>300</v>
      </c>
      <c r="E7723" s="7" t="n">
        <v>1</v>
      </c>
    </row>
    <row r="7724" spans="1:23">
      <c r="A7724" t="s">
        <v>4</v>
      </c>
      <c r="B7724" s="4" t="s">
        <v>5</v>
      </c>
      <c r="C7724" s="4" t="s">
        <v>7</v>
      </c>
      <c r="D7724" s="4" t="s">
        <v>11</v>
      </c>
    </row>
    <row r="7725" spans="1:23">
      <c r="A7725" t="n">
        <v>59904</v>
      </c>
      <c r="B7725" s="27" t="n">
        <v>58</v>
      </c>
      <c r="C7725" s="7" t="n">
        <v>255</v>
      </c>
      <c r="D7725" s="7" t="n">
        <v>0</v>
      </c>
    </row>
    <row r="7726" spans="1:23">
      <c r="A7726" t="s">
        <v>4</v>
      </c>
      <c r="B7726" s="4" t="s">
        <v>5</v>
      </c>
      <c r="C7726" s="4" t="s">
        <v>7</v>
      </c>
      <c r="D7726" s="4" t="s">
        <v>7</v>
      </c>
      <c r="E7726" s="4" t="s">
        <v>7</v>
      </c>
      <c r="F7726" s="4" t="s">
        <v>7</v>
      </c>
    </row>
    <row r="7727" spans="1:23">
      <c r="A7727" t="n">
        <v>59908</v>
      </c>
      <c r="B7727" s="9" t="n">
        <v>14</v>
      </c>
      <c r="C7727" s="7" t="n">
        <v>0</v>
      </c>
      <c r="D7727" s="7" t="n">
        <v>0</v>
      </c>
      <c r="E7727" s="7" t="n">
        <v>0</v>
      </c>
      <c r="F7727" s="7" t="n">
        <v>64</v>
      </c>
    </row>
    <row r="7728" spans="1:23">
      <c r="A7728" t="s">
        <v>4</v>
      </c>
      <c r="B7728" s="4" t="s">
        <v>5</v>
      </c>
      <c r="C7728" s="4" t="s">
        <v>7</v>
      </c>
      <c r="D7728" s="4" t="s">
        <v>11</v>
      </c>
    </row>
    <row r="7729" spans="1:31">
      <c r="A7729" t="n">
        <v>59913</v>
      </c>
      <c r="B7729" s="28" t="n">
        <v>22</v>
      </c>
      <c r="C7729" s="7" t="n">
        <v>0</v>
      </c>
      <c r="D7729" s="7" t="n">
        <v>16386</v>
      </c>
    </row>
    <row r="7730" spans="1:31">
      <c r="A7730" t="s">
        <v>4</v>
      </c>
      <c r="B7730" s="4" t="s">
        <v>5</v>
      </c>
      <c r="C7730" s="4" t="s">
        <v>7</v>
      </c>
      <c r="D7730" s="4" t="s">
        <v>11</v>
      </c>
    </row>
    <row r="7731" spans="1:31">
      <c r="A7731" t="n">
        <v>59917</v>
      </c>
      <c r="B7731" s="27" t="n">
        <v>58</v>
      </c>
      <c r="C7731" s="7" t="n">
        <v>5</v>
      </c>
      <c r="D7731" s="7" t="n">
        <v>300</v>
      </c>
    </row>
    <row r="7732" spans="1:31">
      <c r="A7732" t="s">
        <v>4</v>
      </c>
      <c r="B7732" s="4" t="s">
        <v>5</v>
      </c>
      <c r="C7732" s="4" t="s">
        <v>13</v>
      </c>
      <c r="D7732" s="4" t="s">
        <v>11</v>
      </c>
    </row>
    <row r="7733" spans="1:31">
      <c r="A7733" t="n">
        <v>59921</v>
      </c>
      <c r="B7733" s="36" t="n">
        <v>103</v>
      </c>
      <c r="C7733" s="7" t="n">
        <v>0</v>
      </c>
      <c r="D7733" s="7" t="n">
        <v>300</v>
      </c>
    </row>
    <row r="7734" spans="1:31">
      <c r="A7734" t="s">
        <v>4</v>
      </c>
      <c r="B7734" s="4" t="s">
        <v>5</v>
      </c>
      <c r="C7734" s="4" t="s">
        <v>7</v>
      </c>
    </row>
    <row r="7735" spans="1:31">
      <c r="A7735" t="n">
        <v>59928</v>
      </c>
      <c r="B7735" s="47" t="n">
        <v>64</v>
      </c>
      <c r="C7735" s="7" t="n">
        <v>7</v>
      </c>
    </row>
    <row r="7736" spans="1:31">
      <c r="A7736" t="s">
        <v>4</v>
      </c>
      <c r="B7736" s="4" t="s">
        <v>5</v>
      </c>
      <c r="C7736" s="4" t="s">
        <v>7</v>
      </c>
      <c r="D7736" s="4" t="s">
        <v>11</v>
      </c>
    </row>
    <row r="7737" spans="1:31">
      <c r="A7737" t="n">
        <v>59930</v>
      </c>
      <c r="B7737" s="48" t="n">
        <v>72</v>
      </c>
      <c r="C7737" s="7" t="n">
        <v>5</v>
      </c>
      <c r="D7737" s="7" t="n">
        <v>0</v>
      </c>
    </row>
    <row r="7738" spans="1:31">
      <c r="A7738" t="s">
        <v>4</v>
      </c>
      <c r="B7738" s="4" t="s">
        <v>5</v>
      </c>
      <c r="C7738" s="4" t="s">
        <v>7</v>
      </c>
      <c r="D7738" s="44" t="s">
        <v>101</v>
      </c>
      <c r="E7738" s="4" t="s">
        <v>5</v>
      </c>
      <c r="F7738" s="4" t="s">
        <v>7</v>
      </c>
      <c r="G7738" s="4" t="s">
        <v>11</v>
      </c>
      <c r="H7738" s="44" t="s">
        <v>102</v>
      </c>
      <c r="I7738" s="4" t="s">
        <v>7</v>
      </c>
      <c r="J7738" s="4" t="s">
        <v>14</v>
      </c>
      <c r="K7738" s="4" t="s">
        <v>7</v>
      </c>
      <c r="L7738" s="4" t="s">
        <v>7</v>
      </c>
      <c r="M7738" s="4" t="s">
        <v>15</v>
      </c>
    </row>
    <row r="7739" spans="1:31">
      <c r="A7739" t="n">
        <v>59934</v>
      </c>
      <c r="B7739" s="12" t="n">
        <v>5</v>
      </c>
      <c r="C7739" s="7" t="n">
        <v>28</v>
      </c>
      <c r="D7739" s="44" t="s">
        <v>3</v>
      </c>
      <c r="E7739" s="8" t="n">
        <v>162</v>
      </c>
      <c r="F7739" s="7" t="n">
        <v>4</v>
      </c>
      <c r="G7739" s="7" t="n">
        <v>16386</v>
      </c>
      <c r="H7739" s="44" t="s">
        <v>3</v>
      </c>
      <c r="I7739" s="7" t="n">
        <v>0</v>
      </c>
      <c r="J7739" s="7" t="n">
        <v>1</v>
      </c>
      <c r="K7739" s="7" t="n">
        <v>2</v>
      </c>
      <c r="L7739" s="7" t="n">
        <v>1</v>
      </c>
      <c r="M7739" s="13" t="n">
        <f t="normal" ca="1">A7745</f>
        <v>0</v>
      </c>
    </row>
    <row r="7740" spans="1:31">
      <c r="A7740" t="s">
        <v>4</v>
      </c>
      <c r="B7740" s="4" t="s">
        <v>5</v>
      </c>
      <c r="C7740" s="4" t="s">
        <v>7</v>
      </c>
      <c r="D7740" s="4" t="s">
        <v>8</v>
      </c>
    </row>
    <row r="7741" spans="1:31">
      <c r="A7741" t="n">
        <v>59951</v>
      </c>
      <c r="B7741" s="6" t="n">
        <v>2</v>
      </c>
      <c r="C7741" s="7" t="n">
        <v>10</v>
      </c>
      <c r="D7741" s="7" t="s">
        <v>107</v>
      </c>
    </row>
    <row r="7742" spans="1:31">
      <c r="A7742" t="s">
        <v>4</v>
      </c>
      <c r="B7742" s="4" t="s">
        <v>5</v>
      </c>
      <c r="C7742" s="4" t="s">
        <v>11</v>
      </c>
    </row>
    <row r="7743" spans="1:31">
      <c r="A7743" t="n">
        <v>59968</v>
      </c>
      <c r="B7743" s="38" t="n">
        <v>16</v>
      </c>
      <c r="C7743" s="7" t="n">
        <v>0</v>
      </c>
    </row>
    <row r="7744" spans="1:31">
      <c r="A7744" t="s">
        <v>4</v>
      </c>
      <c r="B7744" s="4" t="s">
        <v>5</v>
      </c>
      <c r="C7744" s="4" t="s">
        <v>11</v>
      </c>
      <c r="D7744" s="4" t="s">
        <v>8</v>
      </c>
      <c r="E7744" s="4" t="s">
        <v>8</v>
      </c>
      <c r="F7744" s="4" t="s">
        <v>8</v>
      </c>
      <c r="G7744" s="4" t="s">
        <v>7</v>
      </c>
      <c r="H7744" s="4" t="s">
        <v>14</v>
      </c>
      <c r="I7744" s="4" t="s">
        <v>13</v>
      </c>
      <c r="J7744" s="4" t="s">
        <v>13</v>
      </c>
      <c r="K7744" s="4" t="s">
        <v>13</v>
      </c>
      <c r="L7744" s="4" t="s">
        <v>13</v>
      </c>
      <c r="M7744" s="4" t="s">
        <v>13</v>
      </c>
      <c r="N7744" s="4" t="s">
        <v>13</v>
      </c>
      <c r="O7744" s="4" t="s">
        <v>13</v>
      </c>
      <c r="P7744" s="4" t="s">
        <v>8</v>
      </c>
      <c r="Q7744" s="4" t="s">
        <v>8</v>
      </c>
      <c r="R7744" s="4" t="s">
        <v>14</v>
      </c>
      <c r="S7744" s="4" t="s">
        <v>7</v>
      </c>
      <c r="T7744" s="4" t="s">
        <v>14</v>
      </c>
      <c r="U7744" s="4" t="s">
        <v>14</v>
      </c>
      <c r="V7744" s="4" t="s">
        <v>11</v>
      </c>
    </row>
    <row r="7745" spans="1:22">
      <c r="A7745" t="n">
        <v>59971</v>
      </c>
      <c r="B7745" s="68" t="n">
        <v>19</v>
      </c>
      <c r="C7745" s="7" t="n">
        <v>9</v>
      </c>
      <c r="D7745" s="7" t="s">
        <v>565</v>
      </c>
      <c r="E7745" s="7" t="s">
        <v>566</v>
      </c>
      <c r="F7745" s="7" t="s">
        <v>17</v>
      </c>
      <c r="G7745" s="7" t="n">
        <v>0</v>
      </c>
      <c r="H7745" s="7" t="n">
        <v>1</v>
      </c>
      <c r="I7745" s="7" t="n">
        <v>0</v>
      </c>
      <c r="J7745" s="7" t="n">
        <v>0</v>
      </c>
      <c r="K7745" s="7" t="n">
        <v>0</v>
      </c>
      <c r="L7745" s="7" t="n">
        <v>0</v>
      </c>
      <c r="M7745" s="7" t="n">
        <v>1</v>
      </c>
      <c r="N7745" s="7" t="n">
        <v>1.60000002384186</v>
      </c>
      <c r="O7745" s="7" t="n">
        <v>0.0900000035762787</v>
      </c>
      <c r="P7745" s="7" t="s">
        <v>17</v>
      </c>
      <c r="Q7745" s="7" t="s">
        <v>17</v>
      </c>
      <c r="R7745" s="7" t="n">
        <v>-1</v>
      </c>
      <c r="S7745" s="7" t="n">
        <v>0</v>
      </c>
      <c r="T7745" s="7" t="n">
        <v>0</v>
      </c>
      <c r="U7745" s="7" t="n">
        <v>0</v>
      </c>
      <c r="V7745" s="7" t="n">
        <v>0</v>
      </c>
    </row>
    <row r="7746" spans="1:22">
      <c r="A7746" t="s">
        <v>4</v>
      </c>
      <c r="B7746" s="4" t="s">
        <v>5</v>
      </c>
      <c r="C7746" s="4" t="s">
        <v>11</v>
      </c>
      <c r="D7746" s="4" t="s">
        <v>8</v>
      </c>
      <c r="E7746" s="4" t="s">
        <v>8</v>
      </c>
      <c r="F7746" s="4" t="s">
        <v>8</v>
      </c>
      <c r="G7746" s="4" t="s">
        <v>7</v>
      </c>
      <c r="H7746" s="4" t="s">
        <v>14</v>
      </c>
      <c r="I7746" s="4" t="s">
        <v>13</v>
      </c>
      <c r="J7746" s="4" t="s">
        <v>13</v>
      </c>
      <c r="K7746" s="4" t="s">
        <v>13</v>
      </c>
      <c r="L7746" s="4" t="s">
        <v>13</v>
      </c>
      <c r="M7746" s="4" t="s">
        <v>13</v>
      </c>
      <c r="N7746" s="4" t="s">
        <v>13</v>
      </c>
      <c r="O7746" s="4" t="s">
        <v>13</v>
      </c>
      <c r="P7746" s="4" t="s">
        <v>8</v>
      </c>
      <c r="Q7746" s="4" t="s">
        <v>8</v>
      </c>
      <c r="R7746" s="4" t="s">
        <v>14</v>
      </c>
      <c r="S7746" s="4" t="s">
        <v>7</v>
      </c>
      <c r="T7746" s="4" t="s">
        <v>14</v>
      </c>
      <c r="U7746" s="4" t="s">
        <v>14</v>
      </c>
      <c r="V7746" s="4" t="s">
        <v>11</v>
      </c>
    </row>
    <row r="7747" spans="1:22">
      <c r="A7747" t="n">
        <v>60042</v>
      </c>
      <c r="B7747" s="68" t="n">
        <v>19</v>
      </c>
      <c r="C7747" s="7" t="n">
        <v>112</v>
      </c>
      <c r="D7747" s="7" t="s">
        <v>567</v>
      </c>
      <c r="E7747" s="7" t="s">
        <v>568</v>
      </c>
      <c r="F7747" s="7" t="s">
        <v>17</v>
      </c>
      <c r="G7747" s="7" t="n">
        <v>0</v>
      </c>
      <c r="H7747" s="7" t="n">
        <v>1</v>
      </c>
      <c r="I7747" s="7" t="n">
        <v>0</v>
      </c>
      <c r="J7747" s="7" t="n">
        <v>0</v>
      </c>
      <c r="K7747" s="7" t="n">
        <v>0</v>
      </c>
      <c r="L7747" s="7" t="n">
        <v>0</v>
      </c>
      <c r="M7747" s="7" t="n">
        <v>1</v>
      </c>
      <c r="N7747" s="7" t="n">
        <v>1.60000002384186</v>
      </c>
      <c r="O7747" s="7" t="n">
        <v>0.0900000035762787</v>
      </c>
      <c r="P7747" s="7" t="s">
        <v>17</v>
      </c>
      <c r="Q7747" s="7" t="s">
        <v>17</v>
      </c>
      <c r="R7747" s="7" t="n">
        <v>-1</v>
      </c>
      <c r="S7747" s="7" t="n">
        <v>0</v>
      </c>
      <c r="T7747" s="7" t="n">
        <v>0</v>
      </c>
      <c r="U7747" s="7" t="n">
        <v>0</v>
      </c>
      <c r="V7747" s="7" t="n">
        <v>0</v>
      </c>
    </row>
    <row r="7748" spans="1:22">
      <c r="A7748" t="s">
        <v>4</v>
      </c>
      <c r="B7748" s="4" t="s">
        <v>5</v>
      </c>
      <c r="C7748" s="4" t="s">
        <v>11</v>
      </c>
      <c r="D7748" s="4" t="s">
        <v>8</v>
      </c>
      <c r="E7748" s="4" t="s">
        <v>8</v>
      </c>
      <c r="F7748" s="4" t="s">
        <v>8</v>
      </c>
      <c r="G7748" s="4" t="s">
        <v>7</v>
      </c>
      <c r="H7748" s="4" t="s">
        <v>14</v>
      </c>
      <c r="I7748" s="4" t="s">
        <v>13</v>
      </c>
      <c r="J7748" s="4" t="s">
        <v>13</v>
      </c>
      <c r="K7748" s="4" t="s">
        <v>13</v>
      </c>
      <c r="L7748" s="4" t="s">
        <v>13</v>
      </c>
      <c r="M7748" s="4" t="s">
        <v>13</v>
      </c>
      <c r="N7748" s="4" t="s">
        <v>13</v>
      </c>
      <c r="O7748" s="4" t="s">
        <v>13</v>
      </c>
      <c r="P7748" s="4" t="s">
        <v>8</v>
      </c>
      <c r="Q7748" s="4" t="s">
        <v>8</v>
      </c>
      <c r="R7748" s="4" t="s">
        <v>14</v>
      </c>
      <c r="S7748" s="4" t="s">
        <v>7</v>
      </c>
      <c r="T7748" s="4" t="s">
        <v>14</v>
      </c>
      <c r="U7748" s="4" t="s">
        <v>14</v>
      </c>
      <c r="V7748" s="4" t="s">
        <v>11</v>
      </c>
    </row>
    <row r="7749" spans="1:22">
      <c r="A7749" t="n">
        <v>60116</v>
      </c>
      <c r="B7749" s="68" t="n">
        <v>19</v>
      </c>
      <c r="C7749" s="7" t="n">
        <v>93</v>
      </c>
      <c r="D7749" s="7" t="s">
        <v>569</v>
      </c>
      <c r="E7749" s="7" t="s">
        <v>570</v>
      </c>
      <c r="F7749" s="7" t="s">
        <v>17</v>
      </c>
      <c r="G7749" s="7" t="n">
        <v>0</v>
      </c>
      <c r="H7749" s="7" t="n">
        <v>1</v>
      </c>
      <c r="I7749" s="7" t="n">
        <v>0</v>
      </c>
      <c r="J7749" s="7" t="n">
        <v>0</v>
      </c>
      <c r="K7749" s="7" t="n">
        <v>0</v>
      </c>
      <c r="L7749" s="7" t="n">
        <v>0</v>
      </c>
      <c r="M7749" s="7" t="n">
        <v>1</v>
      </c>
      <c r="N7749" s="7" t="n">
        <v>1.60000002384186</v>
      </c>
      <c r="O7749" s="7" t="n">
        <v>0.0900000035762787</v>
      </c>
      <c r="P7749" s="7" t="s">
        <v>17</v>
      </c>
      <c r="Q7749" s="7" t="s">
        <v>17</v>
      </c>
      <c r="R7749" s="7" t="n">
        <v>-1</v>
      </c>
      <c r="S7749" s="7" t="n">
        <v>0</v>
      </c>
      <c r="T7749" s="7" t="n">
        <v>0</v>
      </c>
      <c r="U7749" s="7" t="n">
        <v>0</v>
      </c>
      <c r="V7749" s="7" t="n">
        <v>0</v>
      </c>
    </row>
    <row r="7750" spans="1:22">
      <c r="A7750" t="s">
        <v>4</v>
      </c>
      <c r="B7750" s="4" t="s">
        <v>5</v>
      </c>
      <c r="C7750" s="4" t="s">
        <v>11</v>
      </c>
      <c r="D7750" s="4" t="s">
        <v>8</v>
      </c>
      <c r="E7750" s="4" t="s">
        <v>8</v>
      </c>
      <c r="F7750" s="4" t="s">
        <v>8</v>
      </c>
      <c r="G7750" s="4" t="s">
        <v>7</v>
      </c>
      <c r="H7750" s="4" t="s">
        <v>14</v>
      </c>
      <c r="I7750" s="4" t="s">
        <v>13</v>
      </c>
      <c r="J7750" s="4" t="s">
        <v>13</v>
      </c>
      <c r="K7750" s="4" t="s">
        <v>13</v>
      </c>
      <c r="L7750" s="4" t="s">
        <v>13</v>
      </c>
      <c r="M7750" s="4" t="s">
        <v>13</v>
      </c>
      <c r="N7750" s="4" t="s">
        <v>13</v>
      </c>
      <c r="O7750" s="4" t="s">
        <v>13</v>
      </c>
      <c r="P7750" s="4" t="s">
        <v>8</v>
      </c>
      <c r="Q7750" s="4" t="s">
        <v>8</v>
      </c>
      <c r="R7750" s="4" t="s">
        <v>14</v>
      </c>
      <c r="S7750" s="4" t="s">
        <v>7</v>
      </c>
      <c r="T7750" s="4" t="s">
        <v>14</v>
      </c>
      <c r="U7750" s="4" t="s">
        <v>14</v>
      </c>
      <c r="V7750" s="4" t="s">
        <v>11</v>
      </c>
    </row>
    <row r="7751" spans="1:22">
      <c r="A7751" t="n">
        <v>60186</v>
      </c>
      <c r="B7751" s="68" t="n">
        <v>19</v>
      </c>
      <c r="C7751" s="7" t="n">
        <v>104</v>
      </c>
      <c r="D7751" s="7" t="s">
        <v>571</v>
      </c>
      <c r="E7751" s="7" t="s">
        <v>572</v>
      </c>
      <c r="F7751" s="7" t="s">
        <v>17</v>
      </c>
      <c r="G7751" s="7" t="n">
        <v>0</v>
      </c>
      <c r="H7751" s="7" t="n">
        <v>1</v>
      </c>
      <c r="I7751" s="7" t="n">
        <v>0</v>
      </c>
      <c r="J7751" s="7" t="n">
        <v>0</v>
      </c>
      <c r="K7751" s="7" t="n">
        <v>0</v>
      </c>
      <c r="L7751" s="7" t="n">
        <v>0</v>
      </c>
      <c r="M7751" s="7" t="n">
        <v>1</v>
      </c>
      <c r="N7751" s="7" t="n">
        <v>1.60000002384186</v>
      </c>
      <c r="O7751" s="7" t="n">
        <v>0.0900000035762787</v>
      </c>
      <c r="P7751" s="7" t="s">
        <v>17</v>
      </c>
      <c r="Q7751" s="7" t="s">
        <v>17</v>
      </c>
      <c r="R7751" s="7" t="n">
        <v>-1</v>
      </c>
      <c r="S7751" s="7" t="n">
        <v>0</v>
      </c>
      <c r="T7751" s="7" t="n">
        <v>0</v>
      </c>
      <c r="U7751" s="7" t="n">
        <v>0</v>
      </c>
      <c r="V7751" s="7" t="n">
        <v>0</v>
      </c>
    </row>
    <row r="7752" spans="1:22">
      <c r="A7752" t="s">
        <v>4</v>
      </c>
      <c r="B7752" s="4" t="s">
        <v>5</v>
      </c>
      <c r="C7752" s="4" t="s">
        <v>11</v>
      </c>
      <c r="D7752" s="4" t="s">
        <v>8</v>
      </c>
      <c r="E7752" s="4" t="s">
        <v>8</v>
      </c>
      <c r="F7752" s="4" t="s">
        <v>8</v>
      </c>
      <c r="G7752" s="4" t="s">
        <v>7</v>
      </c>
      <c r="H7752" s="4" t="s">
        <v>14</v>
      </c>
      <c r="I7752" s="4" t="s">
        <v>13</v>
      </c>
      <c r="J7752" s="4" t="s">
        <v>13</v>
      </c>
      <c r="K7752" s="4" t="s">
        <v>13</v>
      </c>
      <c r="L7752" s="4" t="s">
        <v>13</v>
      </c>
      <c r="M7752" s="4" t="s">
        <v>13</v>
      </c>
      <c r="N7752" s="4" t="s">
        <v>13</v>
      </c>
      <c r="O7752" s="4" t="s">
        <v>13</v>
      </c>
      <c r="P7752" s="4" t="s">
        <v>8</v>
      </c>
      <c r="Q7752" s="4" t="s">
        <v>8</v>
      </c>
      <c r="R7752" s="4" t="s">
        <v>14</v>
      </c>
      <c r="S7752" s="4" t="s">
        <v>7</v>
      </c>
      <c r="T7752" s="4" t="s">
        <v>14</v>
      </c>
      <c r="U7752" s="4" t="s">
        <v>14</v>
      </c>
      <c r="V7752" s="4" t="s">
        <v>11</v>
      </c>
    </row>
    <row r="7753" spans="1:22">
      <c r="A7753" t="n">
        <v>60257</v>
      </c>
      <c r="B7753" s="68" t="n">
        <v>19</v>
      </c>
      <c r="C7753" s="7" t="n">
        <v>91</v>
      </c>
      <c r="D7753" s="7" t="s">
        <v>573</v>
      </c>
      <c r="E7753" s="7" t="s">
        <v>574</v>
      </c>
      <c r="F7753" s="7" t="s">
        <v>17</v>
      </c>
      <c r="G7753" s="7" t="n">
        <v>0</v>
      </c>
      <c r="H7753" s="7" t="n">
        <v>1</v>
      </c>
      <c r="I7753" s="7" t="n">
        <v>0</v>
      </c>
      <c r="J7753" s="7" t="n">
        <v>0</v>
      </c>
      <c r="K7753" s="7" t="n">
        <v>0</v>
      </c>
      <c r="L7753" s="7" t="n">
        <v>0</v>
      </c>
      <c r="M7753" s="7" t="n">
        <v>1</v>
      </c>
      <c r="N7753" s="7" t="n">
        <v>1.60000002384186</v>
      </c>
      <c r="O7753" s="7" t="n">
        <v>0.0900000035762787</v>
      </c>
      <c r="P7753" s="7" t="s">
        <v>17</v>
      </c>
      <c r="Q7753" s="7" t="s">
        <v>17</v>
      </c>
      <c r="R7753" s="7" t="n">
        <v>-1</v>
      </c>
      <c r="S7753" s="7" t="n">
        <v>0</v>
      </c>
      <c r="T7753" s="7" t="n">
        <v>0</v>
      </c>
      <c r="U7753" s="7" t="n">
        <v>0</v>
      </c>
      <c r="V7753" s="7" t="n">
        <v>0</v>
      </c>
    </row>
    <row r="7754" spans="1:22">
      <c r="A7754" t="s">
        <v>4</v>
      </c>
      <c r="B7754" s="4" t="s">
        <v>5</v>
      </c>
      <c r="C7754" s="4" t="s">
        <v>11</v>
      </c>
      <c r="D7754" s="4" t="s">
        <v>8</v>
      </c>
      <c r="E7754" s="4" t="s">
        <v>8</v>
      </c>
      <c r="F7754" s="4" t="s">
        <v>8</v>
      </c>
      <c r="G7754" s="4" t="s">
        <v>7</v>
      </c>
      <c r="H7754" s="4" t="s">
        <v>14</v>
      </c>
      <c r="I7754" s="4" t="s">
        <v>13</v>
      </c>
      <c r="J7754" s="4" t="s">
        <v>13</v>
      </c>
      <c r="K7754" s="4" t="s">
        <v>13</v>
      </c>
      <c r="L7754" s="4" t="s">
        <v>13</v>
      </c>
      <c r="M7754" s="4" t="s">
        <v>13</v>
      </c>
      <c r="N7754" s="4" t="s">
        <v>13</v>
      </c>
      <c r="O7754" s="4" t="s">
        <v>13</v>
      </c>
      <c r="P7754" s="4" t="s">
        <v>8</v>
      </c>
      <c r="Q7754" s="4" t="s">
        <v>8</v>
      </c>
      <c r="R7754" s="4" t="s">
        <v>14</v>
      </c>
      <c r="S7754" s="4" t="s">
        <v>7</v>
      </c>
      <c r="T7754" s="4" t="s">
        <v>14</v>
      </c>
      <c r="U7754" s="4" t="s">
        <v>14</v>
      </c>
      <c r="V7754" s="4" t="s">
        <v>11</v>
      </c>
    </row>
    <row r="7755" spans="1:22">
      <c r="A7755" t="n">
        <v>60325</v>
      </c>
      <c r="B7755" s="68" t="n">
        <v>19</v>
      </c>
      <c r="C7755" s="7" t="n">
        <v>121</v>
      </c>
      <c r="D7755" s="7" t="s">
        <v>575</v>
      </c>
      <c r="E7755" s="7" t="s">
        <v>576</v>
      </c>
      <c r="F7755" s="7" t="s">
        <v>17</v>
      </c>
      <c r="G7755" s="7" t="n">
        <v>0</v>
      </c>
      <c r="H7755" s="7" t="n">
        <v>1</v>
      </c>
      <c r="I7755" s="7" t="n">
        <v>0</v>
      </c>
      <c r="J7755" s="7" t="n">
        <v>0</v>
      </c>
      <c r="K7755" s="7" t="n">
        <v>0</v>
      </c>
      <c r="L7755" s="7" t="n">
        <v>0</v>
      </c>
      <c r="M7755" s="7" t="n">
        <v>1</v>
      </c>
      <c r="N7755" s="7" t="n">
        <v>1.60000002384186</v>
      </c>
      <c r="O7755" s="7" t="n">
        <v>0.0900000035762787</v>
      </c>
      <c r="P7755" s="7" t="s">
        <v>17</v>
      </c>
      <c r="Q7755" s="7" t="s">
        <v>17</v>
      </c>
      <c r="R7755" s="7" t="n">
        <v>-1</v>
      </c>
      <c r="S7755" s="7" t="n">
        <v>0</v>
      </c>
      <c r="T7755" s="7" t="n">
        <v>0</v>
      </c>
      <c r="U7755" s="7" t="n">
        <v>0</v>
      </c>
      <c r="V7755" s="7" t="n">
        <v>0</v>
      </c>
    </row>
    <row r="7756" spans="1:22">
      <c r="A7756" t="s">
        <v>4</v>
      </c>
      <c r="B7756" s="4" t="s">
        <v>5</v>
      </c>
      <c r="C7756" s="4" t="s">
        <v>11</v>
      </c>
      <c r="D7756" s="4" t="s">
        <v>8</v>
      </c>
      <c r="E7756" s="4" t="s">
        <v>8</v>
      </c>
      <c r="F7756" s="4" t="s">
        <v>8</v>
      </c>
      <c r="G7756" s="4" t="s">
        <v>7</v>
      </c>
      <c r="H7756" s="4" t="s">
        <v>14</v>
      </c>
      <c r="I7756" s="4" t="s">
        <v>13</v>
      </c>
      <c r="J7756" s="4" t="s">
        <v>13</v>
      </c>
      <c r="K7756" s="4" t="s">
        <v>13</v>
      </c>
      <c r="L7756" s="4" t="s">
        <v>13</v>
      </c>
      <c r="M7756" s="4" t="s">
        <v>13</v>
      </c>
      <c r="N7756" s="4" t="s">
        <v>13</v>
      </c>
      <c r="O7756" s="4" t="s">
        <v>13</v>
      </c>
      <c r="P7756" s="4" t="s">
        <v>8</v>
      </c>
      <c r="Q7756" s="4" t="s">
        <v>8</v>
      </c>
      <c r="R7756" s="4" t="s">
        <v>14</v>
      </c>
      <c r="S7756" s="4" t="s">
        <v>7</v>
      </c>
      <c r="T7756" s="4" t="s">
        <v>14</v>
      </c>
      <c r="U7756" s="4" t="s">
        <v>14</v>
      </c>
      <c r="V7756" s="4" t="s">
        <v>11</v>
      </c>
    </row>
    <row r="7757" spans="1:22">
      <c r="A7757" t="n">
        <v>60398</v>
      </c>
      <c r="B7757" s="68" t="n">
        <v>19</v>
      </c>
      <c r="C7757" s="7" t="n">
        <v>102</v>
      </c>
      <c r="D7757" s="7" t="s">
        <v>577</v>
      </c>
      <c r="E7757" s="7" t="s">
        <v>578</v>
      </c>
      <c r="F7757" s="7" t="s">
        <v>17</v>
      </c>
      <c r="G7757" s="7" t="n">
        <v>0</v>
      </c>
      <c r="H7757" s="7" t="n">
        <v>1</v>
      </c>
      <c r="I7757" s="7" t="n">
        <v>0</v>
      </c>
      <c r="J7757" s="7" t="n">
        <v>0</v>
      </c>
      <c r="K7757" s="7" t="n">
        <v>0</v>
      </c>
      <c r="L7757" s="7" t="n">
        <v>0</v>
      </c>
      <c r="M7757" s="7" t="n">
        <v>1</v>
      </c>
      <c r="N7757" s="7" t="n">
        <v>1.60000002384186</v>
      </c>
      <c r="O7757" s="7" t="n">
        <v>0.0900000035762787</v>
      </c>
      <c r="P7757" s="7" t="s">
        <v>17</v>
      </c>
      <c r="Q7757" s="7" t="s">
        <v>17</v>
      </c>
      <c r="R7757" s="7" t="n">
        <v>-1</v>
      </c>
      <c r="S7757" s="7" t="n">
        <v>0</v>
      </c>
      <c r="T7757" s="7" t="n">
        <v>0</v>
      </c>
      <c r="U7757" s="7" t="n">
        <v>0</v>
      </c>
      <c r="V7757" s="7" t="n">
        <v>0</v>
      </c>
    </row>
    <row r="7758" spans="1:22">
      <c r="A7758" t="s">
        <v>4</v>
      </c>
      <c r="B7758" s="4" t="s">
        <v>5</v>
      </c>
      <c r="C7758" s="4" t="s">
        <v>11</v>
      </c>
      <c r="D7758" s="4" t="s">
        <v>8</v>
      </c>
      <c r="E7758" s="4" t="s">
        <v>8</v>
      </c>
      <c r="F7758" s="4" t="s">
        <v>8</v>
      </c>
      <c r="G7758" s="4" t="s">
        <v>7</v>
      </c>
      <c r="H7758" s="4" t="s">
        <v>14</v>
      </c>
      <c r="I7758" s="4" t="s">
        <v>13</v>
      </c>
      <c r="J7758" s="4" t="s">
        <v>13</v>
      </c>
      <c r="K7758" s="4" t="s">
        <v>13</v>
      </c>
      <c r="L7758" s="4" t="s">
        <v>13</v>
      </c>
      <c r="M7758" s="4" t="s">
        <v>13</v>
      </c>
      <c r="N7758" s="4" t="s">
        <v>13</v>
      </c>
      <c r="O7758" s="4" t="s">
        <v>13</v>
      </c>
      <c r="P7758" s="4" t="s">
        <v>8</v>
      </c>
      <c r="Q7758" s="4" t="s">
        <v>8</v>
      </c>
      <c r="R7758" s="4" t="s">
        <v>14</v>
      </c>
      <c r="S7758" s="4" t="s">
        <v>7</v>
      </c>
      <c r="T7758" s="4" t="s">
        <v>14</v>
      </c>
      <c r="U7758" s="4" t="s">
        <v>14</v>
      </c>
      <c r="V7758" s="4" t="s">
        <v>11</v>
      </c>
    </row>
    <row r="7759" spans="1:22">
      <c r="A7759" t="n">
        <v>60469</v>
      </c>
      <c r="B7759" s="68" t="n">
        <v>19</v>
      </c>
      <c r="C7759" s="7" t="n">
        <v>94</v>
      </c>
      <c r="D7759" s="7" t="s">
        <v>579</v>
      </c>
      <c r="E7759" s="7" t="s">
        <v>580</v>
      </c>
      <c r="F7759" s="7" t="s">
        <v>17</v>
      </c>
      <c r="G7759" s="7" t="n">
        <v>0</v>
      </c>
      <c r="H7759" s="7" t="n">
        <v>1</v>
      </c>
      <c r="I7759" s="7" t="n">
        <v>0</v>
      </c>
      <c r="J7759" s="7" t="n">
        <v>0</v>
      </c>
      <c r="K7759" s="7" t="n">
        <v>0</v>
      </c>
      <c r="L7759" s="7" t="n">
        <v>0</v>
      </c>
      <c r="M7759" s="7" t="n">
        <v>1</v>
      </c>
      <c r="N7759" s="7" t="n">
        <v>1.60000002384186</v>
      </c>
      <c r="O7759" s="7" t="n">
        <v>0.0900000035762787</v>
      </c>
      <c r="P7759" s="7" t="s">
        <v>17</v>
      </c>
      <c r="Q7759" s="7" t="s">
        <v>17</v>
      </c>
      <c r="R7759" s="7" t="n">
        <v>-1</v>
      </c>
      <c r="S7759" s="7" t="n">
        <v>0</v>
      </c>
      <c r="T7759" s="7" t="n">
        <v>0</v>
      </c>
      <c r="U7759" s="7" t="n">
        <v>0</v>
      </c>
      <c r="V7759" s="7" t="n">
        <v>0</v>
      </c>
    </row>
    <row r="7760" spans="1:22">
      <c r="A7760" t="s">
        <v>4</v>
      </c>
      <c r="B7760" s="4" t="s">
        <v>5</v>
      </c>
      <c r="C7760" s="4" t="s">
        <v>11</v>
      </c>
      <c r="D7760" s="4" t="s">
        <v>8</v>
      </c>
      <c r="E7760" s="4" t="s">
        <v>8</v>
      </c>
      <c r="F7760" s="4" t="s">
        <v>8</v>
      </c>
      <c r="G7760" s="4" t="s">
        <v>7</v>
      </c>
      <c r="H7760" s="4" t="s">
        <v>14</v>
      </c>
      <c r="I7760" s="4" t="s">
        <v>13</v>
      </c>
      <c r="J7760" s="4" t="s">
        <v>13</v>
      </c>
      <c r="K7760" s="4" t="s">
        <v>13</v>
      </c>
      <c r="L7760" s="4" t="s">
        <v>13</v>
      </c>
      <c r="M7760" s="4" t="s">
        <v>13</v>
      </c>
      <c r="N7760" s="4" t="s">
        <v>13</v>
      </c>
      <c r="O7760" s="4" t="s">
        <v>13</v>
      </c>
      <c r="P7760" s="4" t="s">
        <v>8</v>
      </c>
      <c r="Q7760" s="4" t="s">
        <v>8</v>
      </c>
      <c r="R7760" s="4" t="s">
        <v>14</v>
      </c>
      <c r="S7760" s="4" t="s">
        <v>7</v>
      </c>
      <c r="T7760" s="4" t="s">
        <v>14</v>
      </c>
      <c r="U7760" s="4" t="s">
        <v>14</v>
      </c>
      <c r="V7760" s="4" t="s">
        <v>11</v>
      </c>
    </row>
    <row r="7761" spans="1:22">
      <c r="A7761" t="n">
        <v>60538</v>
      </c>
      <c r="B7761" s="68" t="n">
        <v>19</v>
      </c>
      <c r="C7761" s="7" t="n">
        <v>100</v>
      </c>
      <c r="D7761" s="7" t="s">
        <v>581</v>
      </c>
      <c r="E7761" s="7" t="s">
        <v>582</v>
      </c>
      <c r="F7761" s="7" t="s">
        <v>17</v>
      </c>
      <c r="G7761" s="7" t="n">
        <v>0</v>
      </c>
      <c r="H7761" s="7" t="n">
        <v>1</v>
      </c>
      <c r="I7761" s="7" t="n">
        <v>0</v>
      </c>
      <c r="J7761" s="7" t="n">
        <v>0</v>
      </c>
      <c r="K7761" s="7" t="n">
        <v>0</v>
      </c>
      <c r="L7761" s="7" t="n">
        <v>0</v>
      </c>
      <c r="M7761" s="7" t="n">
        <v>1</v>
      </c>
      <c r="N7761" s="7" t="n">
        <v>1.60000002384186</v>
      </c>
      <c r="O7761" s="7" t="n">
        <v>0.0900000035762787</v>
      </c>
      <c r="P7761" s="7" t="s">
        <v>17</v>
      </c>
      <c r="Q7761" s="7" t="s">
        <v>17</v>
      </c>
      <c r="R7761" s="7" t="n">
        <v>-1</v>
      </c>
      <c r="S7761" s="7" t="n">
        <v>0</v>
      </c>
      <c r="T7761" s="7" t="n">
        <v>0</v>
      </c>
      <c r="U7761" s="7" t="n">
        <v>0</v>
      </c>
      <c r="V7761" s="7" t="n">
        <v>0</v>
      </c>
    </row>
    <row r="7762" spans="1:22">
      <c r="A7762" t="s">
        <v>4</v>
      </c>
      <c r="B7762" s="4" t="s">
        <v>5</v>
      </c>
      <c r="C7762" s="4" t="s">
        <v>11</v>
      </c>
      <c r="D7762" s="4" t="s">
        <v>8</v>
      </c>
      <c r="E7762" s="4" t="s">
        <v>8</v>
      </c>
      <c r="F7762" s="4" t="s">
        <v>8</v>
      </c>
      <c r="G7762" s="4" t="s">
        <v>7</v>
      </c>
      <c r="H7762" s="4" t="s">
        <v>14</v>
      </c>
      <c r="I7762" s="4" t="s">
        <v>13</v>
      </c>
      <c r="J7762" s="4" t="s">
        <v>13</v>
      </c>
      <c r="K7762" s="4" t="s">
        <v>13</v>
      </c>
      <c r="L7762" s="4" t="s">
        <v>13</v>
      </c>
      <c r="M7762" s="4" t="s">
        <v>13</v>
      </c>
      <c r="N7762" s="4" t="s">
        <v>13</v>
      </c>
      <c r="O7762" s="4" t="s">
        <v>13</v>
      </c>
      <c r="P7762" s="4" t="s">
        <v>8</v>
      </c>
      <c r="Q7762" s="4" t="s">
        <v>8</v>
      </c>
      <c r="R7762" s="4" t="s">
        <v>14</v>
      </c>
      <c r="S7762" s="4" t="s">
        <v>7</v>
      </c>
      <c r="T7762" s="4" t="s">
        <v>14</v>
      </c>
      <c r="U7762" s="4" t="s">
        <v>14</v>
      </c>
      <c r="V7762" s="4" t="s">
        <v>11</v>
      </c>
    </row>
    <row r="7763" spans="1:22">
      <c r="A7763" t="n">
        <v>60609</v>
      </c>
      <c r="B7763" s="68" t="n">
        <v>19</v>
      </c>
      <c r="C7763" s="7" t="n">
        <v>88</v>
      </c>
      <c r="D7763" s="7" t="s">
        <v>583</v>
      </c>
      <c r="E7763" s="7" t="s">
        <v>584</v>
      </c>
      <c r="F7763" s="7" t="s">
        <v>17</v>
      </c>
      <c r="G7763" s="7" t="n">
        <v>0</v>
      </c>
      <c r="H7763" s="7" t="n">
        <v>1</v>
      </c>
      <c r="I7763" s="7" t="n">
        <v>0</v>
      </c>
      <c r="J7763" s="7" t="n">
        <v>0</v>
      </c>
      <c r="K7763" s="7" t="n">
        <v>0</v>
      </c>
      <c r="L7763" s="7" t="n">
        <v>0</v>
      </c>
      <c r="M7763" s="7" t="n">
        <v>1</v>
      </c>
      <c r="N7763" s="7" t="n">
        <v>1.60000002384186</v>
      </c>
      <c r="O7763" s="7" t="n">
        <v>0.0900000035762787</v>
      </c>
      <c r="P7763" s="7" t="s">
        <v>17</v>
      </c>
      <c r="Q7763" s="7" t="s">
        <v>17</v>
      </c>
      <c r="R7763" s="7" t="n">
        <v>-1</v>
      </c>
      <c r="S7763" s="7" t="n">
        <v>0</v>
      </c>
      <c r="T7763" s="7" t="n">
        <v>0</v>
      </c>
      <c r="U7763" s="7" t="n">
        <v>0</v>
      </c>
      <c r="V7763" s="7" t="n">
        <v>0</v>
      </c>
    </row>
    <row r="7764" spans="1:22">
      <c r="A7764" t="s">
        <v>4</v>
      </c>
      <c r="B7764" s="4" t="s">
        <v>5</v>
      </c>
      <c r="C7764" s="4" t="s">
        <v>11</v>
      </c>
      <c r="D7764" s="4" t="s">
        <v>8</v>
      </c>
      <c r="E7764" s="4" t="s">
        <v>8</v>
      </c>
      <c r="F7764" s="4" t="s">
        <v>8</v>
      </c>
      <c r="G7764" s="4" t="s">
        <v>7</v>
      </c>
      <c r="H7764" s="4" t="s">
        <v>14</v>
      </c>
      <c r="I7764" s="4" t="s">
        <v>13</v>
      </c>
      <c r="J7764" s="4" t="s">
        <v>13</v>
      </c>
      <c r="K7764" s="4" t="s">
        <v>13</v>
      </c>
      <c r="L7764" s="4" t="s">
        <v>13</v>
      </c>
      <c r="M7764" s="4" t="s">
        <v>13</v>
      </c>
      <c r="N7764" s="4" t="s">
        <v>13</v>
      </c>
      <c r="O7764" s="4" t="s">
        <v>13</v>
      </c>
      <c r="P7764" s="4" t="s">
        <v>8</v>
      </c>
      <c r="Q7764" s="4" t="s">
        <v>8</v>
      </c>
      <c r="R7764" s="4" t="s">
        <v>14</v>
      </c>
      <c r="S7764" s="4" t="s">
        <v>7</v>
      </c>
      <c r="T7764" s="4" t="s">
        <v>14</v>
      </c>
      <c r="U7764" s="4" t="s">
        <v>14</v>
      </c>
      <c r="V7764" s="4" t="s">
        <v>11</v>
      </c>
    </row>
    <row r="7765" spans="1:22">
      <c r="A7765" t="n">
        <v>60684</v>
      </c>
      <c r="B7765" s="68" t="n">
        <v>19</v>
      </c>
      <c r="C7765" s="7" t="n">
        <v>118</v>
      </c>
      <c r="D7765" s="7" t="s">
        <v>585</v>
      </c>
      <c r="E7765" s="7" t="s">
        <v>586</v>
      </c>
      <c r="F7765" s="7" t="s">
        <v>17</v>
      </c>
      <c r="G7765" s="7" t="n">
        <v>0</v>
      </c>
      <c r="H7765" s="7" t="n">
        <v>1</v>
      </c>
      <c r="I7765" s="7" t="n">
        <v>0</v>
      </c>
      <c r="J7765" s="7" t="n">
        <v>0</v>
      </c>
      <c r="K7765" s="7" t="n">
        <v>0</v>
      </c>
      <c r="L7765" s="7" t="n">
        <v>0</v>
      </c>
      <c r="M7765" s="7" t="n">
        <v>1</v>
      </c>
      <c r="N7765" s="7" t="n">
        <v>1.60000002384186</v>
      </c>
      <c r="O7765" s="7" t="n">
        <v>0.0900000035762787</v>
      </c>
      <c r="P7765" s="7" t="s">
        <v>17</v>
      </c>
      <c r="Q7765" s="7" t="s">
        <v>17</v>
      </c>
      <c r="R7765" s="7" t="n">
        <v>-1</v>
      </c>
      <c r="S7765" s="7" t="n">
        <v>0</v>
      </c>
      <c r="T7765" s="7" t="n">
        <v>0</v>
      </c>
      <c r="U7765" s="7" t="n">
        <v>0</v>
      </c>
      <c r="V7765" s="7" t="n">
        <v>0</v>
      </c>
    </row>
    <row r="7766" spans="1:22">
      <c r="A7766" t="s">
        <v>4</v>
      </c>
      <c r="B7766" s="4" t="s">
        <v>5</v>
      </c>
      <c r="C7766" s="4" t="s">
        <v>11</v>
      </c>
      <c r="D7766" s="4" t="s">
        <v>8</v>
      </c>
      <c r="E7766" s="4" t="s">
        <v>8</v>
      </c>
      <c r="F7766" s="4" t="s">
        <v>8</v>
      </c>
      <c r="G7766" s="4" t="s">
        <v>7</v>
      </c>
      <c r="H7766" s="4" t="s">
        <v>14</v>
      </c>
      <c r="I7766" s="4" t="s">
        <v>13</v>
      </c>
      <c r="J7766" s="4" t="s">
        <v>13</v>
      </c>
      <c r="K7766" s="4" t="s">
        <v>13</v>
      </c>
      <c r="L7766" s="4" t="s">
        <v>13</v>
      </c>
      <c r="M7766" s="4" t="s">
        <v>13</v>
      </c>
      <c r="N7766" s="4" t="s">
        <v>13</v>
      </c>
      <c r="O7766" s="4" t="s">
        <v>13</v>
      </c>
      <c r="P7766" s="4" t="s">
        <v>8</v>
      </c>
      <c r="Q7766" s="4" t="s">
        <v>8</v>
      </c>
      <c r="R7766" s="4" t="s">
        <v>14</v>
      </c>
      <c r="S7766" s="4" t="s">
        <v>7</v>
      </c>
      <c r="T7766" s="4" t="s">
        <v>14</v>
      </c>
      <c r="U7766" s="4" t="s">
        <v>14</v>
      </c>
      <c r="V7766" s="4" t="s">
        <v>11</v>
      </c>
    </row>
    <row r="7767" spans="1:22">
      <c r="A7767" t="n">
        <v>60755</v>
      </c>
      <c r="B7767" s="68" t="n">
        <v>19</v>
      </c>
      <c r="C7767" s="7" t="n">
        <v>109</v>
      </c>
      <c r="D7767" s="7" t="s">
        <v>587</v>
      </c>
      <c r="E7767" s="7" t="s">
        <v>588</v>
      </c>
      <c r="F7767" s="7" t="s">
        <v>17</v>
      </c>
      <c r="G7767" s="7" t="n">
        <v>0</v>
      </c>
      <c r="H7767" s="7" t="n">
        <v>1</v>
      </c>
      <c r="I7767" s="7" t="n">
        <v>0</v>
      </c>
      <c r="J7767" s="7" t="n">
        <v>0</v>
      </c>
      <c r="K7767" s="7" t="n">
        <v>0</v>
      </c>
      <c r="L7767" s="7" t="n">
        <v>0</v>
      </c>
      <c r="M7767" s="7" t="n">
        <v>1</v>
      </c>
      <c r="N7767" s="7" t="n">
        <v>1.60000002384186</v>
      </c>
      <c r="O7767" s="7" t="n">
        <v>0.0900000035762787</v>
      </c>
      <c r="P7767" s="7" t="s">
        <v>17</v>
      </c>
      <c r="Q7767" s="7" t="s">
        <v>17</v>
      </c>
      <c r="R7767" s="7" t="n">
        <v>-1</v>
      </c>
      <c r="S7767" s="7" t="n">
        <v>0</v>
      </c>
      <c r="T7767" s="7" t="n">
        <v>0</v>
      </c>
      <c r="U7767" s="7" t="n">
        <v>0</v>
      </c>
      <c r="V7767" s="7" t="n">
        <v>0</v>
      </c>
    </row>
    <row r="7768" spans="1:22">
      <c r="A7768" t="s">
        <v>4</v>
      </c>
      <c r="B7768" s="4" t="s">
        <v>5</v>
      </c>
      <c r="C7768" s="4" t="s">
        <v>11</v>
      </c>
      <c r="D7768" s="4" t="s">
        <v>8</v>
      </c>
      <c r="E7768" s="4" t="s">
        <v>8</v>
      </c>
      <c r="F7768" s="4" t="s">
        <v>8</v>
      </c>
      <c r="G7768" s="4" t="s">
        <v>7</v>
      </c>
      <c r="H7768" s="4" t="s">
        <v>14</v>
      </c>
      <c r="I7768" s="4" t="s">
        <v>13</v>
      </c>
      <c r="J7768" s="4" t="s">
        <v>13</v>
      </c>
      <c r="K7768" s="4" t="s">
        <v>13</v>
      </c>
      <c r="L7768" s="4" t="s">
        <v>13</v>
      </c>
      <c r="M7768" s="4" t="s">
        <v>13</v>
      </c>
      <c r="N7768" s="4" t="s">
        <v>13</v>
      </c>
      <c r="O7768" s="4" t="s">
        <v>13</v>
      </c>
      <c r="P7768" s="4" t="s">
        <v>8</v>
      </c>
      <c r="Q7768" s="4" t="s">
        <v>8</v>
      </c>
      <c r="R7768" s="4" t="s">
        <v>14</v>
      </c>
      <c r="S7768" s="4" t="s">
        <v>7</v>
      </c>
      <c r="T7768" s="4" t="s">
        <v>14</v>
      </c>
      <c r="U7768" s="4" t="s">
        <v>14</v>
      </c>
      <c r="V7768" s="4" t="s">
        <v>11</v>
      </c>
    </row>
    <row r="7769" spans="1:22">
      <c r="A7769" t="n">
        <v>60824</v>
      </c>
      <c r="B7769" s="68" t="n">
        <v>19</v>
      </c>
      <c r="C7769" s="7" t="n">
        <v>95</v>
      </c>
      <c r="D7769" s="7" t="s">
        <v>589</v>
      </c>
      <c r="E7769" s="7" t="s">
        <v>568</v>
      </c>
      <c r="F7769" s="7" t="s">
        <v>17</v>
      </c>
      <c r="G7769" s="7" t="n">
        <v>0</v>
      </c>
      <c r="H7769" s="7" t="n">
        <v>1</v>
      </c>
      <c r="I7769" s="7" t="n">
        <v>0</v>
      </c>
      <c r="J7769" s="7" t="n">
        <v>0</v>
      </c>
      <c r="K7769" s="7" t="n">
        <v>0</v>
      </c>
      <c r="L7769" s="7" t="n">
        <v>0</v>
      </c>
      <c r="M7769" s="7" t="n">
        <v>1</v>
      </c>
      <c r="N7769" s="7" t="n">
        <v>1.60000002384186</v>
      </c>
      <c r="O7769" s="7" t="n">
        <v>0.0900000035762787</v>
      </c>
      <c r="P7769" s="7" t="s">
        <v>17</v>
      </c>
      <c r="Q7769" s="7" t="s">
        <v>17</v>
      </c>
      <c r="R7769" s="7" t="n">
        <v>-1</v>
      </c>
      <c r="S7769" s="7" t="n">
        <v>0</v>
      </c>
      <c r="T7769" s="7" t="n">
        <v>0</v>
      </c>
      <c r="U7769" s="7" t="n">
        <v>0</v>
      </c>
      <c r="V7769" s="7" t="n">
        <v>0</v>
      </c>
    </row>
    <row r="7770" spans="1:22">
      <c r="A7770" t="s">
        <v>4</v>
      </c>
      <c r="B7770" s="4" t="s">
        <v>5</v>
      </c>
      <c r="C7770" s="4" t="s">
        <v>11</v>
      </c>
      <c r="D7770" s="4" t="s">
        <v>8</v>
      </c>
      <c r="E7770" s="4" t="s">
        <v>8</v>
      </c>
      <c r="F7770" s="4" t="s">
        <v>8</v>
      </c>
      <c r="G7770" s="4" t="s">
        <v>7</v>
      </c>
      <c r="H7770" s="4" t="s">
        <v>14</v>
      </c>
      <c r="I7770" s="4" t="s">
        <v>13</v>
      </c>
      <c r="J7770" s="4" t="s">
        <v>13</v>
      </c>
      <c r="K7770" s="4" t="s">
        <v>13</v>
      </c>
      <c r="L7770" s="4" t="s">
        <v>13</v>
      </c>
      <c r="M7770" s="4" t="s">
        <v>13</v>
      </c>
      <c r="N7770" s="4" t="s">
        <v>13</v>
      </c>
      <c r="O7770" s="4" t="s">
        <v>13</v>
      </c>
      <c r="P7770" s="4" t="s">
        <v>8</v>
      </c>
      <c r="Q7770" s="4" t="s">
        <v>8</v>
      </c>
      <c r="R7770" s="4" t="s">
        <v>14</v>
      </c>
      <c r="S7770" s="4" t="s">
        <v>7</v>
      </c>
      <c r="T7770" s="4" t="s">
        <v>14</v>
      </c>
      <c r="U7770" s="4" t="s">
        <v>14</v>
      </c>
      <c r="V7770" s="4" t="s">
        <v>11</v>
      </c>
    </row>
    <row r="7771" spans="1:22">
      <c r="A7771" t="n">
        <v>60894</v>
      </c>
      <c r="B7771" s="68" t="n">
        <v>19</v>
      </c>
      <c r="C7771" s="7" t="n">
        <v>5002</v>
      </c>
      <c r="D7771" s="7" t="s">
        <v>590</v>
      </c>
      <c r="E7771" s="7" t="s">
        <v>591</v>
      </c>
      <c r="F7771" s="7" t="s">
        <v>17</v>
      </c>
      <c r="G7771" s="7" t="n">
        <v>0</v>
      </c>
      <c r="H7771" s="7" t="n">
        <v>1</v>
      </c>
      <c r="I7771" s="7" t="n">
        <v>0</v>
      </c>
      <c r="J7771" s="7" t="n">
        <v>0</v>
      </c>
      <c r="K7771" s="7" t="n">
        <v>0</v>
      </c>
      <c r="L7771" s="7" t="n">
        <v>0</v>
      </c>
      <c r="M7771" s="7" t="n">
        <v>1</v>
      </c>
      <c r="N7771" s="7" t="n">
        <v>1.60000002384186</v>
      </c>
      <c r="O7771" s="7" t="n">
        <v>0.0900000035762787</v>
      </c>
      <c r="P7771" s="7" t="s">
        <v>17</v>
      </c>
      <c r="Q7771" s="7" t="s">
        <v>17</v>
      </c>
      <c r="R7771" s="7" t="n">
        <v>-1</v>
      </c>
      <c r="S7771" s="7" t="n">
        <v>0</v>
      </c>
      <c r="T7771" s="7" t="n">
        <v>0</v>
      </c>
      <c r="U7771" s="7" t="n">
        <v>0</v>
      </c>
      <c r="V7771" s="7" t="n">
        <v>0</v>
      </c>
    </row>
    <row r="7772" spans="1:22">
      <c r="A7772" t="s">
        <v>4</v>
      </c>
      <c r="B7772" s="4" t="s">
        <v>5</v>
      </c>
      <c r="C7772" s="4" t="s">
        <v>11</v>
      </c>
      <c r="D7772" s="4" t="s">
        <v>8</v>
      </c>
      <c r="E7772" s="4" t="s">
        <v>8</v>
      </c>
      <c r="F7772" s="4" t="s">
        <v>8</v>
      </c>
      <c r="G7772" s="4" t="s">
        <v>7</v>
      </c>
      <c r="H7772" s="4" t="s">
        <v>14</v>
      </c>
      <c r="I7772" s="4" t="s">
        <v>13</v>
      </c>
      <c r="J7772" s="4" t="s">
        <v>13</v>
      </c>
      <c r="K7772" s="4" t="s">
        <v>13</v>
      </c>
      <c r="L7772" s="4" t="s">
        <v>13</v>
      </c>
      <c r="M7772" s="4" t="s">
        <v>13</v>
      </c>
      <c r="N7772" s="4" t="s">
        <v>13</v>
      </c>
      <c r="O7772" s="4" t="s">
        <v>13</v>
      </c>
      <c r="P7772" s="4" t="s">
        <v>8</v>
      </c>
      <c r="Q7772" s="4" t="s">
        <v>8</v>
      </c>
      <c r="R7772" s="4" t="s">
        <v>14</v>
      </c>
      <c r="S7772" s="4" t="s">
        <v>7</v>
      </c>
      <c r="T7772" s="4" t="s">
        <v>14</v>
      </c>
      <c r="U7772" s="4" t="s">
        <v>14</v>
      </c>
      <c r="V7772" s="4" t="s">
        <v>11</v>
      </c>
    </row>
    <row r="7773" spans="1:22">
      <c r="A7773" t="n">
        <v>60967</v>
      </c>
      <c r="B7773" s="68" t="n">
        <v>19</v>
      </c>
      <c r="C7773" s="7" t="n">
        <v>5004</v>
      </c>
      <c r="D7773" s="7" t="s">
        <v>449</v>
      </c>
      <c r="E7773" s="7" t="s">
        <v>450</v>
      </c>
      <c r="F7773" s="7" t="s">
        <v>17</v>
      </c>
      <c r="G7773" s="7" t="n">
        <v>0</v>
      </c>
      <c r="H7773" s="7" t="n">
        <v>1</v>
      </c>
      <c r="I7773" s="7" t="n">
        <v>0</v>
      </c>
      <c r="J7773" s="7" t="n">
        <v>0</v>
      </c>
      <c r="K7773" s="7" t="n">
        <v>0</v>
      </c>
      <c r="L7773" s="7" t="n">
        <v>0</v>
      </c>
      <c r="M7773" s="7" t="n">
        <v>1</v>
      </c>
      <c r="N7773" s="7" t="n">
        <v>1.60000002384186</v>
      </c>
      <c r="O7773" s="7" t="n">
        <v>0.0900000035762787</v>
      </c>
      <c r="P7773" s="7" t="s">
        <v>17</v>
      </c>
      <c r="Q7773" s="7" t="s">
        <v>17</v>
      </c>
      <c r="R7773" s="7" t="n">
        <v>-1</v>
      </c>
      <c r="S7773" s="7" t="n">
        <v>0</v>
      </c>
      <c r="T7773" s="7" t="n">
        <v>0</v>
      </c>
      <c r="U7773" s="7" t="n">
        <v>0</v>
      </c>
      <c r="V7773" s="7" t="n">
        <v>0</v>
      </c>
    </row>
    <row r="7774" spans="1:22">
      <c r="A7774" t="s">
        <v>4</v>
      </c>
      <c r="B7774" s="4" t="s">
        <v>5</v>
      </c>
      <c r="C7774" s="4" t="s">
        <v>11</v>
      </c>
      <c r="D7774" s="4" t="s">
        <v>8</v>
      </c>
      <c r="E7774" s="4" t="s">
        <v>8</v>
      </c>
      <c r="F7774" s="4" t="s">
        <v>8</v>
      </c>
      <c r="G7774" s="4" t="s">
        <v>7</v>
      </c>
      <c r="H7774" s="4" t="s">
        <v>14</v>
      </c>
      <c r="I7774" s="4" t="s">
        <v>13</v>
      </c>
      <c r="J7774" s="4" t="s">
        <v>13</v>
      </c>
      <c r="K7774" s="4" t="s">
        <v>13</v>
      </c>
      <c r="L7774" s="4" t="s">
        <v>13</v>
      </c>
      <c r="M7774" s="4" t="s">
        <v>13</v>
      </c>
      <c r="N7774" s="4" t="s">
        <v>13</v>
      </c>
      <c r="O7774" s="4" t="s">
        <v>13</v>
      </c>
      <c r="P7774" s="4" t="s">
        <v>8</v>
      </c>
      <c r="Q7774" s="4" t="s">
        <v>8</v>
      </c>
      <c r="R7774" s="4" t="s">
        <v>14</v>
      </c>
      <c r="S7774" s="4" t="s">
        <v>7</v>
      </c>
      <c r="T7774" s="4" t="s">
        <v>14</v>
      </c>
      <c r="U7774" s="4" t="s">
        <v>14</v>
      </c>
      <c r="V7774" s="4" t="s">
        <v>11</v>
      </c>
    </row>
    <row r="7775" spans="1:22">
      <c r="A7775" t="n">
        <v>61038</v>
      </c>
      <c r="B7775" s="68" t="n">
        <v>19</v>
      </c>
      <c r="C7775" s="7" t="n">
        <v>5005</v>
      </c>
      <c r="D7775" s="7" t="s">
        <v>451</v>
      </c>
      <c r="E7775" s="7" t="s">
        <v>452</v>
      </c>
      <c r="F7775" s="7" t="s">
        <v>17</v>
      </c>
      <c r="G7775" s="7" t="n">
        <v>0</v>
      </c>
      <c r="H7775" s="7" t="n">
        <v>1</v>
      </c>
      <c r="I7775" s="7" t="n">
        <v>0</v>
      </c>
      <c r="J7775" s="7" t="n">
        <v>0</v>
      </c>
      <c r="K7775" s="7" t="n">
        <v>0</v>
      </c>
      <c r="L7775" s="7" t="n">
        <v>0</v>
      </c>
      <c r="M7775" s="7" t="n">
        <v>1</v>
      </c>
      <c r="N7775" s="7" t="n">
        <v>1.60000002384186</v>
      </c>
      <c r="O7775" s="7" t="n">
        <v>0.0900000035762787</v>
      </c>
      <c r="P7775" s="7" t="s">
        <v>17</v>
      </c>
      <c r="Q7775" s="7" t="s">
        <v>17</v>
      </c>
      <c r="R7775" s="7" t="n">
        <v>-1</v>
      </c>
      <c r="S7775" s="7" t="n">
        <v>0</v>
      </c>
      <c r="T7775" s="7" t="n">
        <v>0</v>
      </c>
      <c r="U7775" s="7" t="n">
        <v>0</v>
      </c>
      <c r="V7775" s="7" t="n">
        <v>0</v>
      </c>
    </row>
    <row r="7776" spans="1:22">
      <c r="A7776" t="s">
        <v>4</v>
      </c>
      <c r="B7776" s="4" t="s">
        <v>5</v>
      </c>
      <c r="C7776" s="4" t="s">
        <v>11</v>
      </c>
      <c r="D7776" s="4" t="s">
        <v>8</v>
      </c>
      <c r="E7776" s="4" t="s">
        <v>8</v>
      </c>
      <c r="F7776" s="4" t="s">
        <v>8</v>
      </c>
      <c r="G7776" s="4" t="s">
        <v>7</v>
      </c>
      <c r="H7776" s="4" t="s">
        <v>14</v>
      </c>
      <c r="I7776" s="4" t="s">
        <v>13</v>
      </c>
      <c r="J7776" s="4" t="s">
        <v>13</v>
      </c>
      <c r="K7776" s="4" t="s">
        <v>13</v>
      </c>
      <c r="L7776" s="4" t="s">
        <v>13</v>
      </c>
      <c r="M7776" s="4" t="s">
        <v>13</v>
      </c>
      <c r="N7776" s="4" t="s">
        <v>13</v>
      </c>
      <c r="O7776" s="4" t="s">
        <v>13</v>
      </c>
      <c r="P7776" s="4" t="s">
        <v>8</v>
      </c>
      <c r="Q7776" s="4" t="s">
        <v>8</v>
      </c>
      <c r="R7776" s="4" t="s">
        <v>14</v>
      </c>
      <c r="S7776" s="4" t="s">
        <v>7</v>
      </c>
      <c r="T7776" s="4" t="s">
        <v>14</v>
      </c>
      <c r="U7776" s="4" t="s">
        <v>14</v>
      </c>
      <c r="V7776" s="4" t="s">
        <v>11</v>
      </c>
    </row>
    <row r="7777" spans="1:22">
      <c r="A7777" t="n">
        <v>61111</v>
      </c>
      <c r="B7777" s="68" t="n">
        <v>19</v>
      </c>
      <c r="C7777" s="7" t="n">
        <v>5006</v>
      </c>
      <c r="D7777" s="7" t="s">
        <v>441</v>
      </c>
      <c r="E7777" s="7" t="s">
        <v>442</v>
      </c>
      <c r="F7777" s="7" t="s">
        <v>17</v>
      </c>
      <c r="G7777" s="7" t="n">
        <v>0</v>
      </c>
      <c r="H7777" s="7" t="n">
        <v>1</v>
      </c>
      <c r="I7777" s="7" t="n">
        <v>0</v>
      </c>
      <c r="J7777" s="7" t="n">
        <v>0</v>
      </c>
      <c r="K7777" s="7" t="n">
        <v>0</v>
      </c>
      <c r="L7777" s="7" t="n">
        <v>0</v>
      </c>
      <c r="M7777" s="7" t="n">
        <v>1</v>
      </c>
      <c r="N7777" s="7" t="n">
        <v>1.60000002384186</v>
      </c>
      <c r="O7777" s="7" t="n">
        <v>0.0900000035762787</v>
      </c>
      <c r="P7777" s="7" t="s">
        <v>17</v>
      </c>
      <c r="Q7777" s="7" t="s">
        <v>17</v>
      </c>
      <c r="R7777" s="7" t="n">
        <v>-1</v>
      </c>
      <c r="S7777" s="7" t="n">
        <v>0</v>
      </c>
      <c r="T7777" s="7" t="n">
        <v>0</v>
      </c>
      <c r="U7777" s="7" t="n">
        <v>0</v>
      </c>
      <c r="V7777" s="7" t="n">
        <v>0</v>
      </c>
    </row>
    <row r="7778" spans="1:22">
      <c r="A7778" t="s">
        <v>4</v>
      </c>
      <c r="B7778" s="4" t="s">
        <v>5</v>
      </c>
      <c r="C7778" s="4" t="s">
        <v>11</v>
      </c>
      <c r="D7778" s="4" t="s">
        <v>8</v>
      </c>
      <c r="E7778" s="4" t="s">
        <v>8</v>
      </c>
      <c r="F7778" s="4" t="s">
        <v>8</v>
      </c>
      <c r="G7778" s="4" t="s">
        <v>7</v>
      </c>
      <c r="H7778" s="4" t="s">
        <v>14</v>
      </c>
      <c r="I7778" s="4" t="s">
        <v>13</v>
      </c>
      <c r="J7778" s="4" t="s">
        <v>13</v>
      </c>
      <c r="K7778" s="4" t="s">
        <v>13</v>
      </c>
      <c r="L7778" s="4" t="s">
        <v>13</v>
      </c>
      <c r="M7778" s="4" t="s">
        <v>13</v>
      </c>
      <c r="N7778" s="4" t="s">
        <v>13</v>
      </c>
      <c r="O7778" s="4" t="s">
        <v>13</v>
      </c>
      <c r="P7778" s="4" t="s">
        <v>8</v>
      </c>
      <c r="Q7778" s="4" t="s">
        <v>8</v>
      </c>
      <c r="R7778" s="4" t="s">
        <v>14</v>
      </c>
      <c r="S7778" s="4" t="s">
        <v>7</v>
      </c>
      <c r="T7778" s="4" t="s">
        <v>14</v>
      </c>
      <c r="U7778" s="4" t="s">
        <v>14</v>
      </c>
      <c r="V7778" s="4" t="s">
        <v>11</v>
      </c>
    </row>
    <row r="7779" spans="1:22">
      <c r="A7779" t="n">
        <v>61179</v>
      </c>
      <c r="B7779" s="68" t="n">
        <v>19</v>
      </c>
      <c r="C7779" s="7" t="n">
        <v>5008</v>
      </c>
      <c r="D7779" s="7" t="s">
        <v>592</v>
      </c>
      <c r="E7779" s="7" t="s">
        <v>593</v>
      </c>
      <c r="F7779" s="7" t="s">
        <v>17</v>
      </c>
      <c r="G7779" s="7" t="n">
        <v>0</v>
      </c>
      <c r="H7779" s="7" t="n">
        <v>1</v>
      </c>
      <c r="I7779" s="7" t="n">
        <v>0</v>
      </c>
      <c r="J7779" s="7" t="n">
        <v>0</v>
      </c>
      <c r="K7779" s="7" t="n">
        <v>0</v>
      </c>
      <c r="L7779" s="7" t="n">
        <v>0</v>
      </c>
      <c r="M7779" s="7" t="n">
        <v>1</v>
      </c>
      <c r="N7779" s="7" t="n">
        <v>1.60000002384186</v>
      </c>
      <c r="O7779" s="7" t="n">
        <v>0.0900000035762787</v>
      </c>
      <c r="P7779" s="7" t="s">
        <v>17</v>
      </c>
      <c r="Q7779" s="7" t="s">
        <v>17</v>
      </c>
      <c r="R7779" s="7" t="n">
        <v>-1</v>
      </c>
      <c r="S7779" s="7" t="n">
        <v>0</v>
      </c>
      <c r="T7779" s="7" t="n">
        <v>0</v>
      </c>
      <c r="U7779" s="7" t="n">
        <v>0</v>
      </c>
      <c r="V7779" s="7" t="n">
        <v>0</v>
      </c>
    </row>
    <row r="7780" spans="1:22">
      <c r="A7780" t="s">
        <v>4</v>
      </c>
      <c r="B7780" s="4" t="s">
        <v>5</v>
      </c>
      <c r="C7780" s="4" t="s">
        <v>11</v>
      </c>
      <c r="D7780" s="4" t="s">
        <v>8</v>
      </c>
      <c r="E7780" s="4" t="s">
        <v>8</v>
      </c>
      <c r="F7780" s="4" t="s">
        <v>8</v>
      </c>
      <c r="G7780" s="4" t="s">
        <v>7</v>
      </c>
      <c r="H7780" s="4" t="s">
        <v>14</v>
      </c>
      <c r="I7780" s="4" t="s">
        <v>13</v>
      </c>
      <c r="J7780" s="4" t="s">
        <v>13</v>
      </c>
      <c r="K7780" s="4" t="s">
        <v>13</v>
      </c>
      <c r="L7780" s="4" t="s">
        <v>13</v>
      </c>
      <c r="M7780" s="4" t="s">
        <v>13</v>
      </c>
      <c r="N7780" s="4" t="s">
        <v>13</v>
      </c>
      <c r="O7780" s="4" t="s">
        <v>13</v>
      </c>
      <c r="P7780" s="4" t="s">
        <v>8</v>
      </c>
      <c r="Q7780" s="4" t="s">
        <v>8</v>
      </c>
      <c r="R7780" s="4" t="s">
        <v>14</v>
      </c>
      <c r="S7780" s="4" t="s">
        <v>7</v>
      </c>
      <c r="T7780" s="4" t="s">
        <v>14</v>
      </c>
      <c r="U7780" s="4" t="s">
        <v>14</v>
      </c>
      <c r="V7780" s="4" t="s">
        <v>11</v>
      </c>
    </row>
    <row r="7781" spans="1:22">
      <c r="A7781" t="n">
        <v>61248</v>
      </c>
      <c r="B7781" s="68" t="n">
        <v>19</v>
      </c>
      <c r="C7781" s="7" t="n">
        <v>5014</v>
      </c>
      <c r="D7781" s="7" t="s">
        <v>453</v>
      </c>
      <c r="E7781" s="7" t="s">
        <v>454</v>
      </c>
      <c r="F7781" s="7" t="s">
        <v>17</v>
      </c>
      <c r="G7781" s="7" t="n">
        <v>0</v>
      </c>
      <c r="H7781" s="7" t="n">
        <v>1</v>
      </c>
      <c r="I7781" s="7" t="n">
        <v>0</v>
      </c>
      <c r="J7781" s="7" t="n">
        <v>0</v>
      </c>
      <c r="K7781" s="7" t="n">
        <v>0</v>
      </c>
      <c r="L7781" s="7" t="n">
        <v>0</v>
      </c>
      <c r="M7781" s="7" t="n">
        <v>1</v>
      </c>
      <c r="N7781" s="7" t="n">
        <v>1.60000002384186</v>
      </c>
      <c r="O7781" s="7" t="n">
        <v>0.0900000035762787</v>
      </c>
      <c r="P7781" s="7" t="s">
        <v>17</v>
      </c>
      <c r="Q7781" s="7" t="s">
        <v>17</v>
      </c>
      <c r="R7781" s="7" t="n">
        <v>-1</v>
      </c>
      <c r="S7781" s="7" t="n">
        <v>0</v>
      </c>
      <c r="T7781" s="7" t="n">
        <v>0</v>
      </c>
      <c r="U7781" s="7" t="n">
        <v>0</v>
      </c>
      <c r="V7781" s="7" t="n">
        <v>0</v>
      </c>
    </row>
    <row r="7782" spans="1:22">
      <c r="A7782" t="s">
        <v>4</v>
      </c>
      <c r="B7782" s="4" t="s">
        <v>5</v>
      </c>
      <c r="C7782" s="4" t="s">
        <v>11</v>
      </c>
      <c r="D7782" s="4" t="s">
        <v>8</v>
      </c>
      <c r="E7782" s="4" t="s">
        <v>8</v>
      </c>
      <c r="F7782" s="4" t="s">
        <v>8</v>
      </c>
      <c r="G7782" s="4" t="s">
        <v>7</v>
      </c>
      <c r="H7782" s="4" t="s">
        <v>14</v>
      </c>
      <c r="I7782" s="4" t="s">
        <v>13</v>
      </c>
      <c r="J7782" s="4" t="s">
        <v>13</v>
      </c>
      <c r="K7782" s="4" t="s">
        <v>13</v>
      </c>
      <c r="L7782" s="4" t="s">
        <v>13</v>
      </c>
      <c r="M7782" s="4" t="s">
        <v>13</v>
      </c>
      <c r="N7782" s="4" t="s">
        <v>13</v>
      </c>
      <c r="O7782" s="4" t="s">
        <v>13</v>
      </c>
      <c r="P7782" s="4" t="s">
        <v>8</v>
      </c>
      <c r="Q7782" s="4" t="s">
        <v>8</v>
      </c>
      <c r="R7782" s="4" t="s">
        <v>14</v>
      </c>
      <c r="S7782" s="4" t="s">
        <v>7</v>
      </c>
      <c r="T7782" s="4" t="s">
        <v>14</v>
      </c>
      <c r="U7782" s="4" t="s">
        <v>14</v>
      </c>
      <c r="V7782" s="4" t="s">
        <v>11</v>
      </c>
    </row>
    <row r="7783" spans="1:22">
      <c r="A7783" t="n">
        <v>61317</v>
      </c>
      <c r="B7783" s="68" t="n">
        <v>19</v>
      </c>
      <c r="C7783" s="7" t="n">
        <v>5016</v>
      </c>
      <c r="D7783" s="7" t="s">
        <v>594</v>
      </c>
      <c r="E7783" s="7" t="s">
        <v>595</v>
      </c>
      <c r="F7783" s="7" t="s">
        <v>17</v>
      </c>
      <c r="G7783" s="7" t="n">
        <v>0</v>
      </c>
      <c r="H7783" s="7" t="n">
        <v>1</v>
      </c>
      <c r="I7783" s="7" t="n">
        <v>0</v>
      </c>
      <c r="J7783" s="7" t="n">
        <v>0</v>
      </c>
      <c r="K7783" s="7" t="n">
        <v>0</v>
      </c>
      <c r="L7783" s="7" t="n">
        <v>0</v>
      </c>
      <c r="M7783" s="7" t="n">
        <v>1</v>
      </c>
      <c r="N7783" s="7" t="n">
        <v>1.60000002384186</v>
      </c>
      <c r="O7783" s="7" t="n">
        <v>0.0900000035762787</v>
      </c>
      <c r="P7783" s="7" t="s">
        <v>17</v>
      </c>
      <c r="Q7783" s="7" t="s">
        <v>17</v>
      </c>
      <c r="R7783" s="7" t="n">
        <v>-1</v>
      </c>
      <c r="S7783" s="7" t="n">
        <v>0</v>
      </c>
      <c r="T7783" s="7" t="n">
        <v>0</v>
      </c>
      <c r="U7783" s="7" t="n">
        <v>0</v>
      </c>
      <c r="V7783" s="7" t="n">
        <v>0</v>
      </c>
    </row>
    <row r="7784" spans="1:22">
      <c r="A7784" t="s">
        <v>4</v>
      </c>
      <c r="B7784" s="4" t="s">
        <v>5</v>
      </c>
      <c r="C7784" s="4" t="s">
        <v>11</v>
      </c>
      <c r="D7784" s="4" t="s">
        <v>8</v>
      </c>
      <c r="E7784" s="4" t="s">
        <v>8</v>
      </c>
      <c r="F7784" s="4" t="s">
        <v>8</v>
      </c>
      <c r="G7784" s="4" t="s">
        <v>7</v>
      </c>
      <c r="H7784" s="4" t="s">
        <v>14</v>
      </c>
      <c r="I7784" s="4" t="s">
        <v>13</v>
      </c>
      <c r="J7784" s="4" t="s">
        <v>13</v>
      </c>
      <c r="K7784" s="4" t="s">
        <v>13</v>
      </c>
      <c r="L7784" s="4" t="s">
        <v>13</v>
      </c>
      <c r="M7784" s="4" t="s">
        <v>13</v>
      </c>
      <c r="N7784" s="4" t="s">
        <v>13</v>
      </c>
      <c r="O7784" s="4" t="s">
        <v>13</v>
      </c>
      <c r="P7784" s="4" t="s">
        <v>8</v>
      </c>
      <c r="Q7784" s="4" t="s">
        <v>8</v>
      </c>
      <c r="R7784" s="4" t="s">
        <v>14</v>
      </c>
      <c r="S7784" s="4" t="s">
        <v>7</v>
      </c>
      <c r="T7784" s="4" t="s">
        <v>14</v>
      </c>
      <c r="U7784" s="4" t="s">
        <v>14</v>
      </c>
      <c r="V7784" s="4" t="s">
        <v>11</v>
      </c>
    </row>
    <row r="7785" spans="1:22">
      <c r="A7785" t="n">
        <v>61385</v>
      </c>
      <c r="B7785" s="68" t="n">
        <v>19</v>
      </c>
      <c r="C7785" s="7" t="n">
        <v>5019</v>
      </c>
      <c r="D7785" s="7" t="s">
        <v>596</v>
      </c>
      <c r="E7785" s="7" t="s">
        <v>597</v>
      </c>
      <c r="F7785" s="7" t="s">
        <v>17</v>
      </c>
      <c r="G7785" s="7" t="n">
        <v>0</v>
      </c>
      <c r="H7785" s="7" t="n">
        <v>1</v>
      </c>
      <c r="I7785" s="7" t="n">
        <v>0</v>
      </c>
      <c r="J7785" s="7" t="n">
        <v>0</v>
      </c>
      <c r="K7785" s="7" t="n">
        <v>0</v>
      </c>
      <c r="L7785" s="7" t="n">
        <v>0</v>
      </c>
      <c r="M7785" s="7" t="n">
        <v>1</v>
      </c>
      <c r="N7785" s="7" t="n">
        <v>1.60000002384186</v>
      </c>
      <c r="O7785" s="7" t="n">
        <v>0.0900000035762787</v>
      </c>
      <c r="P7785" s="7" t="s">
        <v>17</v>
      </c>
      <c r="Q7785" s="7" t="s">
        <v>17</v>
      </c>
      <c r="R7785" s="7" t="n">
        <v>-1</v>
      </c>
      <c r="S7785" s="7" t="n">
        <v>0</v>
      </c>
      <c r="T7785" s="7" t="n">
        <v>0</v>
      </c>
      <c r="U7785" s="7" t="n">
        <v>0</v>
      </c>
      <c r="V7785" s="7" t="n">
        <v>0</v>
      </c>
    </row>
    <row r="7786" spans="1:22">
      <c r="A7786" t="s">
        <v>4</v>
      </c>
      <c r="B7786" s="4" t="s">
        <v>5</v>
      </c>
      <c r="C7786" s="4" t="s">
        <v>11</v>
      </c>
      <c r="D7786" s="4" t="s">
        <v>8</v>
      </c>
      <c r="E7786" s="4" t="s">
        <v>8</v>
      </c>
      <c r="F7786" s="4" t="s">
        <v>8</v>
      </c>
      <c r="G7786" s="4" t="s">
        <v>7</v>
      </c>
      <c r="H7786" s="4" t="s">
        <v>14</v>
      </c>
      <c r="I7786" s="4" t="s">
        <v>13</v>
      </c>
      <c r="J7786" s="4" t="s">
        <v>13</v>
      </c>
      <c r="K7786" s="4" t="s">
        <v>13</v>
      </c>
      <c r="L7786" s="4" t="s">
        <v>13</v>
      </c>
      <c r="M7786" s="4" t="s">
        <v>13</v>
      </c>
      <c r="N7786" s="4" t="s">
        <v>13</v>
      </c>
      <c r="O7786" s="4" t="s">
        <v>13</v>
      </c>
      <c r="P7786" s="4" t="s">
        <v>8</v>
      </c>
      <c r="Q7786" s="4" t="s">
        <v>8</v>
      </c>
      <c r="R7786" s="4" t="s">
        <v>14</v>
      </c>
      <c r="S7786" s="4" t="s">
        <v>7</v>
      </c>
      <c r="T7786" s="4" t="s">
        <v>14</v>
      </c>
      <c r="U7786" s="4" t="s">
        <v>14</v>
      </c>
      <c r="V7786" s="4" t="s">
        <v>11</v>
      </c>
    </row>
    <row r="7787" spans="1:22">
      <c r="A7787" t="n">
        <v>61456</v>
      </c>
      <c r="B7787" s="68" t="n">
        <v>19</v>
      </c>
      <c r="C7787" s="7" t="n">
        <v>5024</v>
      </c>
      <c r="D7787" s="7" t="s">
        <v>598</v>
      </c>
      <c r="E7787" s="7" t="s">
        <v>599</v>
      </c>
      <c r="F7787" s="7" t="s">
        <v>17</v>
      </c>
      <c r="G7787" s="7" t="n">
        <v>0</v>
      </c>
      <c r="H7787" s="7" t="n">
        <v>1</v>
      </c>
      <c r="I7787" s="7" t="n">
        <v>0</v>
      </c>
      <c r="J7787" s="7" t="n">
        <v>0</v>
      </c>
      <c r="K7787" s="7" t="n">
        <v>0</v>
      </c>
      <c r="L7787" s="7" t="n">
        <v>0</v>
      </c>
      <c r="M7787" s="7" t="n">
        <v>1</v>
      </c>
      <c r="N7787" s="7" t="n">
        <v>1.60000002384186</v>
      </c>
      <c r="O7787" s="7" t="n">
        <v>0.0900000035762787</v>
      </c>
      <c r="P7787" s="7" t="s">
        <v>17</v>
      </c>
      <c r="Q7787" s="7" t="s">
        <v>17</v>
      </c>
      <c r="R7787" s="7" t="n">
        <v>-1</v>
      </c>
      <c r="S7787" s="7" t="n">
        <v>0</v>
      </c>
      <c r="T7787" s="7" t="n">
        <v>0</v>
      </c>
      <c r="U7787" s="7" t="n">
        <v>0</v>
      </c>
      <c r="V7787" s="7" t="n">
        <v>0</v>
      </c>
    </row>
    <row r="7788" spans="1:22">
      <c r="A7788" t="s">
        <v>4</v>
      </c>
      <c r="B7788" s="4" t="s">
        <v>5</v>
      </c>
      <c r="C7788" s="4" t="s">
        <v>11</v>
      </c>
      <c r="D7788" s="4" t="s">
        <v>8</v>
      </c>
      <c r="E7788" s="4" t="s">
        <v>8</v>
      </c>
      <c r="F7788" s="4" t="s">
        <v>8</v>
      </c>
      <c r="G7788" s="4" t="s">
        <v>7</v>
      </c>
      <c r="H7788" s="4" t="s">
        <v>14</v>
      </c>
      <c r="I7788" s="4" t="s">
        <v>13</v>
      </c>
      <c r="J7788" s="4" t="s">
        <v>13</v>
      </c>
      <c r="K7788" s="4" t="s">
        <v>13</v>
      </c>
      <c r="L7788" s="4" t="s">
        <v>13</v>
      </c>
      <c r="M7788" s="4" t="s">
        <v>13</v>
      </c>
      <c r="N7788" s="4" t="s">
        <v>13</v>
      </c>
      <c r="O7788" s="4" t="s">
        <v>13</v>
      </c>
      <c r="P7788" s="4" t="s">
        <v>8</v>
      </c>
      <c r="Q7788" s="4" t="s">
        <v>8</v>
      </c>
      <c r="R7788" s="4" t="s">
        <v>14</v>
      </c>
      <c r="S7788" s="4" t="s">
        <v>7</v>
      </c>
      <c r="T7788" s="4" t="s">
        <v>14</v>
      </c>
      <c r="U7788" s="4" t="s">
        <v>14</v>
      </c>
      <c r="V7788" s="4" t="s">
        <v>11</v>
      </c>
    </row>
    <row r="7789" spans="1:22">
      <c r="A7789" t="n">
        <v>61525</v>
      </c>
      <c r="B7789" s="68" t="n">
        <v>19</v>
      </c>
      <c r="C7789" s="7" t="n">
        <v>5324</v>
      </c>
      <c r="D7789" s="7" t="s">
        <v>600</v>
      </c>
      <c r="E7789" s="7" t="s">
        <v>601</v>
      </c>
      <c r="F7789" s="7" t="s">
        <v>17</v>
      </c>
      <c r="G7789" s="7" t="n">
        <v>0</v>
      </c>
      <c r="H7789" s="7" t="n">
        <v>1</v>
      </c>
      <c r="I7789" s="7" t="n">
        <v>0</v>
      </c>
      <c r="J7789" s="7" t="n">
        <v>0</v>
      </c>
      <c r="K7789" s="7" t="n">
        <v>0</v>
      </c>
      <c r="L7789" s="7" t="n">
        <v>0</v>
      </c>
      <c r="M7789" s="7" t="n">
        <v>1</v>
      </c>
      <c r="N7789" s="7" t="n">
        <v>1.60000002384186</v>
      </c>
      <c r="O7789" s="7" t="n">
        <v>0.0900000035762787</v>
      </c>
      <c r="P7789" s="7" t="s">
        <v>17</v>
      </c>
      <c r="Q7789" s="7" t="s">
        <v>17</v>
      </c>
      <c r="R7789" s="7" t="n">
        <v>-1</v>
      </c>
      <c r="S7789" s="7" t="n">
        <v>0</v>
      </c>
      <c r="T7789" s="7" t="n">
        <v>0</v>
      </c>
      <c r="U7789" s="7" t="n">
        <v>0</v>
      </c>
      <c r="V7789" s="7" t="n">
        <v>0</v>
      </c>
    </row>
    <row r="7790" spans="1:22">
      <c r="A7790" t="s">
        <v>4</v>
      </c>
      <c r="B7790" s="4" t="s">
        <v>5</v>
      </c>
      <c r="C7790" s="4" t="s">
        <v>11</v>
      </c>
      <c r="D7790" s="4" t="s">
        <v>8</v>
      </c>
      <c r="E7790" s="4" t="s">
        <v>8</v>
      </c>
      <c r="F7790" s="4" t="s">
        <v>8</v>
      </c>
      <c r="G7790" s="4" t="s">
        <v>7</v>
      </c>
      <c r="H7790" s="4" t="s">
        <v>14</v>
      </c>
      <c r="I7790" s="4" t="s">
        <v>13</v>
      </c>
      <c r="J7790" s="4" t="s">
        <v>13</v>
      </c>
      <c r="K7790" s="4" t="s">
        <v>13</v>
      </c>
      <c r="L7790" s="4" t="s">
        <v>13</v>
      </c>
      <c r="M7790" s="4" t="s">
        <v>13</v>
      </c>
      <c r="N7790" s="4" t="s">
        <v>13</v>
      </c>
      <c r="O7790" s="4" t="s">
        <v>13</v>
      </c>
      <c r="P7790" s="4" t="s">
        <v>8</v>
      </c>
      <c r="Q7790" s="4" t="s">
        <v>8</v>
      </c>
      <c r="R7790" s="4" t="s">
        <v>14</v>
      </c>
      <c r="S7790" s="4" t="s">
        <v>7</v>
      </c>
      <c r="T7790" s="4" t="s">
        <v>14</v>
      </c>
      <c r="U7790" s="4" t="s">
        <v>14</v>
      </c>
      <c r="V7790" s="4" t="s">
        <v>11</v>
      </c>
    </row>
    <row r="7791" spans="1:22">
      <c r="A7791" t="n">
        <v>61617</v>
      </c>
      <c r="B7791" s="68" t="n">
        <v>19</v>
      </c>
      <c r="C7791" s="7" t="n">
        <v>125</v>
      </c>
      <c r="D7791" s="7" t="s">
        <v>602</v>
      </c>
      <c r="E7791" s="7" t="s">
        <v>603</v>
      </c>
      <c r="F7791" s="7" t="s">
        <v>17</v>
      </c>
      <c r="G7791" s="7" t="n">
        <v>0</v>
      </c>
      <c r="H7791" s="7" t="n">
        <v>1</v>
      </c>
      <c r="I7791" s="7" t="n">
        <v>0</v>
      </c>
      <c r="J7791" s="7" t="n">
        <v>0</v>
      </c>
      <c r="K7791" s="7" t="n">
        <v>0</v>
      </c>
      <c r="L7791" s="7" t="n">
        <v>0</v>
      </c>
      <c r="M7791" s="7" t="n">
        <v>1</v>
      </c>
      <c r="N7791" s="7" t="n">
        <v>1.60000002384186</v>
      </c>
      <c r="O7791" s="7" t="n">
        <v>0.0900000035762787</v>
      </c>
      <c r="P7791" s="7" t="s">
        <v>17</v>
      </c>
      <c r="Q7791" s="7" t="s">
        <v>17</v>
      </c>
      <c r="R7791" s="7" t="n">
        <v>-1</v>
      </c>
      <c r="S7791" s="7" t="n">
        <v>0</v>
      </c>
      <c r="T7791" s="7" t="n">
        <v>0</v>
      </c>
      <c r="U7791" s="7" t="n">
        <v>0</v>
      </c>
      <c r="V7791" s="7" t="n">
        <v>0</v>
      </c>
    </row>
    <row r="7792" spans="1:22">
      <c r="A7792" t="s">
        <v>4</v>
      </c>
      <c r="B7792" s="4" t="s">
        <v>5</v>
      </c>
      <c r="C7792" s="4" t="s">
        <v>11</v>
      </c>
      <c r="D7792" s="4" t="s">
        <v>8</v>
      </c>
      <c r="E7792" s="4" t="s">
        <v>8</v>
      </c>
      <c r="F7792" s="4" t="s">
        <v>8</v>
      </c>
      <c r="G7792" s="4" t="s">
        <v>7</v>
      </c>
      <c r="H7792" s="4" t="s">
        <v>14</v>
      </c>
      <c r="I7792" s="4" t="s">
        <v>13</v>
      </c>
      <c r="J7792" s="4" t="s">
        <v>13</v>
      </c>
      <c r="K7792" s="4" t="s">
        <v>13</v>
      </c>
      <c r="L7792" s="4" t="s">
        <v>13</v>
      </c>
      <c r="M7792" s="4" t="s">
        <v>13</v>
      </c>
      <c r="N7792" s="4" t="s">
        <v>13</v>
      </c>
      <c r="O7792" s="4" t="s">
        <v>13</v>
      </c>
      <c r="P7792" s="4" t="s">
        <v>8</v>
      </c>
      <c r="Q7792" s="4" t="s">
        <v>8</v>
      </c>
      <c r="R7792" s="4" t="s">
        <v>14</v>
      </c>
      <c r="S7792" s="4" t="s">
        <v>7</v>
      </c>
      <c r="T7792" s="4" t="s">
        <v>14</v>
      </c>
      <c r="U7792" s="4" t="s">
        <v>14</v>
      </c>
      <c r="V7792" s="4" t="s">
        <v>11</v>
      </c>
    </row>
    <row r="7793" spans="1:22">
      <c r="A7793" t="n">
        <v>61686</v>
      </c>
      <c r="B7793" s="68" t="n">
        <v>19</v>
      </c>
      <c r="C7793" s="7" t="n">
        <v>5018</v>
      </c>
      <c r="D7793" s="7" t="s">
        <v>604</v>
      </c>
      <c r="E7793" s="7" t="s">
        <v>605</v>
      </c>
      <c r="F7793" s="7" t="s">
        <v>17</v>
      </c>
      <c r="G7793" s="7" t="n">
        <v>0</v>
      </c>
      <c r="H7793" s="7" t="n">
        <v>1</v>
      </c>
      <c r="I7793" s="7" t="n">
        <v>0</v>
      </c>
      <c r="J7793" s="7" t="n">
        <v>0</v>
      </c>
      <c r="K7793" s="7" t="n">
        <v>0</v>
      </c>
      <c r="L7793" s="7" t="n">
        <v>0</v>
      </c>
      <c r="M7793" s="7" t="n">
        <v>1</v>
      </c>
      <c r="N7793" s="7" t="n">
        <v>1.60000002384186</v>
      </c>
      <c r="O7793" s="7" t="n">
        <v>0.0900000035762787</v>
      </c>
      <c r="P7793" s="7" t="s">
        <v>17</v>
      </c>
      <c r="Q7793" s="7" t="s">
        <v>17</v>
      </c>
      <c r="R7793" s="7" t="n">
        <v>-1</v>
      </c>
      <c r="S7793" s="7" t="n">
        <v>0</v>
      </c>
      <c r="T7793" s="7" t="n">
        <v>0</v>
      </c>
      <c r="U7793" s="7" t="n">
        <v>0</v>
      </c>
      <c r="V7793" s="7" t="n">
        <v>0</v>
      </c>
    </row>
    <row r="7794" spans="1:22">
      <c r="A7794" t="s">
        <v>4</v>
      </c>
      <c r="B7794" s="4" t="s">
        <v>5</v>
      </c>
      <c r="C7794" s="4" t="s">
        <v>11</v>
      </c>
      <c r="D7794" s="4" t="s">
        <v>8</v>
      </c>
      <c r="E7794" s="4" t="s">
        <v>8</v>
      </c>
      <c r="F7794" s="4" t="s">
        <v>8</v>
      </c>
      <c r="G7794" s="4" t="s">
        <v>7</v>
      </c>
      <c r="H7794" s="4" t="s">
        <v>14</v>
      </c>
      <c r="I7794" s="4" t="s">
        <v>13</v>
      </c>
      <c r="J7794" s="4" t="s">
        <v>13</v>
      </c>
      <c r="K7794" s="4" t="s">
        <v>13</v>
      </c>
      <c r="L7794" s="4" t="s">
        <v>13</v>
      </c>
      <c r="M7794" s="4" t="s">
        <v>13</v>
      </c>
      <c r="N7794" s="4" t="s">
        <v>13</v>
      </c>
      <c r="O7794" s="4" t="s">
        <v>13</v>
      </c>
      <c r="P7794" s="4" t="s">
        <v>8</v>
      </c>
      <c r="Q7794" s="4" t="s">
        <v>8</v>
      </c>
      <c r="R7794" s="4" t="s">
        <v>14</v>
      </c>
      <c r="S7794" s="4" t="s">
        <v>7</v>
      </c>
      <c r="T7794" s="4" t="s">
        <v>14</v>
      </c>
      <c r="U7794" s="4" t="s">
        <v>14</v>
      </c>
      <c r="V7794" s="4" t="s">
        <v>11</v>
      </c>
    </row>
    <row r="7795" spans="1:22">
      <c r="A7795" t="n">
        <v>61763</v>
      </c>
      <c r="B7795" s="68" t="n">
        <v>19</v>
      </c>
      <c r="C7795" s="7" t="n">
        <v>1600</v>
      </c>
      <c r="D7795" s="7" t="s">
        <v>606</v>
      </c>
      <c r="E7795" s="7" t="s">
        <v>607</v>
      </c>
      <c r="F7795" s="7" t="s">
        <v>17</v>
      </c>
      <c r="G7795" s="7" t="n">
        <v>0</v>
      </c>
      <c r="H7795" s="7" t="n">
        <v>1</v>
      </c>
      <c r="I7795" s="7" t="n">
        <v>0</v>
      </c>
      <c r="J7795" s="7" t="n">
        <v>0</v>
      </c>
      <c r="K7795" s="7" t="n">
        <v>0</v>
      </c>
      <c r="L7795" s="7" t="n">
        <v>0</v>
      </c>
      <c r="M7795" s="7" t="n">
        <v>1</v>
      </c>
      <c r="N7795" s="7" t="n">
        <v>1.60000002384186</v>
      </c>
      <c r="O7795" s="7" t="n">
        <v>0.0900000035762787</v>
      </c>
      <c r="P7795" s="7" t="s">
        <v>17</v>
      </c>
      <c r="Q7795" s="7" t="s">
        <v>17</v>
      </c>
      <c r="R7795" s="7" t="n">
        <v>-1</v>
      </c>
      <c r="S7795" s="7" t="n">
        <v>0</v>
      </c>
      <c r="T7795" s="7" t="n">
        <v>0</v>
      </c>
      <c r="U7795" s="7" t="n">
        <v>0</v>
      </c>
      <c r="V7795" s="7" t="n">
        <v>0</v>
      </c>
    </row>
    <row r="7796" spans="1:22">
      <c r="A7796" t="s">
        <v>4</v>
      </c>
      <c r="B7796" s="4" t="s">
        <v>5</v>
      </c>
      <c r="C7796" s="4" t="s">
        <v>11</v>
      </c>
      <c r="D7796" s="4" t="s">
        <v>8</v>
      </c>
      <c r="E7796" s="4" t="s">
        <v>8</v>
      </c>
      <c r="F7796" s="4" t="s">
        <v>8</v>
      </c>
      <c r="G7796" s="4" t="s">
        <v>7</v>
      </c>
      <c r="H7796" s="4" t="s">
        <v>14</v>
      </c>
      <c r="I7796" s="4" t="s">
        <v>13</v>
      </c>
      <c r="J7796" s="4" t="s">
        <v>13</v>
      </c>
      <c r="K7796" s="4" t="s">
        <v>13</v>
      </c>
      <c r="L7796" s="4" t="s">
        <v>13</v>
      </c>
      <c r="M7796" s="4" t="s">
        <v>13</v>
      </c>
      <c r="N7796" s="4" t="s">
        <v>13</v>
      </c>
      <c r="O7796" s="4" t="s">
        <v>13</v>
      </c>
      <c r="P7796" s="4" t="s">
        <v>8</v>
      </c>
      <c r="Q7796" s="4" t="s">
        <v>8</v>
      </c>
      <c r="R7796" s="4" t="s">
        <v>14</v>
      </c>
      <c r="S7796" s="4" t="s">
        <v>7</v>
      </c>
      <c r="T7796" s="4" t="s">
        <v>14</v>
      </c>
      <c r="U7796" s="4" t="s">
        <v>14</v>
      </c>
      <c r="V7796" s="4" t="s">
        <v>11</v>
      </c>
    </row>
    <row r="7797" spans="1:22">
      <c r="A7797" t="n">
        <v>61836</v>
      </c>
      <c r="B7797" s="68" t="n">
        <v>19</v>
      </c>
      <c r="C7797" s="7" t="n">
        <v>1601</v>
      </c>
      <c r="D7797" s="7" t="s">
        <v>608</v>
      </c>
      <c r="E7797" s="7" t="s">
        <v>609</v>
      </c>
      <c r="F7797" s="7" t="s">
        <v>17</v>
      </c>
      <c r="G7797" s="7" t="n">
        <v>0</v>
      </c>
      <c r="H7797" s="7" t="n">
        <v>1</v>
      </c>
      <c r="I7797" s="7" t="n">
        <v>0</v>
      </c>
      <c r="J7797" s="7" t="n">
        <v>0</v>
      </c>
      <c r="K7797" s="7" t="n">
        <v>0</v>
      </c>
      <c r="L7797" s="7" t="n">
        <v>0</v>
      </c>
      <c r="M7797" s="7" t="n">
        <v>1</v>
      </c>
      <c r="N7797" s="7" t="n">
        <v>1.60000002384186</v>
      </c>
      <c r="O7797" s="7" t="n">
        <v>0.0900000035762787</v>
      </c>
      <c r="P7797" s="7" t="s">
        <v>17</v>
      </c>
      <c r="Q7797" s="7" t="s">
        <v>17</v>
      </c>
      <c r="R7797" s="7" t="n">
        <v>-1</v>
      </c>
      <c r="S7797" s="7" t="n">
        <v>0</v>
      </c>
      <c r="T7797" s="7" t="n">
        <v>0</v>
      </c>
      <c r="U7797" s="7" t="n">
        <v>0</v>
      </c>
      <c r="V7797" s="7" t="n">
        <v>0</v>
      </c>
    </row>
    <row r="7798" spans="1:22">
      <c r="A7798" t="s">
        <v>4</v>
      </c>
      <c r="B7798" s="4" t="s">
        <v>5</v>
      </c>
      <c r="C7798" s="4" t="s">
        <v>11</v>
      </c>
      <c r="D7798" s="4" t="s">
        <v>8</v>
      </c>
      <c r="E7798" s="4" t="s">
        <v>8</v>
      </c>
      <c r="F7798" s="4" t="s">
        <v>8</v>
      </c>
      <c r="G7798" s="4" t="s">
        <v>7</v>
      </c>
      <c r="H7798" s="4" t="s">
        <v>14</v>
      </c>
      <c r="I7798" s="4" t="s">
        <v>13</v>
      </c>
      <c r="J7798" s="4" t="s">
        <v>13</v>
      </c>
      <c r="K7798" s="4" t="s">
        <v>13</v>
      </c>
      <c r="L7798" s="4" t="s">
        <v>13</v>
      </c>
      <c r="M7798" s="4" t="s">
        <v>13</v>
      </c>
      <c r="N7798" s="4" t="s">
        <v>13</v>
      </c>
      <c r="O7798" s="4" t="s">
        <v>13</v>
      </c>
      <c r="P7798" s="4" t="s">
        <v>8</v>
      </c>
      <c r="Q7798" s="4" t="s">
        <v>8</v>
      </c>
      <c r="R7798" s="4" t="s">
        <v>14</v>
      </c>
      <c r="S7798" s="4" t="s">
        <v>7</v>
      </c>
      <c r="T7798" s="4" t="s">
        <v>14</v>
      </c>
      <c r="U7798" s="4" t="s">
        <v>14</v>
      </c>
      <c r="V7798" s="4" t="s">
        <v>11</v>
      </c>
    </row>
    <row r="7799" spans="1:22">
      <c r="A7799" t="n">
        <v>61909</v>
      </c>
      <c r="B7799" s="68" t="n">
        <v>19</v>
      </c>
      <c r="C7799" s="7" t="n">
        <v>1602</v>
      </c>
      <c r="D7799" s="7" t="s">
        <v>610</v>
      </c>
      <c r="E7799" s="7" t="s">
        <v>611</v>
      </c>
      <c r="F7799" s="7" t="s">
        <v>17</v>
      </c>
      <c r="G7799" s="7" t="n">
        <v>0</v>
      </c>
      <c r="H7799" s="7" t="n">
        <v>1</v>
      </c>
      <c r="I7799" s="7" t="n">
        <v>0</v>
      </c>
      <c r="J7799" s="7" t="n">
        <v>0</v>
      </c>
      <c r="K7799" s="7" t="n">
        <v>0</v>
      </c>
      <c r="L7799" s="7" t="n">
        <v>0</v>
      </c>
      <c r="M7799" s="7" t="n">
        <v>1</v>
      </c>
      <c r="N7799" s="7" t="n">
        <v>1.60000002384186</v>
      </c>
      <c r="O7799" s="7" t="n">
        <v>0.0900000035762787</v>
      </c>
      <c r="P7799" s="7" t="s">
        <v>17</v>
      </c>
      <c r="Q7799" s="7" t="s">
        <v>17</v>
      </c>
      <c r="R7799" s="7" t="n">
        <v>-1</v>
      </c>
      <c r="S7799" s="7" t="n">
        <v>0</v>
      </c>
      <c r="T7799" s="7" t="n">
        <v>0</v>
      </c>
      <c r="U7799" s="7" t="n">
        <v>0</v>
      </c>
      <c r="V7799" s="7" t="n">
        <v>0</v>
      </c>
    </row>
    <row r="7800" spans="1:22">
      <c r="A7800" t="s">
        <v>4</v>
      </c>
      <c r="B7800" s="4" t="s">
        <v>5</v>
      </c>
      <c r="C7800" s="4" t="s">
        <v>11</v>
      </c>
      <c r="D7800" s="4" t="s">
        <v>8</v>
      </c>
      <c r="E7800" s="4" t="s">
        <v>8</v>
      </c>
      <c r="F7800" s="4" t="s">
        <v>8</v>
      </c>
      <c r="G7800" s="4" t="s">
        <v>7</v>
      </c>
      <c r="H7800" s="4" t="s">
        <v>14</v>
      </c>
      <c r="I7800" s="4" t="s">
        <v>13</v>
      </c>
      <c r="J7800" s="4" t="s">
        <v>13</v>
      </c>
      <c r="K7800" s="4" t="s">
        <v>13</v>
      </c>
      <c r="L7800" s="4" t="s">
        <v>13</v>
      </c>
      <c r="M7800" s="4" t="s">
        <v>13</v>
      </c>
      <c r="N7800" s="4" t="s">
        <v>13</v>
      </c>
      <c r="O7800" s="4" t="s">
        <v>13</v>
      </c>
      <c r="P7800" s="4" t="s">
        <v>8</v>
      </c>
      <c r="Q7800" s="4" t="s">
        <v>8</v>
      </c>
      <c r="R7800" s="4" t="s">
        <v>14</v>
      </c>
      <c r="S7800" s="4" t="s">
        <v>7</v>
      </c>
      <c r="T7800" s="4" t="s">
        <v>14</v>
      </c>
      <c r="U7800" s="4" t="s">
        <v>14</v>
      </c>
      <c r="V7800" s="4" t="s">
        <v>11</v>
      </c>
    </row>
    <row r="7801" spans="1:22">
      <c r="A7801" t="n">
        <v>61982</v>
      </c>
      <c r="B7801" s="68" t="n">
        <v>19</v>
      </c>
      <c r="C7801" s="7" t="n">
        <v>1603</v>
      </c>
      <c r="D7801" s="7" t="s">
        <v>612</v>
      </c>
      <c r="E7801" s="7" t="s">
        <v>613</v>
      </c>
      <c r="F7801" s="7" t="s">
        <v>17</v>
      </c>
      <c r="G7801" s="7" t="n">
        <v>0</v>
      </c>
      <c r="H7801" s="7" t="n">
        <v>1</v>
      </c>
      <c r="I7801" s="7" t="n">
        <v>0</v>
      </c>
      <c r="J7801" s="7" t="n">
        <v>0</v>
      </c>
      <c r="K7801" s="7" t="n">
        <v>0</v>
      </c>
      <c r="L7801" s="7" t="n">
        <v>0</v>
      </c>
      <c r="M7801" s="7" t="n">
        <v>1</v>
      </c>
      <c r="N7801" s="7" t="n">
        <v>1.60000002384186</v>
      </c>
      <c r="O7801" s="7" t="n">
        <v>0.0900000035762787</v>
      </c>
      <c r="P7801" s="7" t="s">
        <v>17</v>
      </c>
      <c r="Q7801" s="7" t="s">
        <v>17</v>
      </c>
      <c r="R7801" s="7" t="n">
        <v>-1</v>
      </c>
      <c r="S7801" s="7" t="n">
        <v>0</v>
      </c>
      <c r="T7801" s="7" t="n">
        <v>0</v>
      </c>
      <c r="U7801" s="7" t="n">
        <v>0</v>
      </c>
      <c r="V7801" s="7" t="n">
        <v>0</v>
      </c>
    </row>
    <row r="7802" spans="1:22">
      <c r="A7802" t="s">
        <v>4</v>
      </c>
      <c r="B7802" s="4" t="s">
        <v>5</v>
      </c>
      <c r="C7802" s="4" t="s">
        <v>11</v>
      </c>
      <c r="D7802" s="4" t="s">
        <v>8</v>
      </c>
      <c r="E7802" s="4" t="s">
        <v>8</v>
      </c>
      <c r="F7802" s="4" t="s">
        <v>8</v>
      </c>
      <c r="G7802" s="4" t="s">
        <v>7</v>
      </c>
      <c r="H7802" s="4" t="s">
        <v>14</v>
      </c>
      <c r="I7802" s="4" t="s">
        <v>13</v>
      </c>
      <c r="J7802" s="4" t="s">
        <v>13</v>
      </c>
      <c r="K7802" s="4" t="s">
        <v>13</v>
      </c>
      <c r="L7802" s="4" t="s">
        <v>13</v>
      </c>
      <c r="M7802" s="4" t="s">
        <v>13</v>
      </c>
      <c r="N7802" s="4" t="s">
        <v>13</v>
      </c>
      <c r="O7802" s="4" t="s">
        <v>13</v>
      </c>
      <c r="P7802" s="4" t="s">
        <v>8</v>
      </c>
      <c r="Q7802" s="4" t="s">
        <v>8</v>
      </c>
      <c r="R7802" s="4" t="s">
        <v>14</v>
      </c>
      <c r="S7802" s="4" t="s">
        <v>7</v>
      </c>
      <c r="T7802" s="4" t="s">
        <v>14</v>
      </c>
      <c r="U7802" s="4" t="s">
        <v>14</v>
      </c>
      <c r="V7802" s="4" t="s">
        <v>11</v>
      </c>
    </row>
    <row r="7803" spans="1:22">
      <c r="A7803" t="n">
        <v>62055</v>
      </c>
      <c r="B7803" s="68" t="n">
        <v>19</v>
      </c>
      <c r="C7803" s="7" t="n">
        <v>1604</v>
      </c>
      <c r="D7803" s="7" t="s">
        <v>614</v>
      </c>
      <c r="E7803" s="7" t="s">
        <v>615</v>
      </c>
      <c r="F7803" s="7" t="s">
        <v>17</v>
      </c>
      <c r="G7803" s="7" t="n">
        <v>0</v>
      </c>
      <c r="H7803" s="7" t="n">
        <v>1</v>
      </c>
      <c r="I7803" s="7" t="n">
        <v>0</v>
      </c>
      <c r="J7803" s="7" t="n">
        <v>0</v>
      </c>
      <c r="K7803" s="7" t="n">
        <v>0</v>
      </c>
      <c r="L7803" s="7" t="n">
        <v>0</v>
      </c>
      <c r="M7803" s="7" t="n">
        <v>1</v>
      </c>
      <c r="N7803" s="7" t="n">
        <v>1.60000002384186</v>
      </c>
      <c r="O7803" s="7" t="n">
        <v>0.0900000035762787</v>
      </c>
      <c r="P7803" s="7" t="s">
        <v>17</v>
      </c>
      <c r="Q7803" s="7" t="s">
        <v>17</v>
      </c>
      <c r="R7803" s="7" t="n">
        <v>-1</v>
      </c>
      <c r="S7803" s="7" t="n">
        <v>0</v>
      </c>
      <c r="T7803" s="7" t="n">
        <v>0</v>
      </c>
      <c r="U7803" s="7" t="n">
        <v>0</v>
      </c>
      <c r="V7803" s="7" t="n">
        <v>0</v>
      </c>
    </row>
    <row r="7804" spans="1:22">
      <c r="A7804" t="s">
        <v>4</v>
      </c>
      <c r="B7804" s="4" t="s">
        <v>5</v>
      </c>
      <c r="C7804" s="4" t="s">
        <v>11</v>
      </c>
      <c r="D7804" s="4" t="s">
        <v>14</v>
      </c>
    </row>
    <row r="7805" spans="1:22">
      <c r="A7805" t="n">
        <v>62128</v>
      </c>
      <c r="B7805" s="54" t="n">
        <v>43</v>
      </c>
      <c r="C7805" s="7" t="n">
        <v>61456</v>
      </c>
      <c r="D7805" s="7" t="n">
        <v>1</v>
      </c>
    </row>
    <row r="7806" spans="1:22">
      <c r="A7806" t="s">
        <v>4</v>
      </c>
      <c r="B7806" s="4" t="s">
        <v>5</v>
      </c>
      <c r="C7806" s="4" t="s">
        <v>11</v>
      </c>
      <c r="D7806" s="4" t="s">
        <v>7</v>
      </c>
      <c r="E7806" s="4" t="s">
        <v>7</v>
      </c>
      <c r="F7806" s="4" t="s">
        <v>8</v>
      </c>
    </row>
    <row r="7807" spans="1:22">
      <c r="A7807" t="n">
        <v>62135</v>
      </c>
      <c r="B7807" s="22" t="n">
        <v>20</v>
      </c>
      <c r="C7807" s="7" t="n">
        <v>9</v>
      </c>
      <c r="D7807" s="7" t="n">
        <v>3</v>
      </c>
      <c r="E7807" s="7" t="n">
        <v>10</v>
      </c>
      <c r="F7807" s="7" t="s">
        <v>108</v>
      </c>
    </row>
    <row r="7808" spans="1:22">
      <c r="A7808" t="s">
        <v>4</v>
      </c>
      <c r="B7808" s="4" t="s">
        <v>5</v>
      </c>
      <c r="C7808" s="4" t="s">
        <v>11</v>
      </c>
    </row>
    <row r="7809" spans="1:22">
      <c r="A7809" t="n">
        <v>62153</v>
      </c>
      <c r="B7809" s="38" t="n">
        <v>16</v>
      </c>
      <c r="C7809" s="7" t="n">
        <v>0</v>
      </c>
    </row>
    <row r="7810" spans="1:22">
      <c r="A7810" t="s">
        <v>4</v>
      </c>
      <c r="B7810" s="4" t="s">
        <v>5</v>
      </c>
      <c r="C7810" s="4" t="s">
        <v>11</v>
      </c>
      <c r="D7810" s="4" t="s">
        <v>7</v>
      </c>
      <c r="E7810" s="4" t="s">
        <v>7</v>
      </c>
      <c r="F7810" s="4" t="s">
        <v>8</v>
      </c>
    </row>
    <row r="7811" spans="1:22">
      <c r="A7811" t="n">
        <v>62156</v>
      </c>
      <c r="B7811" s="22" t="n">
        <v>20</v>
      </c>
      <c r="C7811" s="7" t="n">
        <v>112</v>
      </c>
      <c r="D7811" s="7" t="n">
        <v>3</v>
      </c>
      <c r="E7811" s="7" t="n">
        <v>10</v>
      </c>
      <c r="F7811" s="7" t="s">
        <v>108</v>
      </c>
    </row>
    <row r="7812" spans="1:22">
      <c r="A7812" t="s">
        <v>4</v>
      </c>
      <c r="B7812" s="4" t="s">
        <v>5</v>
      </c>
      <c r="C7812" s="4" t="s">
        <v>11</v>
      </c>
    </row>
    <row r="7813" spans="1:22">
      <c r="A7813" t="n">
        <v>62174</v>
      </c>
      <c r="B7813" s="38" t="n">
        <v>16</v>
      </c>
      <c r="C7813" s="7" t="n">
        <v>0</v>
      </c>
    </row>
    <row r="7814" spans="1:22">
      <c r="A7814" t="s">
        <v>4</v>
      </c>
      <c r="B7814" s="4" t="s">
        <v>5</v>
      </c>
      <c r="C7814" s="4" t="s">
        <v>11</v>
      </c>
      <c r="D7814" s="4" t="s">
        <v>7</v>
      </c>
      <c r="E7814" s="4" t="s">
        <v>7</v>
      </c>
      <c r="F7814" s="4" t="s">
        <v>8</v>
      </c>
    </row>
    <row r="7815" spans="1:22">
      <c r="A7815" t="n">
        <v>62177</v>
      </c>
      <c r="B7815" s="22" t="n">
        <v>20</v>
      </c>
      <c r="C7815" s="7" t="n">
        <v>93</v>
      </c>
      <c r="D7815" s="7" t="n">
        <v>3</v>
      </c>
      <c r="E7815" s="7" t="n">
        <v>10</v>
      </c>
      <c r="F7815" s="7" t="s">
        <v>108</v>
      </c>
    </row>
    <row r="7816" spans="1:22">
      <c r="A7816" t="s">
        <v>4</v>
      </c>
      <c r="B7816" s="4" t="s">
        <v>5</v>
      </c>
      <c r="C7816" s="4" t="s">
        <v>11</v>
      </c>
    </row>
    <row r="7817" spans="1:22">
      <c r="A7817" t="n">
        <v>62195</v>
      </c>
      <c r="B7817" s="38" t="n">
        <v>16</v>
      </c>
      <c r="C7817" s="7" t="n">
        <v>0</v>
      </c>
    </row>
    <row r="7818" spans="1:22">
      <c r="A7818" t="s">
        <v>4</v>
      </c>
      <c r="B7818" s="4" t="s">
        <v>5</v>
      </c>
      <c r="C7818" s="4" t="s">
        <v>11</v>
      </c>
      <c r="D7818" s="4" t="s">
        <v>7</v>
      </c>
      <c r="E7818" s="4" t="s">
        <v>7</v>
      </c>
      <c r="F7818" s="4" t="s">
        <v>8</v>
      </c>
    </row>
    <row r="7819" spans="1:22">
      <c r="A7819" t="n">
        <v>62198</v>
      </c>
      <c r="B7819" s="22" t="n">
        <v>20</v>
      </c>
      <c r="C7819" s="7" t="n">
        <v>104</v>
      </c>
      <c r="D7819" s="7" t="n">
        <v>3</v>
      </c>
      <c r="E7819" s="7" t="n">
        <v>10</v>
      </c>
      <c r="F7819" s="7" t="s">
        <v>108</v>
      </c>
    </row>
    <row r="7820" spans="1:22">
      <c r="A7820" t="s">
        <v>4</v>
      </c>
      <c r="B7820" s="4" t="s">
        <v>5</v>
      </c>
      <c r="C7820" s="4" t="s">
        <v>11</v>
      </c>
    </row>
    <row r="7821" spans="1:22">
      <c r="A7821" t="n">
        <v>62216</v>
      </c>
      <c r="B7821" s="38" t="n">
        <v>16</v>
      </c>
      <c r="C7821" s="7" t="n">
        <v>0</v>
      </c>
    </row>
    <row r="7822" spans="1:22">
      <c r="A7822" t="s">
        <v>4</v>
      </c>
      <c r="B7822" s="4" t="s">
        <v>5</v>
      </c>
      <c r="C7822" s="4" t="s">
        <v>11</v>
      </c>
      <c r="D7822" s="4" t="s">
        <v>7</v>
      </c>
      <c r="E7822" s="4" t="s">
        <v>7</v>
      </c>
      <c r="F7822" s="4" t="s">
        <v>8</v>
      </c>
    </row>
    <row r="7823" spans="1:22">
      <c r="A7823" t="n">
        <v>62219</v>
      </c>
      <c r="B7823" s="22" t="n">
        <v>20</v>
      </c>
      <c r="C7823" s="7" t="n">
        <v>91</v>
      </c>
      <c r="D7823" s="7" t="n">
        <v>3</v>
      </c>
      <c r="E7823" s="7" t="n">
        <v>10</v>
      </c>
      <c r="F7823" s="7" t="s">
        <v>108</v>
      </c>
    </row>
    <row r="7824" spans="1:22">
      <c r="A7824" t="s">
        <v>4</v>
      </c>
      <c r="B7824" s="4" t="s">
        <v>5</v>
      </c>
      <c r="C7824" s="4" t="s">
        <v>11</v>
      </c>
    </row>
    <row r="7825" spans="1:6">
      <c r="A7825" t="n">
        <v>62237</v>
      </c>
      <c r="B7825" s="38" t="n">
        <v>16</v>
      </c>
      <c r="C7825" s="7" t="n">
        <v>0</v>
      </c>
    </row>
    <row r="7826" spans="1:6">
      <c r="A7826" t="s">
        <v>4</v>
      </c>
      <c r="B7826" s="4" t="s">
        <v>5</v>
      </c>
      <c r="C7826" s="4" t="s">
        <v>11</v>
      </c>
      <c r="D7826" s="4" t="s">
        <v>7</v>
      </c>
      <c r="E7826" s="4" t="s">
        <v>7</v>
      </c>
      <c r="F7826" s="4" t="s">
        <v>8</v>
      </c>
    </row>
    <row r="7827" spans="1:6">
      <c r="A7827" t="n">
        <v>62240</v>
      </c>
      <c r="B7827" s="22" t="n">
        <v>20</v>
      </c>
      <c r="C7827" s="7" t="n">
        <v>121</v>
      </c>
      <c r="D7827" s="7" t="n">
        <v>3</v>
      </c>
      <c r="E7827" s="7" t="n">
        <v>10</v>
      </c>
      <c r="F7827" s="7" t="s">
        <v>108</v>
      </c>
    </row>
    <row r="7828" spans="1:6">
      <c r="A7828" t="s">
        <v>4</v>
      </c>
      <c r="B7828" s="4" t="s">
        <v>5</v>
      </c>
      <c r="C7828" s="4" t="s">
        <v>11</v>
      </c>
    </row>
    <row r="7829" spans="1:6">
      <c r="A7829" t="n">
        <v>62258</v>
      </c>
      <c r="B7829" s="38" t="n">
        <v>16</v>
      </c>
      <c r="C7829" s="7" t="n">
        <v>0</v>
      </c>
    </row>
    <row r="7830" spans="1:6">
      <c r="A7830" t="s">
        <v>4</v>
      </c>
      <c r="B7830" s="4" t="s">
        <v>5</v>
      </c>
      <c r="C7830" s="4" t="s">
        <v>11</v>
      </c>
      <c r="D7830" s="4" t="s">
        <v>7</v>
      </c>
      <c r="E7830" s="4" t="s">
        <v>7</v>
      </c>
      <c r="F7830" s="4" t="s">
        <v>8</v>
      </c>
    </row>
    <row r="7831" spans="1:6">
      <c r="A7831" t="n">
        <v>62261</v>
      </c>
      <c r="B7831" s="22" t="n">
        <v>20</v>
      </c>
      <c r="C7831" s="7" t="n">
        <v>102</v>
      </c>
      <c r="D7831" s="7" t="n">
        <v>3</v>
      </c>
      <c r="E7831" s="7" t="n">
        <v>10</v>
      </c>
      <c r="F7831" s="7" t="s">
        <v>108</v>
      </c>
    </row>
    <row r="7832" spans="1:6">
      <c r="A7832" t="s">
        <v>4</v>
      </c>
      <c r="B7832" s="4" t="s">
        <v>5</v>
      </c>
      <c r="C7832" s="4" t="s">
        <v>11</v>
      </c>
    </row>
    <row r="7833" spans="1:6">
      <c r="A7833" t="n">
        <v>62279</v>
      </c>
      <c r="B7833" s="38" t="n">
        <v>16</v>
      </c>
      <c r="C7833" s="7" t="n">
        <v>0</v>
      </c>
    </row>
    <row r="7834" spans="1:6">
      <c r="A7834" t="s">
        <v>4</v>
      </c>
      <c r="B7834" s="4" t="s">
        <v>5</v>
      </c>
      <c r="C7834" s="4" t="s">
        <v>11</v>
      </c>
      <c r="D7834" s="4" t="s">
        <v>7</v>
      </c>
      <c r="E7834" s="4" t="s">
        <v>7</v>
      </c>
      <c r="F7834" s="4" t="s">
        <v>8</v>
      </c>
    </row>
    <row r="7835" spans="1:6">
      <c r="A7835" t="n">
        <v>62282</v>
      </c>
      <c r="B7835" s="22" t="n">
        <v>20</v>
      </c>
      <c r="C7835" s="7" t="n">
        <v>94</v>
      </c>
      <c r="D7835" s="7" t="n">
        <v>3</v>
      </c>
      <c r="E7835" s="7" t="n">
        <v>10</v>
      </c>
      <c r="F7835" s="7" t="s">
        <v>108</v>
      </c>
    </row>
    <row r="7836" spans="1:6">
      <c r="A7836" t="s">
        <v>4</v>
      </c>
      <c r="B7836" s="4" t="s">
        <v>5</v>
      </c>
      <c r="C7836" s="4" t="s">
        <v>11</v>
      </c>
    </row>
    <row r="7837" spans="1:6">
      <c r="A7837" t="n">
        <v>62300</v>
      </c>
      <c r="B7837" s="38" t="n">
        <v>16</v>
      </c>
      <c r="C7837" s="7" t="n">
        <v>0</v>
      </c>
    </row>
    <row r="7838" spans="1:6">
      <c r="A7838" t="s">
        <v>4</v>
      </c>
      <c r="B7838" s="4" t="s">
        <v>5</v>
      </c>
      <c r="C7838" s="4" t="s">
        <v>11</v>
      </c>
      <c r="D7838" s="4" t="s">
        <v>7</v>
      </c>
      <c r="E7838" s="4" t="s">
        <v>7</v>
      </c>
      <c r="F7838" s="4" t="s">
        <v>8</v>
      </c>
    </row>
    <row r="7839" spans="1:6">
      <c r="A7839" t="n">
        <v>62303</v>
      </c>
      <c r="B7839" s="22" t="n">
        <v>20</v>
      </c>
      <c r="C7839" s="7" t="n">
        <v>100</v>
      </c>
      <c r="D7839" s="7" t="n">
        <v>3</v>
      </c>
      <c r="E7839" s="7" t="n">
        <v>10</v>
      </c>
      <c r="F7839" s="7" t="s">
        <v>108</v>
      </c>
    </row>
    <row r="7840" spans="1:6">
      <c r="A7840" t="s">
        <v>4</v>
      </c>
      <c r="B7840" s="4" t="s">
        <v>5</v>
      </c>
      <c r="C7840" s="4" t="s">
        <v>11</v>
      </c>
    </row>
    <row r="7841" spans="1:6">
      <c r="A7841" t="n">
        <v>62321</v>
      </c>
      <c r="B7841" s="38" t="n">
        <v>16</v>
      </c>
      <c r="C7841" s="7" t="n">
        <v>0</v>
      </c>
    </row>
    <row r="7842" spans="1:6">
      <c r="A7842" t="s">
        <v>4</v>
      </c>
      <c r="B7842" s="4" t="s">
        <v>5</v>
      </c>
      <c r="C7842" s="4" t="s">
        <v>11</v>
      </c>
      <c r="D7842" s="4" t="s">
        <v>7</v>
      </c>
      <c r="E7842" s="4" t="s">
        <v>7</v>
      </c>
      <c r="F7842" s="4" t="s">
        <v>8</v>
      </c>
    </row>
    <row r="7843" spans="1:6">
      <c r="A7843" t="n">
        <v>62324</v>
      </c>
      <c r="B7843" s="22" t="n">
        <v>20</v>
      </c>
      <c r="C7843" s="7" t="n">
        <v>88</v>
      </c>
      <c r="D7843" s="7" t="n">
        <v>3</v>
      </c>
      <c r="E7843" s="7" t="n">
        <v>10</v>
      </c>
      <c r="F7843" s="7" t="s">
        <v>108</v>
      </c>
    </row>
    <row r="7844" spans="1:6">
      <c r="A7844" t="s">
        <v>4</v>
      </c>
      <c r="B7844" s="4" t="s">
        <v>5</v>
      </c>
      <c r="C7844" s="4" t="s">
        <v>11</v>
      </c>
    </row>
    <row r="7845" spans="1:6">
      <c r="A7845" t="n">
        <v>62342</v>
      </c>
      <c r="B7845" s="38" t="n">
        <v>16</v>
      </c>
      <c r="C7845" s="7" t="n">
        <v>0</v>
      </c>
    </row>
    <row r="7846" spans="1:6">
      <c r="A7846" t="s">
        <v>4</v>
      </c>
      <c r="B7846" s="4" t="s">
        <v>5</v>
      </c>
      <c r="C7846" s="4" t="s">
        <v>11</v>
      </c>
      <c r="D7846" s="4" t="s">
        <v>7</v>
      </c>
      <c r="E7846" s="4" t="s">
        <v>7</v>
      </c>
      <c r="F7846" s="4" t="s">
        <v>8</v>
      </c>
    </row>
    <row r="7847" spans="1:6">
      <c r="A7847" t="n">
        <v>62345</v>
      </c>
      <c r="B7847" s="22" t="n">
        <v>20</v>
      </c>
      <c r="C7847" s="7" t="n">
        <v>118</v>
      </c>
      <c r="D7847" s="7" t="n">
        <v>3</v>
      </c>
      <c r="E7847" s="7" t="n">
        <v>10</v>
      </c>
      <c r="F7847" s="7" t="s">
        <v>108</v>
      </c>
    </row>
    <row r="7848" spans="1:6">
      <c r="A7848" t="s">
        <v>4</v>
      </c>
      <c r="B7848" s="4" t="s">
        <v>5</v>
      </c>
      <c r="C7848" s="4" t="s">
        <v>11</v>
      </c>
    </row>
    <row r="7849" spans="1:6">
      <c r="A7849" t="n">
        <v>62363</v>
      </c>
      <c r="B7849" s="38" t="n">
        <v>16</v>
      </c>
      <c r="C7849" s="7" t="n">
        <v>0</v>
      </c>
    </row>
    <row r="7850" spans="1:6">
      <c r="A7850" t="s">
        <v>4</v>
      </c>
      <c r="B7850" s="4" t="s">
        <v>5</v>
      </c>
      <c r="C7850" s="4" t="s">
        <v>11</v>
      </c>
      <c r="D7850" s="4" t="s">
        <v>7</v>
      </c>
      <c r="E7850" s="4" t="s">
        <v>7</v>
      </c>
      <c r="F7850" s="4" t="s">
        <v>8</v>
      </c>
    </row>
    <row r="7851" spans="1:6">
      <c r="A7851" t="n">
        <v>62366</v>
      </c>
      <c r="B7851" s="22" t="n">
        <v>20</v>
      </c>
      <c r="C7851" s="7" t="n">
        <v>109</v>
      </c>
      <c r="D7851" s="7" t="n">
        <v>3</v>
      </c>
      <c r="E7851" s="7" t="n">
        <v>10</v>
      </c>
      <c r="F7851" s="7" t="s">
        <v>108</v>
      </c>
    </row>
    <row r="7852" spans="1:6">
      <c r="A7852" t="s">
        <v>4</v>
      </c>
      <c r="B7852" s="4" t="s">
        <v>5</v>
      </c>
      <c r="C7852" s="4" t="s">
        <v>11</v>
      </c>
    </row>
    <row r="7853" spans="1:6">
      <c r="A7853" t="n">
        <v>62384</v>
      </c>
      <c r="B7853" s="38" t="n">
        <v>16</v>
      </c>
      <c r="C7853" s="7" t="n">
        <v>0</v>
      </c>
    </row>
    <row r="7854" spans="1:6">
      <c r="A7854" t="s">
        <v>4</v>
      </c>
      <c r="B7854" s="4" t="s">
        <v>5</v>
      </c>
      <c r="C7854" s="4" t="s">
        <v>11</v>
      </c>
      <c r="D7854" s="4" t="s">
        <v>7</v>
      </c>
      <c r="E7854" s="4" t="s">
        <v>7</v>
      </c>
      <c r="F7854" s="4" t="s">
        <v>8</v>
      </c>
    </row>
    <row r="7855" spans="1:6">
      <c r="A7855" t="n">
        <v>62387</v>
      </c>
      <c r="B7855" s="22" t="n">
        <v>20</v>
      </c>
      <c r="C7855" s="7" t="n">
        <v>95</v>
      </c>
      <c r="D7855" s="7" t="n">
        <v>3</v>
      </c>
      <c r="E7855" s="7" t="n">
        <v>10</v>
      </c>
      <c r="F7855" s="7" t="s">
        <v>108</v>
      </c>
    </row>
    <row r="7856" spans="1:6">
      <c r="A7856" t="s">
        <v>4</v>
      </c>
      <c r="B7856" s="4" t="s">
        <v>5</v>
      </c>
      <c r="C7856" s="4" t="s">
        <v>11</v>
      </c>
    </row>
    <row r="7857" spans="1:6">
      <c r="A7857" t="n">
        <v>62405</v>
      </c>
      <c r="B7857" s="38" t="n">
        <v>16</v>
      </c>
      <c r="C7857" s="7" t="n">
        <v>0</v>
      </c>
    </row>
    <row r="7858" spans="1:6">
      <c r="A7858" t="s">
        <v>4</v>
      </c>
      <c r="B7858" s="4" t="s">
        <v>5</v>
      </c>
      <c r="C7858" s="4" t="s">
        <v>11</v>
      </c>
      <c r="D7858" s="4" t="s">
        <v>7</v>
      </c>
      <c r="E7858" s="4" t="s">
        <v>7</v>
      </c>
      <c r="F7858" s="4" t="s">
        <v>8</v>
      </c>
    </row>
    <row r="7859" spans="1:6">
      <c r="A7859" t="n">
        <v>62408</v>
      </c>
      <c r="B7859" s="22" t="n">
        <v>20</v>
      </c>
      <c r="C7859" s="7" t="n">
        <v>5002</v>
      </c>
      <c r="D7859" s="7" t="n">
        <v>3</v>
      </c>
      <c r="E7859" s="7" t="n">
        <v>10</v>
      </c>
      <c r="F7859" s="7" t="s">
        <v>108</v>
      </c>
    </row>
    <row r="7860" spans="1:6">
      <c r="A7860" t="s">
        <v>4</v>
      </c>
      <c r="B7860" s="4" t="s">
        <v>5</v>
      </c>
      <c r="C7860" s="4" t="s">
        <v>11</v>
      </c>
    </row>
    <row r="7861" spans="1:6">
      <c r="A7861" t="n">
        <v>62426</v>
      </c>
      <c r="B7861" s="38" t="n">
        <v>16</v>
      </c>
      <c r="C7861" s="7" t="n">
        <v>0</v>
      </c>
    </row>
    <row r="7862" spans="1:6">
      <c r="A7862" t="s">
        <v>4</v>
      </c>
      <c r="B7862" s="4" t="s">
        <v>5</v>
      </c>
      <c r="C7862" s="4" t="s">
        <v>11</v>
      </c>
      <c r="D7862" s="4" t="s">
        <v>7</v>
      </c>
      <c r="E7862" s="4" t="s">
        <v>7</v>
      </c>
      <c r="F7862" s="4" t="s">
        <v>8</v>
      </c>
    </row>
    <row r="7863" spans="1:6">
      <c r="A7863" t="n">
        <v>62429</v>
      </c>
      <c r="B7863" s="22" t="n">
        <v>20</v>
      </c>
      <c r="C7863" s="7" t="n">
        <v>5004</v>
      </c>
      <c r="D7863" s="7" t="n">
        <v>3</v>
      </c>
      <c r="E7863" s="7" t="n">
        <v>10</v>
      </c>
      <c r="F7863" s="7" t="s">
        <v>108</v>
      </c>
    </row>
    <row r="7864" spans="1:6">
      <c r="A7864" t="s">
        <v>4</v>
      </c>
      <c r="B7864" s="4" t="s">
        <v>5</v>
      </c>
      <c r="C7864" s="4" t="s">
        <v>11</v>
      </c>
    </row>
    <row r="7865" spans="1:6">
      <c r="A7865" t="n">
        <v>62447</v>
      </c>
      <c r="B7865" s="38" t="n">
        <v>16</v>
      </c>
      <c r="C7865" s="7" t="n">
        <v>0</v>
      </c>
    </row>
    <row r="7866" spans="1:6">
      <c r="A7866" t="s">
        <v>4</v>
      </c>
      <c r="B7866" s="4" t="s">
        <v>5</v>
      </c>
      <c r="C7866" s="4" t="s">
        <v>11</v>
      </c>
      <c r="D7866" s="4" t="s">
        <v>7</v>
      </c>
      <c r="E7866" s="4" t="s">
        <v>7</v>
      </c>
      <c r="F7866" s="4" t="s">
        <v>8</v>
      </c>
    </row>
    <row r="7867" spans="1:6">
      <c r="A7867" t="n">
        <v>62450</v>
      </c>
      <c r="B7867" s="22" t="n">
        <v>20</v>
      </c>
      <c r="C7867" s="7" t="n">
        <v>5005</v>
      </c>
      <c r="D7867" s="7" t="n">
        <v>3</v>
      </c>
      <c r="E7867" s="7" t="n">
        <v>10</v>
      </c>
      <c r="F7867" s="7" t="s">
        <v>108</v>
      </c>
    </row>
    <row r="7868" spans="1:6">
      <c r="A7868" t="s">
        <v>4</v>
      </c>
      <c r="B7868" s="4" t="s">
        <v>5</v>
      </c>
      <c r="C7868" s="4" t="s">
        <v>11</v>
      </c>
    </row>
    <row r="7869" spans="1:6">
      <c r="A7869" t="n">
        <v>62468</v>
      </c>
      <c r="B7869" s="38" t="n">
        <v>16</v>
      </c>
      <c r="C7869" s="7" t="n">
        <v>0</v>
      </c>
    </row>
    <row r="7870" spans="1:6">
      <c r="A7870" t="s">
        <v>4</v>
      </c>
      <c r="B7870" s="4" t="s">
        <v>5</v>
      </c>
      <c r="C7870" s="4" t="s">
        <v>11</v>
      </c>
      <c r="D7870" s="4" t="s">
        <v>7</v>
      </c>
      <c r="E7870" s="4" t="s">
        <v>7</v>
      </c>
      <c r="F7870" s="4" t="s">
        <v>8</v>
      </c>
    </row>
    <row r="7871" spans="1:6">
      <c r="A7871" t="n">
        <v>62471</v>
      </c>
      <c r="B7871" s="22" t="n">
        <v>20</v>
      </c>
      <c r="C7871" s="7" t="n">
        <v>5006</v>
      </c>
      <c r="D7871" s="7" t="n">
        <v>3</v>
      </c>
      <c r="E7871" s="7" t="n">
        <v>10</v>
      </c>
      <c r="F7871" s="7" t="s">
        <v>108</v>
      </c>
    </row>
    <row r="7872" spans="1:6">
      <c r="A7872" t="s">
        <v>4</v>
      </c>
      <c r="B7872" s="4" t="s">
        <v>5</v>
      </c>
      <c r="C7872" s="4" t="s">
        <v>11</v>
      </c>
    </row>
    <row r="7873" spans="1:6">
      <c r="A7873" t="n">
        <v>62489</v>
      </c>
      <c r="B7873" s="38" t="n">
        <v>16</v>
      </c>
      <c r="C7873" s="7" t="n">
        <v>0</v>
      </c>
    </row>
    <row r="7874" spans="1:6">
      <c r="A7874" t="s">
        <v>4</v>
      </c>
      <c r="B7874" s="4" t="s">
        <v>5</v>
      </c>
      <c r="C7874" s="4" t="s">
        <v>11</v>
      </c>
      <c r="D7874" s="4" t="s">
        <v>7</v>
      </c>
      <c r="E7874" s="4" t="s">
        <v>7</v>
      </c>
      <c r="F7874" s="4" t="s">
        <v>8</v>
      </c>
    </row>
    <row r="7875" spans="1:6">
      <c r="A7875" t="n">
        <v>62492</v>
      </c>
      <c r="B7875" s="22" t="n">
        <v>20</v>
      </c>
      <c r="C7875" s="7" t="n">
        <v>5008</v>
      </c>
      <c r="D7875" s="7" t="n">
        <v>3</v>
      </c>
      <c r="E7875" s="7" t="n">
        <v>10</v>
      </c>
      <c r="F7875" s="7" t="s">
        <v>108</v>
      </c>
    </row>
    <row r="7876" spans="1:6">
      <c r="A7876" t="s">
        <v>4</v>
      </c>
      <c r="B7876" s="4" t="s">
        <v>5</v>
      </c>
      <c r="C7876" s="4" t="s">
        <v>11</v>
      </c>
    </row>
    <row r="7877" spans="1:6">
      <c r="A7877" t="n">
        <v>62510</v>
      </c>
      <c r="B7877" s="38" t="n">
        <v>16</v>
      </c>
      <c r="C7877" s="7" t="n">
        <v>0</v>
      </c>
    </row>
    <row r="7878" spans="1:6">
      <c r="A7878" t="s">
        <v>4</v>
      </c>
      <c r="B7878" s="4" t="s">
        <v>5</v>
      </c>
      <c r="C7878" s="4" t="s">
        <v>11</v>
      </c>
      <c r="D7878" s="4" t="s">
        <v>7</v>
      </c>
      <c r="E7878" s="4" t="s">
        <v>7</v>
      </c>
      <c r="F7878" s="4" t="s">
        <v>8</v>
      </c>
    </row>
    <row r="7879" spans="1:6">
      <c r="A7879" t="n">
        <v>62513</v>
      </c>
      <c r="B7879" s="22" t="n">
        <v>20</v>
      </c>
      <c r="C7879" s="7" t="n">
        <v>5014</v>
      </c>
      <c r="D7879" s="7" t="n">
        <v>3</v>
      </c>
      <c r="E7879" s="7" t="n">
        <v>10</v>
      </c>
      <c r="F7879" s="7" t="s">
        <v>108</v>
      </c>
    </row>
    <row r="7880" spans="1:6">
      <c r="A7880" t="s">
        <v>4</v>
      </c>
      <c r="B7880" s="4" t="s">
        <v>5</v>
      </c>
      <c r="C7880" s="4" t="s">
        <v>11</v>
      </c>
    </row>
    <row r="7881" spans="1:6">
      <c r="A7881" t="n">
        <v>62531</v>
      </c>
      <c r="B7881" s="38" t="n">
        <v>16</v>
      </c>
      <c r="C7881" s="7" t="n">
        <v>0</v>
      </c>
    </row>
    <row r="7882" spans="1:6">
      <c r="A7882" t="s">
        <v>4</v>
      </c>
      <c r="B7882" s="4" t="s">
        <v>5</v>
      </c>
      <c r="C7882" s="4" t="s">
        <v>11</v>
      </c>
      <c r="D7882" s="4" t="s">
        <v>7</v>
      </c>
      <c r="E7882" s="4" t="s">
        <v>7</v>
      </c>
      <c r="F7882" s="4" t="s">
        <v>8</v>
      </c>
    </row>
    <row r="7883" spans="1:6">
      <c r="A7883" t="n">
        <v>62534</v>
      </c>
      <c r="B7883" s="22" t="n">
        <v>20</v>
      </c>
      <c r="C7883" s="7" t="n">
        <v>5016</v>
      </c>
      <c r="D7883" s="7" t="n">
        <v>3</v>
      </c>
      <c r="E7883" s="7" t="n">
        <v>10</v>
      </c>
      <c r="F7883" s="7" t="s">
        <v>108</v>
      </c>
    </row>
    <row r="7884" spans="1:6">
      <c r="A7884" t="s">
        <v>4</v>
      </c>
      <c r="B7884" s="4" t="s">
        <v>5</v>
      </c>
      <c r="C7884" s="4" t="s">
        <v>11</v>
      </c>
    </row>
    <row r="7885" spans="1:6">
      <c r="A7885" t="n">
        <v>62552</v>
      </c>
      <c r="B7885" s="38" t="n">
        <v>16</v>
      </c>
      <c r="C7885" s="7" t="n">
        <v>0</v>
      </c>
    </row>
    <row r="7886" spans="1:6">
      <c r="A7886" t="s">
        <v>4</v>
      </c>
      <c r="B7886" s="4" t="s">
        <v>5</v>
      </c>
      <c r="C7886" s="4" t="s">
        <v>11</v>
      </c>
      <c r="D7886" s="4" t="s">
        <v>7</v>
      </c>
      <c r="E7886" s="4" t="s">
        <v>7</v>
      </c>
      <c r="F7886" s="4" t="s">
        <v>8</v>
      </c>
    </row>
    <row r="7887" spans="1:6">
      <c r="A7887" t="n">
        <v>62555</v>
      </c>
      <c r="B7887" s="22" t="n">
        <v>20</v>
      </c>
      <c r="C7887" s="7" t="n">
        <v>5019</v>
      </c>
      <c r="D7887" s="7" t="n">
        <v>3</v>
      </c>
      <c r="E7887" s="7" t="n">
        <v>10</v>
      </c>
      <c r="F7887" s="7" t="s">
        <v>108</v>
      </c>
    </row>
    <row r="7888" spans="1:6">
      <c r="A7888" t="s">
        <v>4</v>
      </c>
      <c r="B7888" s="4" t="s">
        <v>5</v>
      </c>
      <c r="C7888" s="4" t="s">
        <v>11</v>
      </c>
    </row>
    <row r="7889" spans="1:6">
      <c r="A7889" t="n">
        <v>62573</v>
      </c>
      <c r="B7889" s="38" t="n">
        <v>16</v>
      </c>
      <c r="C7889" s="7" t="n">
        <v>0</v>
      </c>
    </row>
    <row r="7890" spans="1:6">
      <c r="A7890" t="s">
        <v>4</v>
      </c>
      <c r="B7890" s="4" t="s">
        <v>5</v>
      </c>
      <c r="C7890" s="4" t="s">
        <v>11</v>
      </c>
      <c r="D7890" s="4" t="s">
        <v>7</v>
      </c>
      <c r="E7890" s="4" t="s">
        <v>7</v>
      </c>
      <c r="F7890" s="4" t="s">
        <v>8</v>
      </c>
    </row>
    <row r="7891" spans="1:6">
      <c r="A7891" t="n">
        <v>62576</v>
      </c>
      <c r="B7891" s="22" t="n">
        <v>20</v>
      </c>
      <c r="C7891" s="7" t="n">
        <v>5024</v>
      </c>
      <c r="D7891" s="7" t="n">
        <v>3</v>
      </c>
      <c r="E7891" s="7" t="n">
        <v>10</v>
      </c>
      <c r="F7891" s="7" t="s">
        <v>108</v>
      </c>
    </row>
    <row r="7892" spans="1:6">
      <c r="A7892" t="s">
        <v>4</v>
      </c>
      <c r="B7892" s="4" t="s">
        <v>5</v>
      </c>
      <c r="C7892" s="4" t="s">
        <v>11</v>
      </c>
    </row>
    <row r="7893" spans="1:6">
      <c r="A7893" t="n">
        <v>62594</v>
      </c>
      <c r="B7893" s="38" t="n">
        <v>16</v>
      </c>
      <c r="C7893" s="7" t="n">
        <v>0</v>
      </c>
    </row>
    <row r="7894" spans="1:6">
      <c r="A7894" t="s">
        <v>4</v>
      </c>
      <c r="B7894" s="4" t="s">
        <v>5</v>
      </c>
      <c r="C7894" s="4" t="s">
        <v>11</v>
      </c>
      <c r="D7894" s="4" t="s">
        <v>7</v>
      </c>
      <c r="E7894" s="4" t="s">
        <v>7</v>
      </c>
      <c r="F7894" s="4" t="s">
        <v>8</v>
      </c>
    </row>
    <row r="7895" spans="1:6">
      <c r="A7895" t="n">
        <v>62597</v>
      </c>
      <c r="B7895" s="22" t="n">
        <v>20</v>
      </c>
      <c r="C7895" s="7" t="n">
        <v>5324</v>
      </c>
      <c r="D7895" s="7" t="n">
        <v>3</v>
      </c>
      <c r="E7895" s="7" t="n">
        <v>10</v>
      </c>
      <c r="F7895" s="7" t="s">
        <v>108</v>
      </c>
    </row>
    <row r="7896" spans="1:6">
      <c r="A7896" t="s">
        <v>4</v>
      </c>
      <c r="B7896" s="4" t="s">
        <v>5</v>
      </c>
      <c r="C7896" s="4" t="s">
        <v>11</v>
      </c>
    </row>
    <row r="7897" spans="1:6">
      <c r="A7897" t="n">
        <v>62615</v>
      </c>
      <c r="B7897" s="38" t="n">
        <v>16</v>
      </c>
      <c r="C7897" s="7" t="n">
        <v>0</v>
      </c>
    </row>
    <row r="7898" spans="1:6">
      <c r="A7898" t="s">
        <v>4</v>
      </c>
      <c r="B7898" s="4" t="s">
        <v>5</v>
      </c>
      <c r="C7898" s="4" t="s">
        <v>11</v>
      </c>
      <c r="D7898" s="4" t="s">
        <v>7</v>
      </c>
      <c r="E7898" s="4" t="s">
        <v>7</v>
      </c>
      <c r="F7898" s="4" t="s">
        <v>8</v>
      </c>
    </row>
    <row r="7899" spans="1:6">
      <c r="A7899" t="n">
        <v>62618</v>
      </c>
      <c r="B7899" s="22" t="n">
        <v>20</v>
      </c>
      <c r="C7899" s="7" t="n">
        <v>125</v>
      </c>
      <c r="D7899" s="7" t="n">
        <v>3</v>
      </c>
      <c r="E7899" s="7" t="n">
        <v>10</v>
      </c>
      <c r="F7899" s="7" t="s">
        <v>108</v>
      </c>
    </row>
    <row r="7900" spans="1:6">
      <c r="A7900" t="s">
        <v>4</v>
      </c>
      <c r="B7900" s="4" t="s">
        <v>5</v>
      </c>
      <c r="C7900" s="4" t="s">
        <v>11</v>
      </c>
    </row>
    <row r="7901" spans="1:6">
      <c r="A7901" t="n">
        <v>62636</v>
      </c>
      <c r="B7901" s="38" t="n">
        <v>16</v>
      </c>
      <c r="C7901" s="7" t="n">
        <v>0</v>
      </c>
    </row>
    <row r="7902" spans="1:6">
      <c r="A7902" t="s">
        <v>4</v>
      </c>
      <c r="B7902" s="4" t="s">
        <v>5</v>
      </c>
      <c r="C7902" s="4" t="s">
        <v>11</v>
      </c>
      <c r="D7902" s="4" t="s">
        <v>7</v>
      </c>
      <c r="E7902" s="4" t="s">
        <v>7</v>
      </c>
      <c r="F7902" s="4" t="s">
        <v>8</v>
      </c>
    </row>
    <row r="7903" spans="1:6">
      <c r="A7903" t="n">
        <v>62639</v>
      </c>
      <c r="B7903" s="22" t="n">
        <v>20</v>
      </c>
      <c r="C7903" s="7" t="n">
        <v>5018</v>
      </c>
      <c r="D7903" s="7" t="n">
        <v>3</v>
      </c>
      <c r="E7903" s="7" t="n">
        <v>10</v>
      </c>
      <c r="F7903" s="7" t="s">
        <v>108</v>
      </c>
    </row>
    <row r="7904" spans="1:6">
      <c r="A7904" t="s">
        <v>4</v>
      </c>
      <c r="B7904" s="4" t="s">
        <v>5</v>
      </c>
      <c r="C7904" s="4" t="s">
        <v>11</v>
      </c>
    </row>
    <row r="7905" spans="1:6">
      <c r="A7905" t="n">
        <v>62657</v>
      </c>
      <c r="B7905" s="38" t="n">
        <v>16</v>
      </c>
      <c r="C7905" s="7" t="n">
        <v>0</v>
      </c>
    </row>
    <row r="7906" spans="1:6">
      <c r="A7906" t="s">
        <v>4</v>
      </c>
      <c r="B7906" s="4" t="s">
        <v>5</v>
      </c>
      <c r="C7906" s="4" t="s">
        <v>11</v>
      </c>
      <c r="D7906" s="4" t="s">
        <v>7</v>
      </c>
      <c r="E7906" s="4" t="s">
        <v>7</v>
      </c>
      <c r="F7906" s="4" t="s">
        <v>8</v>
      </c>
    </row>
    <row r="7907" spans="1:6">
      <c r="A7907" t="n">
        <v>62660</v>
      </c>
      <c r="B7907" s="22" t="n">
        <v>20</v>
      </c>
      <c r="C7907" s="7" t="n">
        <v>1600</v>
      </c>
      <c r="D7907" s="7" t="n">
        <v>3</v>
      </c>
      <c r="E7907" s="7" t="n">
        <v>10</v>
      </c>
      <c r="F7907" s="7" t="s">
        <v>108</v>
      </c>
    </row>
    <row r="7908" spans="1:6">
      <c r="A7908" t="s">
        <v>4</v>
      </c>
      <c r="B7908" s="4" t="s">
        <v>5</v>
      </c>
      <c r="C7908" s="4" t="s">
        <v>11</v>
      </c>
    </row>
    <row r="7909" spans="1:6">
      <c r="A7909" t="n">
        <v>62678</v>
      </c>
      <c r="B7909" s="38" t="n">
        <v>16</v>
      </c>
      <c r="C7909" s="7" t="n">
        <v>0</v>
      </c>
    </row>
    <row r="7910" spans="1:6">
      <c r="A7910" t="s">
        <v>4</v>
      </c>
      <c r="B7910" s="4" t="s">
        <v>5</v>
      </c>
      <c r="C7910" s="4" t="s">
        <v>11</v>
      </c>
      <c r="D7910" s="4" t="s">
        <v>7</v>
      </c>
      <c r="E7910" s="4" t="s">
        <v>7</v>
      </c>
      <c r="F7910" s="4" t="s">
        <v>8</v>
      </c>
    </row>
    <row r="7911" spans="1:6">
      <c r="A7911" t="n">
        <v>62681</v>
      </c>
      <c r="B7911" s="22" t="n">
        <v>20</v>
      </c>
      <c r="C7911" s="7" t="n">
        <v>1601</v>
      </c>
      <c r="D7911" s="7" t="n">
        <v>3</v>
      </c>
      <c r="E7911" s="7" t="n">
        <v>10</v>
      </c>
      <c r="F7911" s="7" t="s">
        <v>108</v>
      </c>
    </row>
    <row r="7912" spans="1:6">
      <c r="A7912" t="s">
        <v>4</v>
      </c>
      <c r="B7912" s="4" t="s">
        <v>5</v>
      </c>
      <c r="C7912" s="4" t="s">
        <v>11</v>
      </c>
    </row>
    <row r="7913" spans="1:6">
      <c r="A7913" t="n">
        <v>62699</v>
      </c>
      <c r="B7913" s="38" t="n">
        <v>16</v>
      </c>
      <c r="C7913" s="7" t="n">
        <v>0</v>
      </c>
    </row>
    <row r="7914" spans="1:6">
      <c r="A7914" t="s">
        <v>4</v>
      </c>
      <c r="B7914" s="4" t="s">
        <v>5</v>
      </c>
      <c r="C7914" s="4" t="s">
        <v>11</v>
      </c>
      <c r="D7914" s="4" t="s">
        <v>7</v>
      </c>
      <c r="E7914" s="4" t="s">
        <v>7</v>
      </c>
      <c r="F7914" s="4" t="s">
        <v>8</v>
      </c>
    </row>
    <row r="7915" spans="1:6">
      <c r="A7915" t="n">
        <v>62702</v>
      </c>
      <c r="B7915" s="22" t="n">
        <v>20</v>
      </c>
      <c r="C7915" s="7" t="n">
        <v>1602</v>
      </c>
      <c r="D7915" s="7" t="n">
        <v>3</v>
      </c>
      <c r="E7915" s="7" t="n">
        <v>10</v>
      </c>
      <c r="F7915" s="7" t="s">
        <v>108</v>
      </c>
    </row>
    <row r="7916" spans="1:6">
      <c r="A7916" t="s">
        <v>4</v>
      </c>
      <c r="B7916" s="4" t="s">
        <v>5</v>
      </c>
      <c r="C7916" s="4" t="s">
        <v>11</v>
      </c>
    </row>
    <row r="7917" spans="1:6">
      <c r="A7917" t="n">
        <v>62720</v>
      </c>
      <c r="B7917" s="38" t="n">
        <v>16</v>
      </c>
      <c r="C7917" s="7" t="n">
        <v>0</v>
      </c>
    </row>
    <row r="7918" spans="1:6">
      <c r="A7918" t="s">
        <v>4</v>
      </c>
      <c r="B7918" s="4" t="s">
        <v>5</v>
      </c>
      <c r="C7918" s="4" t="s">
        <v>11</v>
      </c>
      <c r="D7918" s="4" t="s">
        <v>7</v>
      </c>
      <c r="E7918" s="4" t="s">
        <v>7</v>
      </c>
      <c r="F7918" s="4" t="s">
        <v>8</v>
      </c>
    </row>
    <row r="7919" spans="1:6">
      <c r="A7919" t="n">
        <v>62723</v>
      </c>
      <c r="B7919" s="22" t="n">
        <v>20</v>
      </c>
      <c r="C7919" s="7" t="n">
        <v>1603</v>
      </c>
      <c r="D7919" s="7" t="n">
        <v>3</v>
      </c>
      <c r="E7919" s="7" t="n">
        <v>10</v>
      </c>
      <c r="F7919" s="7" t="s">
        <v>108</v>
      </c>
    </row>
    <row r="7920" spans="1:6">
      <c r="A7920" t="s">
        <v>4</v>
      </c>
      <c r="B7920" s="4" t="s">
        <v>5</v>
      </c>
      <c r="C7920" s="4" t="s">
        <v>11</v>
      </c>
    </row>
    <row r="7921" spans="1:6">
      <c r="A7921" t="n">
        <v>62741</v>
      </c>
      <c r="B7921" s="38" t="n">
        <v>16</v>
      </c>
      <c r="C7921" s="7" t="n">
        <v>0</v>
      </c>
    </row>
    <row r="7922" spans="1:6">
      <c r="A7922" t="s">
        <v>4</v>
      </c>
      <c r="B7922" s="4" t="s">
        <v>5</v>
      </c>
      <c r="C7922" s="4" t="s">
        <v>11</v>
      </c>
      <c r="D7922" s="4" t="s">
        <v>7</v>
      </c>
      <c r="E7922" s="4" t="s">
        <v>7</v>
      </c>
      <c r="F7922" s="4" t="s">
        <v>8</v>
      </c>
    </row>
    <row r="7923" spans="1:6">
      <c r="A7923" t="n">
        <v>62744</v>
      </c>
      <c r="B7923" s="22" t="n">
        <v>20</v>
      </c>
      <c r="C7923" s="7" t="n">
        <v>1604</v>
      </c>
      <c r="D7923" s="7" t="n">
        <v>3</v>
      </c>
      <c r="E7923" s="7" t="n">
        <v>10</v>
      </c>
      <c r="F7923" s="7" t="s">
        <v>108</v>
      </c>
    </row>
    <row r="7924" spans="1:6">
      <c r="A7924" t="s">
        <v>4</v>
      </c>
      <c r="B7924" s="4" t="s">
        <v>5</v>
      </c>
      <c r="C7924" s="4" t="s">
        <v>11</v>
      </c>
    </row>
    <row r="7925" spans="1:6">
      <c r="A7925" t="n">
        <v>62762</v>
      </c>
      <c r="B7925" s="38" t="n">
        <v>16</v>
      </c>
      <c r="C7925" s="7" t="n">
        <v>0</v>
      </c>
    </row>
    <row r="7926" spans="1:6">
      <c r="A7926" t="s">
        <v>4</v>
      </c>
      <c r="B7926" s="4" t="s">
        <v>5</v>
      </c>
      <c r="C7926" s="4" t="s">
        <v>7</v>
      </c>
      <c r="D7926" s="4" t="s">
        <v>8</v>
      </c>
      <c r="E7926" s="4" t="s">
        <v>11</v>
      </c>
    </row>
    <row r="7927" spans="1:6">
      <c r="A7927" t="n">
        <v>62765</v>
      </c>
      <c r="B7927" s="19" t="n">
        <v>94</v>
      </c>
      <c r="C7927" s="7" t="n">
        <v>1</v>
      </c>
      <c r="D7927" s="7" t="s">
        <v>616</v>
      </c>
      <c r="E7927" s="7" t="n">
        <v>128</v>
      </c>
    </row>
    <row r="7928" spans="1:6">
      <c r="A7928" t="s">
        <v>4</v>
      </c>
      <c r="B7928" s="4" t="s">
        <v>5</v>
      </c>
      <c r="C7928" s="4" t="s">
        <v>7</v>
      </c>
      <c r="D7928" s="4" t="s">
        <v>11</v>
      </c>
      <c r="E7928" s="4" t="s">
        <v>11</v>
      </c>
    </row>
    <row r="7929" spans="1:6">
      <c r="A7929" t="n">
        <v>62779</v>
      </c>
      <c r="B7929" s="15" t="n">
        <v>50</v>
      </c>
      <c r="C7929" s="7" t="n">
        <v>1</v>
      </c>
      <c r="D7929" s="7" t="n">
        <v>2218</v>
      </c>
      <c r="E7929" s="7" t="n">
        <v>0</v>
      </c>
    </row>
    <row r="7930" spans="1:6">
      <c r="A7930" t="s">
        <v>4</v>
      </c>
      <c r="B7930" s="4" t="s">
        <v>5</v>
      </c>
      <c r="C7930" s="4" t="s">
        <v>7</v>
      </c>
      <c r="D7930" s="4" t="s">
        <v>11</v>
      </c>
      <c r="E7930" s="4" t="s">
        <v>7</v>
      </c>
      <c r="F7930" s="4" t="s">
        <v>8</v>
      </c>
      <c r="G7930" s="4" t="s">
        <v>8</v>
      </c>
      <c r="H7930" s="4" t="s">
        <v>8</v>
      </c>
      <c r="I7930" s="4" t="s">
        <v>8</v>
      </c>
      <c r="J7930" s="4" t="s">
        <v>8</v>
      </c>
      <c r="K7930" s="4" t="s">
        <v>8</v>
      </c>
      <c r="L7930" s="4" t="s">
        <v>8</v>
      </c>
      <c r="M7930" s="4" t="s">
        <v>8</v>
      </c>
      <c r="N7930" s="4" t="s">
        <v>8</v>
      </c>
      <c r="O7930" s="4" t="s">
        <v>8</v>
      </c>
      <c r="P7930" s="4" t="s">
        <v>8</v>
      </c>
      <c r="Q7930" s="4" t="s">
        <v>8</v>
      </c>
      <c r="R7930" s="4" t="s">
        <v>8</v>
      </c>
      <c r="S7930" s="4" t="s">
        <v>8</v>
      </c>
      <c r="T7930" s="4" t="s">
        <v>8</v>
      </c>
      <c r="U7930" s="4" t="s">
        <v>8</v>
      </c>
    </row>
    <row r="7931" spans="1:6">
      <c r="A7931" t="n">
        <v>62785</v>
      </c>
      <c r="B7931" s="58" t="n">
        <v>36</v>
      </c>
      <c r="C7931" s="7" t="n">
        <v>8</v>
      </c>
      <c r="D7931" s="7" t="n">
        <v>104</v>
      </c>
      <c r="E7931" s="7" t="n">
        <v>0</v>
      </c>
      <c r="F7931" s="7" t="s">
        <v>134</v>
      </c>
      <c r="G7931" s="7" t="s">
        <v>17</v>
      </c>
      <c r="H7931" s="7" t="s">
        <v>17</v>
      </c>
      <c r="I7931" s="7" t="s">
        <v>17</v>
      </c>
      <c r="J7931" s="7" t="s">
        <v>17</v>
      </c>
      <c r="K7931" s="7" t="s">
        <v>17</v>
      </c>
      <c r="L7931" s="7" t="s">
        <v>17</v>
      </c>
      <c r="M7931" s="7" t="s">
        <v>17</v>
      </c>
      <c r="N7931" s="7" t="s">
        <v>17</v>
      </c>
      <c r="O7931" s="7" t="s">
        <v>17</v>
      </c>
      <c r="P7931" s="7" t="s">
        <v>17</v>
      </c>
      <c r="Q7931" s="7" t="s">
        <v>17</v>
      </c>
      <c r="R7931" s="7" t="s">
        <v>17</v>
      </c>
      <c r="S7931" s="7" t="s">
        <v>17</v>
      </c>
      <c r="T7931" s="7" t="s">
        <v>17</v>
      </c>
      <c r="U7931" s="7" t="s">
        <v>17</v>
      </c>
    </row>
    <row r="7932" spans="1:6">
      <c r="A7932" t="s">
        <v>4</v>
      </c>
      <c r="B7932" s="4" t="s">
        <v>5</v>
      </c>
      <c r="C7932" s="4" t="s">
        <v>7</v>
      </c>
      <c r="D7932" s="4" t="s">
        <v>11</v>
      </c>
      <c r="E7932" s="4" t="s">
        <v>7</v>
      </c>
      <c r="F7932" s="4" t="s">
        <v>8</v>
      </c>
      <c r="G7932" s="4" t="s">
        <v>8</v>
      </c>
      <c r="H7932" s="4" t="s">
        <v>8</v>
      </c>
      <c r="I7932" s="4" t="s">
        <v>8</v>
      </c>
      <c r="J7932" s="4" t="s">
        <v>8</v>
      </c>
      <c r="K7932" s="4" t="s">
        <v>8</v>
      </c>
      <c r="L7932" s="4" t="s">
        <v>8</v>
      </c>
      <c r="M7932" s="4" t="s">
        <v>8</v>
      </c>
      <c r="N7932" s="4" t="s">
        <v>8</v>
      </c>
      <c r="O7932" s="4" t="s">
        <v>8</v>
      </c>
      <c r="P7932" s="4" t="s">
        <v>8</v>
      </c>
      <c r="Q7932" s="4" t="s">
        <v>8</v>
      </c>
      <c r="R7932" s="4" t="s">
        <v>8</v>
      </c>
      <c r="S7932" s="4" t="s">
        <v>8</v>
      </c>
      <c r="T7932" s="4" t="s">
        <v>8</v>
      </c>
      <c r="U7932" s="4" t="s">
        <v>8</v>
      </c>
    </row>
    <row r="7933" spans="1:6">
      <c r="A7933" t="n">
        <v>62816</v>
      </c>
      <c r="B7933" s="58" t="n">
        <v>36</v>
      </c>
      <c r="C7933" s="7" t="n">
        <v>8</v>
      </c>
      <c r="D7933" s="7" t="n">
        <v>5019</v>
      </c>
      <c r="E7933" s="7" t="n">
        <v>0</v>
      </c>
      <c r="F7933" s="7" t="s">
        <v>134</v>
      </c>
      <c r="G7933" s="7" t="s">
        <v>17</v>
      </c>
      <c r="H7933" s="7" t="s">
        <v>17</v>
      </c>
      <c r="I7933" s="7" t="s">
        <v>17</v>
      </c>
      <c r="J7933" s="7" t="s">
        <v>17</v>
      </c>
      <c r="K7933" s="7" t="s">
        <v>17</v>
      </c>
      <c r="L7933" s="7" t="s">
        <v>17</v>
      </c>
      <c r="M7933" s="7" t="s">
        <v>17</v>
      </c>
      <c r="N7933" s="7" t="s">
        <v>17</v>
      </c>
      <c r="O7933" s="7" t="s">
        <v>17</v>
      </c>
      <c r="P7933" s="7" t="s">
        <v>17</v>
      </c>
      <c r="Q7933" s="7" t="s">
        <v>17</v>
      </c>
      <c r="R7933" s="7" t="s">
        <v>17</v>
      </c>
      <c r="S7933" s="7" t="s">
        <v>17</v>
      </c>
      <c r="T7933" s="7" t="s">
        <v>17</v>
      </c>
      <c r="U7933" s="7" t="s">
        <v>17</v>
      </c>
    </row>
    <row r="7934" spans="1:6">
      <c r="A7934" t="s">
        <v>4</v>
      </c>
      <c r="B7934" s="4" t="s">
        <v>5</v>
      </c>
      <c r="C7934" s="4" t="s">
        <v>7</v>
      </c>
      <c r="D7934" s="4" t="s">
        <v>11</v>
      </c>
      <c r="E7934" s="4" t="s">
        <v>7</v>
      </c>
      <c r="F7934" s="4" t="s">
        <v>8</v>
      </c>
      <c r="G7934" s="4" t="s">
        <v>8</v>
      </c>
      <c r="H7934" s="4" t="s">
        <v>8</v>
      </c>
      <c r="I7934" s="4" t="s">
        <v>8</v>
      </c>
      <c r="J7934" s="4" t="s">
        <v>8</v>
      </c>
      <c r="K7934" s="4" t="s">
        <v>8</v>
      </c>
      <c r="L7934" s="4" t="s">
        <v>8</v>
      </c>
      <c r="M7934" s="4" t="s">
        <v>8</v>
      </c>
      <c r="N7934" s="4" t="s">
        <v>8</v>
      </c>
      <c r="O7934" s="4" t="s">
        <v>8</v>
      </c>
      <c r="P7934" s="4" t="s">
        <v>8</v>
      </c>
      <c r="Q7934" s="4" t="s">
        <v>8</v>
      </c>
      <c r="R7934" s="4" t="s">
        <v>8</v>
      </c>
      <c r="S7934" s="4" t="s">
        <v>8</v>
      </c>
      <c r="T7934" s="4" t="s">
        <v>8</v>
      </c>
      <c r="U7934" s="4" t="s">
        <v>8</v>
      </c>
    </row>
    <row r="7935" spans="1:6">
      <c r="A7935" t="n">
        <v>62847</v>
      </c>
      <c r="B7935" s="58" t="n">
        <v>36</v>
      </c>
      <c r="C7935" s="7" t="n">
        <v>8</v>
      </c>
      <c r="D7935" s="7" t="n">
        <v>5005</v>
      </c>
      <c r="E7935" s="7" t="n">
        <v>0</v>
      </c>
      <c r="F7935" s="7" t="s">
        <v>138</v>
      </c>
      <c r="G7935" s="7" t="s">
        <v>17</v>
      </c>
      <c r="H7935" s="7" t="s">
        <v>17</v>
      </c>
      <c r="I7935" s="7" t="s">
        <v>17</v>
      </c>
      <c r="J7935" s="7" t="s">
        <v>17</v>
      </c>
      <c r="K7935" s="7" t="s">
        <v>17</v>
      </c>
      <c r="L7935" s="7" t="s">
        <v>17</v>
      </c>
      <c r="M7935" s="7" t="s">
        <v>17</v>
      </c>
      <c r="N7935" s="7" t="s">
        <v>17</v>
      </c>
      <c r="O7935" s="7" t="s">
        <v>17</v>
      </c>
      <c r="P7935" s="7" t="s">
        <v>17</v>
      </c>
      <c r="Q7935" s="7" t="s">
        <v>17</v>
      </c>
      <c r="R7935" s="7" t="s">
        <v>17</v>
      </c>
      <c r="S7935" s="7" t="s">
        <v>17</v>
      </c>
      <c r="T7935" s="7" t="s">
        <v>17</v>
      </c>
      <c r="U7935" s="7" t="s">
        <v>17</v>
      </c>
    </row>
    <row r="7936" spans="1:6">
      <c r="A7936" t="s">
        <v>4</v>
      </c>
      <c r="B7936" s="4" t="s">
        <v>5</v>
      </c>
      <c r="C7936" s="4" t="s">
        <v>7</v>
      </c>
      <c r="D7936" s="4" t="s">
        <v>11</v>
      </c>
      <c r="E7936" s="4" t="s">
        <v>7</v>
      </c>
      <c r="F7936" s="4" t="s">
        <v>8</v>
      </c>
      <c r="G7936" s="4" t="s">
        <v>8</v>
      </c>
      <c r="H7936" s="4" t="s">
        <v>8</v>
      </c>
      <c r="I7936" s="4" t="s">
        <v>8</v>
      </c>
      <c r="J7936" s="4" t="s">
        <v>8</v>
      </c>
      <c r="K7936" s="4" t="s">
        <v>8</v>
      </c>
      <c r="L7936" s="4" t="s">
        <v>8</v>
      </c>
      <c r="M7936" s="4" t="s">
        <v>8</v>
      </c>
      <c r="N7936" s="4" t="s">
        <v>8</v>
      </c>
      <c r="O7936" s="4" t="s">
        <v>8</v>
      </c>
      <c r="P7936" s="4" t="s">
        <v>8</v>
      </c>
      <c r="Q7936" s="4" t="s">
        <v>8</v>
      </c>
      <c r="R7936" s="4" t="s">
        <v>8</v>
      </c>
      <c r="S7936" s="4" t="s">
        <v>8</v>
      </c>
      <c r="T7936" s="4" t="s">
        <v>8</v>
      </c>
      <c r="U7936" s="4" t="s">
        <v>8</v>
      </c>
    </row>
    <row r="7937" spans="1:21">
      <c r="A7937" t="n">
        <v>62881</v>
      </c>
      <c r="B7937" s="58" t="n">
        <v>36</v>
      </c>
      <c r="C7937" s="7" t="n">
        <v>8</v>
      </c>
      <c r="D7937" s="7" t="n">
        <v>5024</v>
      </c>
      <c r="E7937" s="7" t="n">
        <v>0</v>
      </c>
      <c r="F7937" s="7" t="s">
        <v>381</v>
      </c>
      <c r="G7937" s="7" t="s">
        <v>17</v>
      </c>
      <c r="H7937" s="7" t="s">
        <v>17</v>
      </c>
      <c r="I7937" s="7" t="s">
        <v>17</v>
      </c>
      <c r="J7937" s="7" t="s">
        <v>17</v>
      </c>
      <c r="K7937" s="7" t="s">
        <v>17</v>
      </c>
      <c r="L7937" s="7" t="s">
        <v>17</v>
      </c>
      <c r="M7937" s="7" t="s">
        <v>17</v>
      </c>
      <c r="N7937" s="7" t="s">
        <v>17</v>
      </c>
      <c r="O7937" s="7" t="s">
        <v>17</v>
      </c>
      <c r="P7937" s="7" t="s">
        <v>17</v>
      </c>
      <c r="Q7937" s="7" t="s">
        <v>17</v>
      </c>
      <c r="R7937" s="7" t="s">
        <v>17</v>
      </c>
      <c r="S7937" s="7" t="s">
        <v>17</v>
      </c>
      <c r="T7937" s="7" t="s">
        <v>17</v>
      </c>
      <c r="U7937" s="7" t="s">
        <v>17</v>
      </c>
    </row>
    <row r="7938" spans="1:21">
      <c r="A7938" t="s">
        <v>4</v>
      </c>
      <c r="B7938" s="4" t="s">
        <v>5</v>
      </c>
      <c r="C7938" s="4" t="s">
        <v>7</v>
      </c>
      <c r="D7938" s="4" t="s">
        <v>11</v>
      </c>
      <c r="E7938" s="4" t="s">
        <v>7</v>
      </c>
      <c r="F7938" s="4" t="s">
        <v>8</v>
      </c>
      <c r="G7938" s="4" t="s">
        <v>8</v>
      </c>
      <c r="H7938" s="4" t="s">
        <v>8</v>
      </c>
      <c r="I7938" s="4" t="s">
        <v>8</v>
      </c>
      <c r="J7938" s="4" t="s">
        <v>8</v>
      </c>
      <c r="K7938" s="4" t="s">
        <v>8</v>
      </c>
      <c r="L7938" s="4" t="s">
        <v>8</v>
      </c>
      <c r="M7938" s="4" t="s">
        <v>8</v>
      </c>
      <c r="N7938" s="4" t="s">
        <v>8</v>
      </c>
      <c r="O7938" s="4" t="s">
        <v>8</v>
      </c>
      <c r="P7938" s="4" t="s">
        <v>8</v>
      </c>
      <c r="Q7938" s="4" t="s">
        <v>8</v>
      </c>
      <c r="R7938" s="4" t="s">
        <v>8</v>
      </c>
      <c r="S7938" s="4" t="s">
        <v>8</v>
      </c>
      <c r="T7938" s="4" t="s">
        <v>8</v>
      </c>
      <c r="U7938" s="4" t="s">
        <v>8</v>
      </c>
    </row>
    <row r="7939" spans="1:21">
      <c r="A7939" t="n">
        <v>62911</v>
      </c>
      <c r="B7939" s="58" t="n">
        <v>36</v>
      </c>
      <c r="C7939" s="7" t="n">
        <v>8</v>
      </c>
      <c r="D7939" s="7" t="n">
        <v>5014</v>
      </c>
      <c r="E7939" s="7" t="n">
        <v>0</v>
      </c>
      <c r="F7939" s="7" t="s">
        <v>464</v>
      </c>
      <c r="G7939" s="7" t="s">
        <v>17</v>
      </c>
      <c r="H7939" s="7" t="s">
        <v>17</v>
      </c>
      <c r="I7939" s="7" t="s">
        <v>17</v>
      </c>
      <c r="J7939" s="7" t="s">
        <v>17</v>
      </c>
      <c r="K7939" s="7" t="s">
        <v>17</v>
      </c>
      <c r="L7939" s="7" t="s">
        <v>17</v>
      </c>
      <c r="M7939" s="7" t="s">
        <v>17</v>
      </c>
      <c r="N7939" s="7" t="s">
        <v>17</v>
      </c>
      <c r="O7939" s="7" t="s">
        <v>17</v>
      </c>
      <c r="P7939" s="7" t="s">
        <v>17</v>
      </c>
      <c r="Q7939" s="7" t="s">
        <v>17</v>
      </c>
      <c r="R7939" s="7" t="s">
        <v>17</v>
      </c>
      <c r="S7939" s="7" t="s">
        <v>17</v>
      </c>
      <c r="T7939" s="7" t="s">
        <v>17</v>
      </c>
      <c r="U7939" s="7" t="s">
        <v>17</v>
      </c>
    </row>
    <row r="7940" spans="1:21">
      <c r="A7940" t="s">
        <v>4</v>
      </c>
      <c r="B7940" s="4" t="s">
        <v>5</v>
      </c>
      <c r="C7940" s="4" t="s">
        <v>7</v>
      </c>
      <c r="D7940" s="4" t="s">
        <v>11</v>
      </c>
      <c r="E7940" s="4" t="s">
        <v>7</v>
      </c>
      <c r="F7940" s="4" t="s">
        <v>8</v>
      </c>
      <c r="G7940" s="4" t="s">
        <v>8</v>
      </c>
      <c r="H7940" s="4" t="s">
        <v>8</v>
      </c>
      <c r="I7940" s="4" t="s">
        <v>8</v>
      </c>
      <c r="J7940" s="4" t="s">
        <v>8</v>
      </c>
      <c r="K7940" s="4" t="s">
        <v>8</v>
      </c>
      <c r="L7940" s="4" t="s">
        <v>8</v>
      </c>
      <c r="M7940" s="4" t="s">
        <v>8</v>
      </c>
      <c r="N7940" s="4" t="s">
        <v>8</v>
      </c>
      <c r="O7940" s="4" t="s">
        <v>8</v>
      </c>
      <c r="P7940" s="4" t="s">
        <v>8</v>
      </c>
      <c r="Q7940" s="4" t="s">
        <v>8</v>
      </c>
      <c r="R7940" s="4" t="s">
        <v>8</v>
      </c>
      <c r="S7940" s="4" t="s">
        <v>8</v>
      </c>
      <c r="T7940" s="4" t="s">
        <v>8</v>
      </c>
      <c r="U7940" s="4" t="s">
        <v>8</v>
      </c>
    </row>
    <row r="7941" spans="1:21">
      <c r="A7941" t="n">
        <v>62946</v>
      </c>
      <c r="B7941" s="58" t="n">
        <v>36</v>
      </c>
      <c r="C7941" s="7" t="n">
        <v>8</v>
      </c>
      <c r="D7941" s="7" t="n">
        <v>1602</v>
      </c>
      <c r="E7941" s="7" t="n">
        <v>0</v>
      </c>
      <c r="F7941" s="7" t="s">
        <v>360</v>
      </c>
      <c r="G7941" s="7" t="s">
        <v>17</v>
      </c>
      <c r="H7941" s="7" t="s">
        <v>17</v>
      </c>
      <c r="I7941" s="7" t="s">
        <v>17</v>
      </c>
      <c r="J7941" s="7" t="s">
        <v>17</v>
      </c>
      <c r="K7941" s="7" t="s">
        <v>17</v>
      </c>
      <c r="L7941" s="7" t="s">
        <v>17</v>
      </c>
      <c r="M7941" s="7" t="s">
        <v>17</v>
      </c>
      <c r="N7941" s="7" t="s">
        <v>17</v>
      </c>
      <c r="O7941" s="7" t="s">
        <v>17</v>
      </c>
      <c r="P7941" s="7" t="s">
        <v>17</v>
      </c>
      <c r="Q7941" s="7" t="s">
        <v>17</v>
      </c>
      <c r="R7941" s="7" t="s">
        <v>17</v>
      </c>
      <c r="S7941" s="7" t="s">
        <v>17</v>
      </c>
      <c r="T7941" s="7" t="s">
        <v>17</v>
      </c>
      <c r="U7941" s="7" t="s">
        <v>17</v>
      </c>
    </row>
    <row r="7942" spans="1:21">
      <c r="A7942" t="s">
        <v>4</v>
      </c>
      <c r="B7942" s="4" t="s">
        <v>5</v>
      </c>
      <c r="C7942" s="4" t="s">
        <v>7</v>
      </c>
      <c r="D7942" s="4" t="s">
        <v>11</v>
      </c>
      <c r="E7942" s="4" t="s">
        <v>7</v>
      </c>
      <c r="F7942" s="4" t="s">
        <v>8</v>
      </c>
      <c r="G7942" s="4" t="s">
        <v>8</v>
      </c>
      <c r="H7942" s="4" t="s">
        <v>8</v>
      </c>
      <c r="I7942" s="4" t="s">
        <v>8</v>
      </c>
      <c r="J7942" s="4" t="s">
        <v>8</v>
      </c>
      <c r="K7942" s="4" t="s">
        <v>8</v>
      </c>
      <c r="L7942" s="4" t="s">
        <v>8</v>
      </c>
      <c r="M7942" s="4" t="s">
        <v>8</v>
      </c>
      <c r="N7942" s="4" t="s">
        <v>8</v>
      </c>
      <c r="O7942" s="4" t="s">
        <v>8</v>
      </c>
      <c r="P7942" s="4" t="s">
        <v>8</v>
      </c>
      <c r="Q7942" s="4" t="s">
        <v>8</v>
      </c>
      <c r="R7942" s="4" t="s">
        <v>8</v>
      </c>
      <c r="S7942" s="4" t="s">
        <v>8</v>
      </c>
      <c r="T7942" s="4" t="s">
        <v>8</v>
      </c>
      <c r="U7942" s="4" t="s">
        <v>8</v>
      </c>
    </row>
    <row r="7943" spans="1:21">
      <c r="A7943" t="n">
        <v>62982</v>
      </c>
      <c r="B7943" s="58" t="n">
        <v>36</v>
      </c>
      <c r="C7943" s="7" t="n">
        <v>8</v>
      </c>
      <c r="D7943" s="7" t="n">
        <v>109</v>
      </c>
      <c r="E7943" s="7" t="n">
        <v>0</v>
      </c>
      <c r="F7943" s="7" t="s">
        <v>158</v>
      </c>
      <c r="G7943" s="7" t="s">
        <v>17</v>
      </c>
      <c r="H7943" s="7" t="s">
        <v>17</v>
      </c>
      <c r="I7943" s="7" t="s">
        <v>17</v>
      </c>
      <c r="J7943" s="7" t="s">
        <v>17</v>
      </c>
      <c r="K7943" s="7" t="s">
        <v>17</v>
      </c>
      <c r="L7943" s="7" t="s">
        <v>17</v>
      </c>
      <c r="M7943" s="7" t="s">
        <v>17</v>
      </c>
      <c r="N7943" s="7" t="s">
        <v>17</v>
      </c>
      <c r="O7943" s="7" t="s">
        <v>17</v>
      </c>
      <c r="P7943" s="7" t="s">
        <v>17</v>
      </c>
      <c r="Q7943" s="7" t="s">
        <v>17</v>
      </c>
      <c r="R7943" s="7" t="s">
        <v>17</v>
      </c>
      <c r="S7943" s="7" t="s">
        <v>17</v>
      </c>
      <c r="T7943" s="7" t="s">
        <v>17</v>
      </c>
      <c r="U7943" s="7" t="s">
        <v>17</v>
      </c>
    </row>
    <row r="7944" spans="1:21">
      <c r="A7944" t="s">
        <v>4</v>
      </c>
      <c r="B7944" s="4" t="s">
        <v>5</v>
      </c>
      <c r="C7944" s="4" t="s">
        <v>7</v>
      </c>
      <c r="D7944" s="4" t="s">
        <v>11</v>
      </c>
      <c r="E7944" s="4" t="s">
        <v>7</v>
      </c>
      <c r="F7944" s="4" t="s">
        <v>8</v>
      </c>
      <c r="G7944" s="4" t="s">
        <v>8</v>
      </c>
      <c r="H7944" s="4" t="s">
        <v>8</v>
      </c>
      <c r="I7944" s="4" t="s">
        <v>8</v>
      </c>
      <c r="J7944" s="4" t="s">
        <v>8</v>
      </c>
      <c r="K7944" s="4" t="s">
        <v>8</v>
      </c>
      <c r="L7944" s="4" t="s">
        <v>8</v>
      </c>
      <c r="M7944" s="4" t="s">
        <v>8</v>
      </c>
      <c r="N7944" s="4" t="s">
        <v>8</v>
      </c>
      <c r="O7944" s="4" t="s">
        <v>8</v>
      </c>
      <c r="P7944" s="4" t="s">
        <v>8</v>
      </c>
      <c r="Q7944" s="4" t="s">
        <v>8</v>
      </c>
      <c r="R7944" s="4" t="s">
        <v>8</v>
      </c>
      <c r="S7944" s="4" t="s">
        <v>8</v>
      </c>
      <c r="T7944" s="4" t="s">
        <v>8</v>
      </c>
      <c r="U7944" s="4" t="s">
        <v>8</v>
      </c>
    </row>
    <row r="7945" spans="1:21">
      <c r="A7945" t="n">
        <v>63016</v>
      </c>
      <c r="B7945" s="58" t="n">
        <v>36</v>
      </c>
      <c r="C7945" s="7" t="n">
        <v>8</v>
      </c>
      <c r="D7945" s="7" t="n">
        <v>91</v>
      </c>
      <c r="E7945" s="7" t="n">
        <v>0</v>
      </c>
      <c r="F7945" s="7" t="s">
        <v>617</v>
      </c>
      <c r="G7945" s="7" t="s">
        <v>17</v>
      </c>
      <c r="H7945" s="7" t="s">
        <v>17</v>
      </c>
      <c r="I7945" s="7" t="s">
        <v>17</v>
      </c>
      <c r="J7945" s="7" t="s">
        <v>17</v>
      </c>
      <c r="K7945" s="7" t="s">
        <v>17</v>
      </c>
      <c r="L7945" s="7" t="s">
        <v>17</v>
      </c>
      <c r="M7945" s="7" t="s">
        <v>17</v>
      </c>
      <c r="N7945" s="7" t="s">
        <v>17</v>
      </c>
      <c r="O7945" s="7" t="s">
        <v>17</v>
      </c>
      <c r="P7945" s="7" t="s">
        <v>17</v>
      </c>
      <c r="Q7945" s="7" t="s">
        <v>17</v>
      </c>
      <c r="R7945" s="7" t="s">
        <v>17</v>
      </c>
      <c r="S7945" s="7" t="s">
        <v>17</v>
      </c>
      <c r="T7945" s="7" t="s">
        <v>17</v>
      </c>
      <c r="U7945" s="7" t="s">
        <v>17</v>
      </c>
    </row>
    <row r="7946" spans="1:21">
      <c r="A7946" t="s">
        <v>4</v>
      </c>
      <c r="B7946" s="4" t="s">
        <v>5</v>
      </c>
      <c r="C7946" s="4" t="s">
        <v>7</v>
      </c>
      <c r="D7946" s="4" t="s">
        <v>11</v>
      </c>
      <c r="E7946" s="4" t="s">
        <v>7</v>
      </c>
      <c r="F7946" s="4" t="s">
        <v>8</v>
      </c>
      <c r="G7946" s="4" t="s">
        <v>8</v>
      </c>
      <c r="H7946" s="4" t="s">
        <v>8</v>
      </c>
      <c r="I7946" s="4" t="s">
        <v>8</v>
      </c>
      <c r="J7946" s="4" t="s">
        <v>8</v>
      </c>
      <c r="K7946" s="4" t="s">
        <v>8</v>
      </c>
      <c r="L7946" s="4" t="s">
        <v>8</v>
      </c>
      <c r="M7946" s="4" t="s">
        <v>8</v>
      </c>
      <c r="N7946" s="4" t="s">
        <v>8</v>
      </c>
      <c r="O7946" s="4" t="s">
        <v>8</v>
      </c>
      <c r="P7946" s="4" t="s">
        <v>8</v>
      </c>
      <c r="Q7946" s="4" t="s">
        <v>8</v>
      </c>
      <c r="R7946" s="4" t="s">
        <v>8</v>
      </c>
      <c r="S7946" s="4" t="s">
        <v>8</v>
      </c>
      <c r="T7946" s="4" t="s">
        <v>8</v>
      </c>
      <c r="U7946" s="4" t="s">
        <v>8</v>
      </c>
    </row>
    <row r="7947" spans="1:21">
      <c r="A7947" t="n">
        <v>63046</v>
      </c>
      <c r="B7947" s="58" t="n">
        <v>36</v>
      </c>
      <c r="C7947" s="7" t="n">
        <v>8</v>
      </c>
      <c r="D7947" s="7" t="n">
        <v>1604</v>
      </c>
      <c r="E7947" s="7" t="n">
        <v>0</v>
      </c>
      <c r="F7947" s="7" t="s">
        <v>465</v>
      </c>
      <c r="G7947" s="7" t="s">
        <v>17</v>
      </c>
      <c r="H7947" s="7" t="s">
        <v>17</v>
      </c>
      <c r="I7947" s="7" t="s">
        <v>17</v>
      </c>
      <c r="J7947" s="7" t="s">
        <v>17</v>
      </c>
      <c r="K7947" s="7" t="s">
        <v>17</v>
      </c>
      <c r="L7947" s="7" t="s">
        <v>17</v>
      </c>
      <c r="M7947" s="7" t="s">
        <v>17</v>
      </c>
      <c r="N7947" s="7" t="s">
        <v>17</v>
      </c>
      <c r="O7947" s="7" t="s">
        <v>17</v>
      </c>
      <c r="P7947" s="7" t="s">
        <v>17</v>
      </c>
      <c r="Q7947" s="7" t="s">
        <v>17</v>
      </c>
      <c r="R7947" s="7" t="s">
        <v>17</v>
      </c>
      <c r="S7947" s="7" t="s">
        <v>17</v>
      </c>
      <c r="T7947" s="7" t="s">
        <v>17</v>
      </c>
      <c r="U7947" s="7" t="s">
        <v>17</v>
      </c>
    </row>
    <row r="7948" spans="1:21">
      <c r="A7948" t="s">
        <v>4</v>
      </c>
      <c r="B7948" s="4" t="s">
        <v>5</v>
      </c>
      <c r="C7948" s="4" t="s">
        <v>11</v>
      </c>
      <c r="D7948" s="4" t="s">
        <v>13</v>
      </c>
      <c r="E7948" s="4" t="s">
        <v>13</v>
      </c>
      <c r="F7948" s="4" t="s">
        <v>13</v>
      </c>
      <c r="G7948" s="4" t="s">
        <v>13</v>
      </c>
    </row>
    <row r="7949" spans="1:21">
      <c r="A7949" t="n">
        <v>63078</v>
      </c>
      <c r="B7949" s="50" t="n">
        <v>46</v>
      </c>
      <c r="C7949" s="7" t="n">
        <v>9</v>
      </c>
      <c r="D7949" s="7" t="n">
        <v>0.790000021457672</v>
      </c>
      <c r="E7949" s="7" t="n">
        <v>-0.5</v>
      </c>
      <c r="F7949" s="7" t="n">
        <v>-5.3899998664856</v>
      </c>
      <c r="G7949" s="7" t="n">
        <v>146.800003051758</v>
      </c>
    </row>
    <row r="7950" spans="1:21">
      <c r="A7950" t="s">
        <v>4</v>
      </c>
      <c r="B7950" s="4" t="s">
        <v>5</v>
      </c>
      <c r="C7950" s="4" t="s">
        <v>11</v>
      </c>
      <c r="D7950" s="4" t="s">
        <v>13</v>
      </c>
      <c r="E7950" s="4" t="s">
        <v>13</v>
      </c>
      <c r="F7950" s="4" t="s">
        <v>13</v>
      </c>
      <c r="G7950" s="4" t="s">
        <v>13</v>
      </c>
    </row>
    <row r="7951" spans="1:21">
      <c r="A7951" t="n">
        <v>63097</v>
      </c>
      <c r="B7951" s="50" t="n">
        <v>46</v>
      </c>
      <c r="C7951" s="7" t="n">
        <v>112</v>
      </c>
      <c r="D7951" s="7" t="n">
        <v>-10.2200002670288</v>
      </c>
      <c r="E7951" s="7" t="n">
        <v>2</v>
      </c>
      <c r="F7951" s="7" t="n">
        <v>-58.8699989318848</v>
      </c>
      <c r="G7951" s="7" t="n">
        <v>90</v>
      </c>
    </row>
    <row r="7952" spans="1:21">
      <c r="A7952" t="s">
        <v>4</v>
      </c>
      <c r="B7952" s="4" t="s">
        <v>5</v>
      </c>
      <c r="C7952" s="4" t="s">
        <v>11</v>
      </c>
      <c r="D7952" s="4" t="s">
        <v>13</v>
      </c>
      <c r="E7952" s="4" t="s">
        <v>13</v>
      </c>
      <c r="F7952" s="4" t="s">
        <v>13</v>
      </c>
      <c r="G7952" s="4" t="s">
        <v>13</v>
      </c>
    </row>
    <row r="7953" spans="1:21">
      <c r="A7953" t="n">
        <v>63116</v>
      </c>
      <c r="B7953" s="50" t="n">
        <v>46</v>
      </c>
      <c r="C7953" s="7" t="n">
        <v>93</v>
      </c>
      <c r="D7953" s="7" t="n">
        <v>17.6599998474121</v>
      </c>
      <c r="E7953" s="7" t="n">
        <v>-1</v>
      </c>
      <c r="F7953" s="7" t="n">
        <v>-74.9599990844727</v>
      </c>
      <c r="G7953" s="7" t="n">
        <v>170.100006103516</v>
      </c>
    </row>
    <row r="7954" spans="1:21">
      <c r="A7954" t="s">
        <v>4</v>
      </c>
      <c r="B7954" s="4" t="s">
        <v>5</v>
      </c>
      <c r="C7954" s="4" t="s">
        <v>11</v>
      </c>
      <c r="D7954" s="4" t="s">
        <v>13</v>
      </c>
      <c r="E7954" s="4" t="s">
        <v>13</v>
      </c>
      <c r="F7954" s="4" t="s">
        <v>13</v>
      </c>
      <c r="G7954" s="4" t="s">
        <v>13</v>
      </c>
    </row>
    <row r="7955" spans="1:21">
      <c r="A7955" t="n">
        <v>63135</v>
      </c>
      <c r="B7955" s="50" t="n">
        <v>46</v>
      </c>
      <c r="C7955" s="7" t="n">
        <v>104</v>
      </c>
      <c r="D7955" s="7" t="n">
        <v>-2.86999988555908</v>
      </c>
      <c r="E7955" s="7" t="n">
        <v>-0.5</v>
      </c>
      <c r="F7955" s="7" t="n">
        <v>-6.88000011444092</v>
      </c>
      <c r="G7955" s="7" t="n">
        <v>90</v>
      </c>
    </row>
    <row r="7956" spans="1:21">
      <c r="A7956" t="s">
        <v>4</v>
      </c>
      <c r="B7956" s="4" t="s">
        <v>5</v>
      </c>
      <c r="C7956" s="4" t="s">
        <v>11</v>
      </c>
      <c r="D7956" s="4" t="s">
        <v>7</v>
      </c>
      <c r="E7956" s="4" t="s">
        <v>8</v>
      </c>
      <c r="F7956" s="4" t="s">
        <v>13</v>
      </c>
      <c r="G7956" s="4" t="s">
        <v>13</v>
      </c>
      <c r="H7956" s="4" t="s">
        <v>13</v>
      </c>
    </row>
    <row r="7957" spans="1:21">
      <c r="A7957" t="n">
        <v>63154</v>
      </c>
      <c r="B7957" s="49" t="n">
        <v>48</v>
      </c>
      <c r="C7957" s="7" t="n">
        <v>104</v>
      </c>
      <c r="D7957" s="7" t="n">
        <v>0</v>
      </c>
      <c r="E7957" s="7" t="s">
        <v>134</v>
      </c>
      <c r="F7957" s="7" t="n">
        <v>0</v>
      </c>
      <c r="G7957" s="7" t="n">
        <v>1</v>
      </c>
      <c r="H7957" s="7" t="n">
        <v>0</v>
      </c>
    </row>
    <row r="7958" spans="1:21">
      <c r="A7958" t="s">
        <v>4</v>
      </c>
      <c r="B7958" s="4" t="s">
        <v>5</v>
      </c>
      <c r="C7958" s="4" t="s">
        <v>11</v>
      </c>
      <c r="D7958" s="4" t="s">
        <v>13</v>
      </c>
      <c r="E7958" s="4" t="s">
        <v>13</v>
      </c>
      <c r="F7958" s="4" t="s">
        <v>13</v>
      </c>
      <c r="G7958" s="4" t="s">
        <v>13</v>
      </c>
    </row>
    <row r="7959" spans="1:21">
      <c r="A7959" t="n">
        <v>63181</v>
      </c>
      <c r="B7959" s="50" t="n">
        <v>46</v>
      </c>
      <c r="C7959" s="7" t="n">
        <v>5019</v>
      </c>
      <c r="D7959" s="7" t="n">
        <v>-2.86999988555908</v>
      </c>
      <c r="E7959" s="7" t="n">
        <v>-0.5</v>
      </c>
      <c r="F7959" s="7" t="n">
        <v>-7.65000009536743</v>
      </c>
      <c r="G7959" s="7" t="n">
        <v>90</v>
      </c>
    </row>
    <row r="7960" spans="1:21">
      <c r="A7960" t="s">
        <v>4</v>
      </c>
      <c r="B7960" s="4" t="s">
        <v>5</v>
      </c>
      <c r="C7960" s="4" t="s">
        <v>11</v>
      </c>
      <c r="D7960" s="4" t="s">
        <v>7</v>
      </c>
      <c r="E7960" s="4" t="s">
        <v>8</v>
      </c>
      <c r="F7960" s="4" t="s">
        <v>13</v>
      </c>
      <c r="G7960" s="4" t="s">
        <v>13</v>
      </c>
      <c r="H7960" s="4" t="s">
        <v>13</v>
      </c>
    </row>
    <row r="7961" spans="1:21">
      <c r="A7961" t="n">
        <v>63200</v>
      </c>
      <c r="B7961" s="49" t="n">
        <v>48</v>
      </c>
      <c r="C7961" s="7" t="n">
        <v>5019</v>
      </c>
      <c r="D7961" s="7" t="n">
        <v>0</v>
      </c>
      <c r="E7961" s="7" t="s">
        <v>134</v>
      </c>
      <c r="F7961" s="7" t="n">
        <v>0</v>
      </c>
      <c r="G7961" s="7" t="n">
        <v>1</v>
      </c>
      <c r="H7961" s="7" t="n">
        <v>0</v>
      </c>
    </row>
    <row r="7962" spans="1:21">
      <c r="A7962" t="s">
        <v>4</v>
      </c>
      <c r="B7962" s="4" t="s">
        <v>5</v>
      </c>
      <c r="C7962" s="4" t="s">
        <v>11</v>
      </c>
      <c r="D7962" s="4" t="s">
        <v>13</v>
      </c>
      <c r="E7962" s="4" t="s">
        <v>13</v>
      </c>
      <c r="F7962" s="4" t="s">
        <v>13</v>
      </c>
      <c r="G7962" s="4" t="s">
        <v>13</v>
      </c>
    </row>
    <row r="7963" spans="1:21">
      <c r="A7963" t="n">
        <v>63227</v>
      </c>
      <c r="B7963" s="50" t="n">
        <v>46</v>
      </c>
      <c r="C7963" s="7" t="n">
        <v>91</v>
      </c>
      <c r="D7963" s="7" t="n">
        <v>8.27000045776367</v>
      </c>
      <c r="E7963" s="7" t="n">
        <v>0</v>
      </c>
      <c r="F7963" s="7" t="n">
        <v>-8.15999984741211</v>
      </c>
      <c r="G7963" s="7" t="n">
        <v>358.5</v>
      </c>
    </row>
    <row r="7964" spans="1:21">
      <c r="A7964" t="s">
        <v>4</v>
      </c>
      <c r="B7964" s="4" t="s">
        <v>5</v>
      </c>
      <c r="C7964" s="4" t="s">
        <v>11</v>
      </c>
      <c r="D7964" s="4" t="s">
        <v>13</v>
      </c>
      <c r="E7964" s="4" t="s">
        <v>13</v>
      </c>
      <c r="F7964" s="4" t="s">
        <v>13</v>
      </c>
      <c r="G7964" s="4" t="s">
        <v>13</v>
      </c>
    </row>
    <row r="7965" spans="1:21">
      <c r="A7965" t="n">
        <v>63246</v>
      </c>
      <c r="B7965" s="50" t="n">
        <v>46</v>
      </c>
      <c r="C7965" s="7" t="n">
        <v>121</v>
      </c>
      <c r="D7965" s="7" t="n">
        <v>1.5</v>
      </c>
      <c r="E7965" s="7" t="n">
        <v>-0.5</v>
      </c>
      <c r="F7965" s="7" t="n">
        <v>-5.03999996185303</v>
      </c>
      <c r="G7965" s="7" t="n">
        <v>182.800003051758</v>
      </c>
    </row>
    <row r="7966" spans="1:21">
      <c r="A7966" t="s">
        <v>4</v>
      </c>
      <c r="B7966" s="4" t="s">
        <v>5</v>
      </c>
      <c r="C7966" s="4" t="s">
        <v>11</v>
      </c>
      <c r="D7966" s="4" t="s">
        <v>13</v>
      </c>
      <c r="E7966" s="4" t="s">
        <v>13</v>
      </c>
      <c r="F7966" s="4" t="s">
        <v>13</v>
      </c>
      <c r="G7966" s="4" t="s">
        <v>13</v>
      </c>
    </row>
    <row r="7967" spans="1:21">
      <c r="A7967" t="n">
        <v>63265</v>
      </c>
      <c r="B7967" s="50" t="n">
        <v>46</v>
      </c>
      <c r="C7967" s="7" t="n">
        <v>102</v>
      </c>
      <c r="D7967" s="7" t="n">
        <v>1.73000001907349</v>
      </c>
      <c r="E7967" s="7" t="n">
        <v>1</v>
      </c>
      <c r="F7967" s="7" t="n">
        <v>7.07999992370605</v>
      </c>
      <c r="G7967" s="7" t="n">
        <v>176.899993896484</v>
      </c>
    </row>
    <row r="7968" spans="1:21">
      <c r="A7968" t="s">
        <v>4</v>
      </c>
      <c r="B7968" s="4" t="s">
        <v>5</v>
      </c>
      <c r="C7968" s="4" t="s">
        <v>11</v>
      </c>
      <c r="D7968" s="4" t="s">
        <v>13</v>
      </c>
      <c r="E7968" s="4" t="s">
        <v>13</v>
      </c>
      <c r="F7968" s="4" t="s">
        <v>13</v>
      </c>
      <c r="G7968" s="4" t="s">
        <v>13</v>
      </c>
    </row>
    <row r="7969" spans="1:8">
      <c r="A7969" t="n">
        <v>63284</v>
      </c>
      <c r="B7969" s="50" t="n">
        <v>46</v>
      </c>
      <c r="C7969" s="7" t="n">
        <v>94</v>
      </c>
      <c r="D7969" s="7" t="n">
        <v>16.3700008392334</v>
      </c>
      <c r="E7969" s="7" t="n">
        <v>-1</v>
      </c>
      <c r="F7969" s="7" t="n">
        <v>-75.0800018310547</v>
      </c>
      <c r="G7969" s="7" t="n">
        <v>154.699996948242</v>
      </c>
    </row>
    <row r="7970" spans="1:8">
      <c r="A7970" t="s">
        <v>4</v>
      </c>
      <c r="B7970" s="4" t="s">
        <v>5</v>
      </c>
      <c r="C7970" s="4" t="s">
        <v>11</v>
      </c>
      <c r="D7970" s="4" t="s">
        <v>13</v>
      </c>
      <c r="E7970" s="4" t="s">
        <v>13</v>
      </c>
      <c r="F7970" s="4" t="s">
        <v>13</v>
      </c>
      <c r="G7970" s="4" t="s">
        <v>13</v>
      </c>
    </row>
    <row r="7971" spans="1:8">
      <c r="A7971" t="n">
        <v>63303</v>
      </c>
      <c r="B7971" s="50" t="n">
        <v>46</v>
      </c>
      <c r="C7971" s="7" t="n">
        <v>100</v>
      </c>
      <c r="D7971" s="7" t="n">
        <v>1.57000005245209</v>
      </c>
      <c r="E7971" s="7" t="n">
        <v>-0.5</v>
      </c>
      <c r="F7971" s="7" t="n">
        <v>-6.67999982833862</v>
      </c>
      <c r="G7971" s="7" t="n">
        <v>0</v>
      </c>
    </row>
    <row r="7972" spans="1:8">
      <c r="A7972" t="s">
        <v>4</v>
      </c>
      <c r="B7972" s="4" t="s">
        <v>5</v>
      </c>
      <c r="C7972" s="4" t="s">
        <v>11</v>
      </c>
      <c r="D7972" s="4" t="s">
        <v>13</v>
      </c>
      <c r="E7972" s="4" t="s">
        <v>13</v>
      </c>
      <c r="F7972" s="4" t="s">
        <v>13</v>
      </c>
      <c r="G7972" s="4" t="s">
        <v>13</v>
      </c>
    </row>
    <row r="7973" spans="1:8">
      <c r="A7973" t="n">
        <v>63322</v>
      </c>
      <c r="B7973" s="50" t="n">
        <v>46</v>
      </c>
      <c r="C7973" s="7" t="n">
        <v>88</v>
      </c>
      <c r="D7973" s="7" t="n">
        <v>2.50999999046326</v>
      </c>
      <c r="E7973" s="7" t="n">
        <v>-0.5</v>
      </c>
      <c r="F7973" s="7" t="n">
        <v>-7.23000001907349</v>
      </c>
      <c r="G7973" s="7" t="n">
        <v>341.899993896484</v>
      </c>
    </row>
    <row r="7974" spans="1:8">
      <c r="A7974" t="s">
        <v>4</v>
      </c>
      <c r="B7974" s="4" t="s">
        <v>5</v>
      </c>
      <c r="C7974" s="4" t="s">
        <v>11</v>
      </c>
      <c r="D7974" s="4" t="s">
        <v>13</v>
      </c>
      <c r="E7974" s="4" t="s">
        <v>13</v>
      </c>
      <c r="F7974" s="4" t="s">
        <v>13</v>
      </c>
      <c r="G7974" s="4" t="s">
        <v>13</v>
      </c>
    </row>
    <row r="7975" spans="1:8">
      <c r="A7975" t="n">
        <v>63341</v>
      </c>
      <c r="B7975" s="50" t="n">
        <v>46</v>
      </c>
      <c r="C7975" s="7" t="n">
        <v>118</v>
      </c>
      <c r="D7975" s="7" t="n">
        <v>-8.98999977111816</v>
      </c>
      <c r="E7975" s="7" t="n">
        <v>0</v>
      </c>
      <c r="F7975" s="7" t="n">
        <v>-17.2700004577637</v>
      </c>
      <c r="G7975" s="7" t="n">
        <v>350.200012207031</v>
      </c>
    </row>
    <row r="7976" spans="1:8">
      <c r="A7976" t="s">
        <v>4</v>
      </c>
      <c r="B7976" s="4" t="s">
        <v>5</v>
      </c>
      <c r="C7976" s="4" t="s">
        <v>11</v>
      </c>
      <c r="D7976" s="4" t="s">
        <v>13</v>
      </c>
      <c r="E7976" s="4" t="s">
        <v>13</v>
      </c>
      <c r="F7976" s="4" t="s">
        <v>13</v>
      </c>
      <c r="G7976" s="4" t="s">
        <v>13</v>
      </c>
    </row>
    <row r="7977" spans="1:8">
      <c r="A7977" t="n">
        <v>63360</v>
      </c>
      <c r="B7977" s="50" t="n">
        <v>46</v>
      </c>
      <c r="C7977" s="7" t="n">
        <v>109</v>
      </c>
      <c r="D7977" s="7" t="n">
        <v>8.3100004196167</v>
      </c>
      <c r="E7977" s="7" t="n">
        <v>0</v>
      </c>
      <c r="F7977" s="7" t="n">
        <v>-6.78999996185303</v>
      </c>
      <c r="G7977" s="7" t="n">
        <v>175.699996948242</v>
      </c>
    </row>
    <row r="7978" spans="1:8">
      <c r="A7978" t="s">
        <v>4</v>
      </c>
      <c r="B7978" s="4" t="s">
        <v>5</v>
      </c>
      <c r="C7978" s="4" t="s">
        <v>11</v>
      </c>
      <c r="D7978" s="4" t="s">
        <v>13</v>
      </c>
      <c r="E7978" s="4" t="s">
        <v>13</v>
      </c>
      <c r="F7978" s="4" t="s">
        <v>13</v>
      </c>
      <c r="G7978" s="4" t="s">
        <v>13</v>
      </c>
    </row>
    <row r="7979" spans="1:8">
      <c r="A7979" t="n">
        <v>63379</v>
      </c>
      <c r="B7979" s="50" t="n">
        <v>46</v>
      </c>
      <c r="C7979" s="7" t="n">
        <v>95</v>
      </c>
      <c r="D7979" s="7" t="n">
        <v>-9.05000019073486</v>
      </c>
      <c r="E7979" s="7" t="n">
        <v>0</v>
      </c>
      <c r="F7979" s="7" t="n">
        <v>-15.9499998092651</v>
      </c>
      <c r="G7979" s="7" t="n">
        <v>182.100006103516</v>
      </c>
    </row>
    <row r="7980" spans="1:8">
      <c r="A7980" t="s">
        <v>4</v>
      </c>
      <c r="B7980" s="4" t="s">
        <v>5</v>
      </c>
      <c r="C7980" s="4" t="s">
        <v>11</v>
      </c>
      <c r="D7980" s="4" t="s">
        <v>13</v>
      </c>
      <c r="E7980" s="4" t="s">
        <v>13</v>
      </c>
      <c r="F7980" s="4" t="s">
        <v>13</v>
      </c>
      <c r="G7980" s="4" t="s">
        <v>13</v>
      </c>
    </row>
    <row r="7981" spans="1:8">
      <c r="A7981" t="n">
        <v>63398</v>
      </c>
      <c r="B7981" s="50" t="n">
        <v>46</v>
      </c>
      <c r="C7981" s="7" t="n">
        <v>5002</v>
      </c>
      <c r="D7981" s="7" t="n">
        <v>-9.05000019073486</v>
      </c>
      <c r="E7981" s="7" t="n">
        <v>2</v>
      </c>
      <c r="F7981" s="7" t="n">
        <v>-58.1199989318848</v>
      </c>
      <c r="G7981" s="7" t="n">
        <v>253.899993896484</v>
      </c>
    </row>
    <row r="7982" spans="1:8">
      <c r="A7982" t="s">
        <v>4</v>
      </c>
      <c r="B7982" s="4" t="s">
        <v>5</v>
      </c>
      <c r="C7982" s="4" t="s">
        <v>11</v>
      </c>
      <c r="D7982" s="4" t="s">
        <v>13</v>
      </c>
      <c r="E7982" s="4" t="s">
        <v>13</v>
      </c>
      <c r="F7982" s="4" t="s">
        <v>13</v>
      </c>
      <c r="G7982" s="4" t="s">
        <v>13</v>
      </c>
    </row>
    <row r="7983" spans="1:8">
      <c r="A7983" t="n">
        <v>63417</v>
      </c>
      <c r="B7983" s="50" t="n">
        <v>46</v>
      </c>
      <c r="C7983" s="7" t="n">
        <v>5004</v>
      </c>
      <c r="D7983" s="7" t="n">
        <v>40.439998626709</v>
      </c>
      <c r="E7983" s="7" t="n">
        <v>-4</v>
      </c>
      <c r="F7983" s="7" t="n">
        <v>-10.5100002288818</v>
      </c>
      <c r="G7983" s="7" t="n">
        <v>-117.900001525879</v>
      </c>
    </row>
    <row r="7984" spans="1:8">
      <c r="A7984" t="s">
        <v>4</v>
      </c>
      <c r="B7984" s="4" t="s">
        <v>5</v>
      </c>
      <c r="C7984" s="4" t="s">
        <v>11</v>
      </c>
      <c r="D7984" s="4" t="s">
        <v>13</v>
      </c>
      <c r="E7984" s="4" t="s">
        <v>13</v>
      </c>
      <c r="F7984" s="4" t="s">
        <v>13</v>
      </c>
      <c r="G7984" s="4" t="s">
        <v>13</v>
      </c>
    </row>
    <row r="7985" spans="1:7">
      <c r="A7985" t="n">
        <v>63436</v>
      </c>
      <c r="B7985" s="50" t="n">
        <v>46</v>
      </c>
      <c r="C7985" s="7" t="n">
        <v>5005</v>
      </c>
      <c r="D7985" s="7" t="n">
        <v>39.9300003051758</v>
      </c>
      <c r="E7985" s="7" t="n">
        <v>-4</v>
      </c>
      <c r="F7985" s="7" t="n">
        <v>-10.7799997329712</v>
      </c>
      <c r="G7985" s="7" t="n">
        <v>62.0999984741211</v>
      </c>
    </row>
    <row r="7986" spans="1:7">
      <c r="A7986" t="s">
        <v>4</v>
      </c>
      <c r="B7986" s="4" t="s">
        <v>5</v>
      </c>
      <c r="C7986" s="4" t="s">
        <v>11</v>
      </c>
      <c r="D7986" s="4" t="s">
        <v>7</v>
      </c>
      <c r="E7986" s="4" t="s">
        <v>8</v>
      </c>
      <c r="F7986" s="4" t="s">
        <v>13</v>
      </c>
      <c r="G7986" s="4" t="s">
        <v>13</v>
      </c>
      <c r="H7986" s="4" t="s">
        <v>13</v>
      </c>
    </row>
    <row r="7987" spans="1:7">
      <c r="A7987" t="n">
        <v>63455</v>
      </c>
      <c r="B7987" s="49" t="n">
        <v>48</v>
      </c>
      <c r="C7987" s="7" t="n">
        <v>5005</v>
      </c>
      <c r="D7987" s="7" t="n">
        <v>0</v>
      </c>
      <c r="E7987" s="7" t="s">
        <v>138</v>
      </c>
      <c r="F7987" s="7" t="n">
        <v>0</v>
      </c>
      <c r="G7987" s="7" t="n">
        <v>1</v>
      </c>
      <c r="H7987" s="7" t="n">
        <v>1.40129846432482e-45</v>
      </c>
    </row>
    <row r="7988" spans="1:7">
      <c r="A7988" t="s">
        <v>4</v>
      </c>
      <c r="B7988" s="4" t="s">
        <v>5</v>
      </c>
      <c r="C7988" s="4" t="s">
        <v>11</v>
      </c>
      <c r="D7988" s="4" t="s">
        <v>13</v>
      </c>
      <c r="E7988" s="4" t="s">
        <v>13</v>
      </c>
      <c r="F7988" s="4" t="s">
        <v>13</v>
      </c>
      <c r="G7988" s="4" t="s">
        <v>13</v>
      </c>
    </row>
    <row r="7989" spans="1:7">
      <c r="A7989" t="n">
        <v>63485</v>
      </c>
      <c r="B7989" s="50" t="n">
        <v>46</v>
      </c>
      <c r="C7989" s="7" t="n">
        <v>5006</v>
      </c>
      <c r="D7989" s="7" t="n">
        <v>40.75</v>
      </c>
      <c r="E7989" s="7" t="n">
        <v>-4</v>
      </c>
      <c r="F7989" s="7" t="n">
        <v>-12.539999961853</v>
      </c>
      <c r="G7989" s="7" t="n">
        <v>333.5</v>
      </c>
    </row>
    <row r="7990" spans="1:7">
      <c r="A7990" t="s">
        <v>4</v>
      </c>
      <c r="B7990" s="4" t="s">
        <v>5</v>
      </c>
      <c r="C7990" s="4" t="s">
        <v>11</v>
      </c>
      <c r="D7990" s="4" t="s">
        <v>13</v>
      </c>
      <c r="E7990" s="4" t="s">
        <v>13</v>
      </c>
      <c r="F7990" s="4" t="s">
        <v>13</v>
      </c>
      <c r="G7990" s="4" t="s">
        <v>13</v>
      </c>
    </row>
    <row r="7991" spans="1:7">
      <c r="A7991" t="n">
        <v>63504</v>
      </c>
      <c r="B7991" s="50" t="n">
        <v>46</v>
      </c>
      <c r="C7991" s="7" t="n">
        <v>5008</v>
      </c>
      <c r="D7991" s="7" t="n">
        <v>-12.4200000762939</v>
      </c>
      <c r="E7991" s="7" t="n">
        <v>0</v>
      </c>
      <c r="F7991" s="7" t="n">
        <v>-4.3899998664856</v>
      </c>
      <c r="G7991" s="7" t="n">
        <v>78.3000030517578</v>
      </c>
    </row>
    <row r="7992" spans="1:7">
      <c r="A7992" t="s">
        <v>4</v>
      </c>
      <c r="B7992" s="4" t="s">
        <v>5</v>
      </c>
      <c r="C7992" s="4" t="s">
        <v>7</v>
      </c>
      <c r="D7992" s="4" t="s">
        <v>8</v>
      </c>
      <c r="E7992" s="4" t="s">
        <v>11</v>
      </c>
    </row>
    <row r="7993" spans="1:7">
      <c r="A7993" t="n">
        <v>63523</v>
      </c>
      <c r="B7993" s="19" t="n">
        <v>94</v>
      </c>
      <c r="C7993" s="7" t="n">
        <v>0</v>
      </c>
      <c r="D7993" s="7" t="s">
        <v>21</v>
      </c>
      <c r="E7993" s="7" t="n">
        <v>1</v>
      </c>
    </row>
    <row r="7994" spans="1:7">
      <c r="A7994" t="s">
        <v>4</v>
      </c>
      <c r="B7994" s="4" t="s">
        <v>5</v>
      </c>
      <c r="C7994" s="4" t="s">
        <v>7</v>
      </c>
      <c r="D7994" s="4" t="s">
        <v>8</v>
      </c>
      <c r="E7994" s="4" t="s">
        <v>11</v>
      </c>
    </row>
    <row r="7995" spans="1:7">
      <c r="A7995" t="n">
        <v>63539</v>
      </c>
      <c r="B7995" s="19" t="n">
        <v>94</v>
      </c>
      <c r="C7995" s="7" t="n">
        <v>0</v>
      </c>
      <c r="D7995" s="7" t="s">
        <v>21</v>
      </c>
      <c r="E7995" s="7" t="n">
        <v>2</v>
      </c>
    </row>
    <row r="7996" spans="1:7">
      <c r="A7996" t="s">
        <v>4</v>
      </c>
      <c r="B7996" s="4" t="s">
        <v>5</v>
      </c>
      <c r="C7996" s="4" t="s">
        <v>7</v>
      </c>
      <c r="D7996" s="4" t="s">
        <v>8</v>
      </c>
      <c r="E7996" s="4" t="s">
        <v>11</v>
      </c>
    </row>
    <row r="7997" spans="1:7">
      <c r="A7997" t="n">
        <v>63555</v>
      </c>
      <c r="B7997" s="19" t="n">
        <v>94</v>
      </c>
      <c r="C7997" s="7" t="n">
        <v>1</v>
      </c>
      <c r="D7997" s="7" t="s">
        <v>21</v>
      </c>
      <c r="E7997" s="7" t="n">
        <v>4</v>
      </c>
    </row>
    <row r="7998" spans="1:7">
      <c r="A7998" t="s">
        <v>4</v>
      </c>
      <c r="B7998" s="4" t="s">
        <v>5</v>
      </c>
      <c r="C7998" s="4" t="s">
        <v>7</v>
      </c>
      <c r="D7998" s="4" t="s">
        <v>8</v>
      </c>
    </row>
    <row r="7999" spans="1:7">
      <c r="A7999" t="n">
        <v>63571</v>
      </c>
      <c r="B7999" s="19" t="n">
        <v>94</v>
      </c>
      <c r="C7999" s="7" t="n">
        <v>5</v>
      </c>
      <c r="D7999" s="7" t="s">
        <v>21</v>
      </c>
    </row>
    <row r="8000" spans="1:7">
      <c r="A8000" t="s">
        <v>4</v>
      </c>
      <c r="B8000" s="4" t="s">
        <v>5</v>
      </c>
      <c r="C8000" s="4" t="s">
        <v>11</v>
      </c>
      <c r="D8000" s="4" t="s">
        <v>13</v>
      </c>
      <c r="E8000" s="4" t="s">
        <v>13</v>
      </c>
      <c r="F8000" s="4" t="s">
        <v>13</v>
      </c>
      <c r="G8000" s="4" t="s">
        <v>13</v>
      </c>
    </row>
    <row r="8001" spans="1:8">
      <c r="A8001" t="n">
        <v>63585</v>
      </c>
      <c r="B8001" s="50" t="n">
        <v>46</v>
      </c>
      <c r="C8001" s="7" t="n">
        <v>5014</v>
      </c>
      <c r="D8001" s="7" t="n">
        <v>-9.27000045776367</v>
      </c>
      <c r="E8001" s="7" t="n">
        <v>2</v>
      </c>
      <c r="F8001" s="7" t="n">
        <v>-60.0900001525879</v>
      </c>
      <c r="G8001" s="7" t="n">
        <v>308.100006103516</v>
      </c>
    </row>
    <row r="8002" spans="1:8">
      <c r="A8002" t="s">
        <v>4</v>
      </c>
      <c r="B8002" s="4" t="s">
        <v>5</v>
      </c>
      <c r="C8002" s="4" t="s">
        <v>11</v>
      </c>
      <c r="D8002" s="4" t="s">
        <v>13</v>
      </c>
      <c r="E8002" s="4" t="s">
        <v>13</v>
      </c>
      <c r="F8002" s="4" t="s">
        <v>13</v>
      </c>
      <c r="G8002" s="4" t="s">
        <v>13</v>
      </c>
    </row>
    <row r="8003" spans="1:8">
      <c r="A8003" t="n">
        <v>63604</v>
      </c>
      <c r="B8003" s="50" t="n">
        <v>46</v>
      </c>
      <c r="C8003" s="7" t="n">
        <v>5016</v>
      </c>
      <c r="D8003" s="7" t="n">
        <v>-9.72000026702881</v>
      </c>
      <c r="E8003" s="7" t="n">
        <v>0</v>
      </c>
      <c r="F8003" s="7" t="n">
        <v>-2.22000002861023</v>
      </c>
      <c r="G8003" s="7" t="n">
        <v>116.5</v>
      </c>
    </row>
    <row r="8004" spans="1:8">
      <c r="A8004" t="s">
        <v>4</v>
      </c>
      <c r="B8004" s="4" t="s">
        <v>5</v>
      </c>
      <c r="C8004" s="4" t="s">
        <v>11</v>
      </c>
      <c r="D8004" s="4" t="s">
        <v>13</v>
      </c>
      <c r="E8004" s="4" t="s">
        <v>13</v>
      </c>
      <c r="F8004" s="4" t="s">
        <v>13</v>
      </c>
      <c r="G8004" s="4" t="s">
        <v>13</v>
      </c>
    </row>
    <row r="8005" spans="1:8">
      <c r="A8005" t="n">
        <v>63623</v>
      </c>
      <c r="B8005" s="50" t="n">
        <v>46</v>
      </c>
      <c r="C8005" s="7" t="n">
        <v>5024</v>
      </c>
      <c r="D8005" s="7" t="n">
        <v>-2.09999990463257</v>
      </c>
      <c r="E8005" s="7" t="n">
        <v>-0.5</v>
      </c>
      <c r="F8005" s="7" t="n">
        <v>-19.6499996185303</v>
      </c>
      <c r="G8005" s="7" t="n">
        <v>32.5</v>
      </c>
    </row>
    <row r="8006" spans="1:8">
      <c r="A8006" t="s">
        <v>4</v>
      </c>
      <c r="B8006" s="4" t="s">
        <v>5</v>
      </c>
      <c r="C8006" s="4" t="s">
        <v>11</v>
      </c>
      <c r="D8006" s="4" t="s">
        <v>7</v>
      </c>
      <c r="E8006" s="4" t="s">
        <v>7</v>
      </c>
      <c r="F8006" s="4" t="s">
        <v>8</v>
      </c>
    </row>
    <row r="8007" spans="1:8">
      <c r="A8007" t="n">
        <v>63642</v>
      </c>
      <c r="B8007" s="46" t="n">
        <v>47</v>
      </c>
      <c r="C8007" s="7" t="n">
        <v>5024</v>
      </c>
      <c r="D8007" s="7" t="n">
        <v>0</v>
      </c>
      <c r="E8007" s="7" t="n">
        <v>0</v>
      </c>
      <c r="F8007" s="7" t="s">
        <v>382</v>
      </c>
    </row>
    <row r="8008" spans="1:8">
      <c r="A8008" t="s">
        <v>4</v>
      </c>
      <c r="B8008" s="4" t="s">
        <v>5</v>
      </c>
      <c r="C8008" s="4" t="s">
        <v>11</v>
      </c>
      <c r="D8008" s="4" t="s">
        <v>7</v>
      </c>
      <c r="E8008" s="4" t="s">
        <v>8</v>
      </c>
      <c r="F8008" s="4" t="s">
        <v>13</v>
      </c>
      <c r="G8008" s="4" t="s">
        <v>13</v>
      </c>
      <c r="H8008" s="4" t="s">
        <v>13</v>
      </c>
    </row>
    <row r="8009" spans="1:8">
      <c r="A8009" t="n">
        <v>63663</v>
      </c>
      <c r="B8009" s="49" t="n">
        <v>48</v>
      </c>
      <c r="C8009" s="7" t="n">
        <v>5024</v>
      </c>
      <c r="D8009" s="7" t="n">
        <v>0</v>
      </c>
      <c r="E8009" s="7" t="s">
        <v>381</v>
      </c>
      <c r="F8009" s="7" t="n">
        <v>-1</v>
      </c>
      <c r="G8009" s="7" t="n">
        <v>1</v>
      </c>
      <c r="H8009" s="7" t="n">
        <v>0</v>
      </c>
    </row>
    <row r="8010" spans="1:8">
      <c r="A8010" t="s">
        <v>4</v>
      </c>
      <c r="B8010" s="4" t="s">
        <v>5</v>
      </c>
      <c r="C8010" s="4" t="s">
        <v>11</v>
      </c>
      <c r="D8010" s="4" t="s">
        <v>13</v>
      </c>
      <c r="E8010" s="4" t="s">
        <v>13</v>
      </c>
      <c r="F8010" s="4" t="s">
        <v>13</v>
      </c>
      <c r="G8010" s="4" t="s">
        <v>13</v>
      </c>
    </row>
    <row r="8011" spans="1:8">
      <c r="A8011" t="n">
        <v>63689</v>
      </c>
      <c r="B8011" s="50" t="n">
        <v>46</v>
      </c>
      <c r="C8011" s="7" t="n">
        <v>5324</v>
      </c>
      <c r="D8011" s="7" t="n">
        <v>-2.35999989509583</v>
      </c>
      <c r="E8011" s="7" t="n">
        <v>1</v>
      </c>
      <c r="F8011" s="7" t="n">
        <v>8.10000038146973</v>
      </c>
      <c r="G8011" s="7" t="n">
        <v>171</v>
      </c>
    </row>
    <row r="8012" spans="1:8">
      <c r="A8012" t="s">
        <v>4</v>
      </c>
      <c r="B8012" s="4" t="s">
        <v>5</v>
      </c>
      <c r="C8012" s="4" t="s">
        <v>11</v>
      </c>
      <c r="D8012" s="4" t="s">
        <v>13</v>
      </c>
      <c r="E8012" s="4" t="s">
        <v>13</v>
      </c>
      <c r="F8012" s="4" t="s">
        <v>13</v>
      </c>
      <c r="G8012" s="4" t="s">
        <v>13</v>
      </c>
    </row>
    <row r="8013" spans="1:8">
      <c r="A8013" t="n">
        <v>63708</v>
      </c>
      <c r="B8013" s="50" t="n">
        <v>46</v>
      </c>
      <c r="C8013" s="7" t="n">
        <v>125</v>
      </c>
      <c r="D8013" s="7" t="n">
        <v>-12.3199996948242</v>
      </c>
      <c r="E8013" s="7" t="n">
        <v>2</v>
      </c>
      <c r="F8013" s="7" t="n">
        <v>-74.7200012207031</v>
      </c>
      <c r="G8013" s="7" t="n">
        <v>2.90000009536743</v>
      </c>
    </row>
    <row r="8014" spans="1:8">
      <c r="A8014" t="s">
        <v>4</v>
      </c>
      <c r="B8014" s="4" t="s">
        <v>5</v>
      </c>
      <c r="C8014" s="4" t="s">
        <v>11</v>
      </c>
      <c r="D8014" s="4" t="s">
        <v>13</v>
      </c>
      <c r="E8014" s="4" t="s">
        <v>13</v>
      </c>
      <c r="F8014" s="4" t="s">
        <v>13</v>
      </c>
      <c r="G8014" s="4" t="s">
        <v>13</v>
      </c>
    </row>
    <row r="8015" spans="1:8">
      <c r="A8015" t="n">
        <v>63727</v>
      </c>
      <c r="B8015" s="50" t="n">
        <v>46</v>
      </c>
      <c r="C8015" s="7" t="n">
        <v>1602</v>
      </c>
      <c r="D8015" s="7" t="n">
        <v>-12.3299999237061</v>
      </c>
      <c r="E8015" s="7" t="n">
        <v>2</v>
      </c>
      <c r="F8015" s="7" t="n">
        <v>-73.5999984741211</v>
      </c>
      <c r="G8015" s="7" t="n">
        <v>182.399993896484</v>
      </c>
    </row>
    <row r="8016" spans="1:8">
      <c r="A8016" t="s">
        <v>4</v>
      </c>
      <c r="B8016" s="4" t="s">
        <v>5</v>
      </c>
      <c r="C8016" s="4" t="s">
        <v>11</v>
      </c>
      <c r="D8016" s="4" t="s">
        <v>7</v>
      </c>
      <c r="E8016" s="4" t="s">
        <v>8</v>
      </c>
      <c r="F8016" s="4" t="s">
        <v>13</v>
      </c>
      <c r="G8016" s="4" t="s">
        <v>13</v>
      </c>
      <c r="H8016" s="4" t="s">
        <v>13</v>
      </c>
    </row>
    <row r="8017" spans="1:8">
      <c r="A8017" t="n">
        <v>63746</v>
      </c>
      <c r="B8017" s="49" t="n">
        <v>48</v>
      </c>
      <c r="C8017" s="7" t="n">
        <v>1602</v>
      </c>
      <c r="D8017" s="7" t="n">
        <v>0</v>
      </c>
      <c r="E8017" s="7" t="s">
        <v>360</v>
      </c>
      <c r="F8017" s="7" t="n">
        <v>0</v>
      </c>
      <c r="G8017" s="7" t="n">
        <v>1</v>
      </c>
      <c r="H8017" s="7" t="n">
        <v>1.40129846432482e-45</v>
      </c>
    </row>
    <row r="8018" spans="1:8">
      <c r="A8018" t="s">
        <v>4</v>
      </c>
      <c r="B8018" s="4" t="s">
        <v>5</v>
      </c>
      <c r="C8018" s="4" t="s">
        <v>11</v>
      </c>
      <c r="D8018" s="4" t="s">
        <v>13</v>
      </c>
      <c r="E8018" s="4" t="s">
        <v>13</v>
      </c>
      <c r="F8018" s="4" t="s">
        <v>13</v>
      </c>
      <c r="G8018" s="4" t="s">
        <v>13</v>
      </c>
    </row>
    <row r="8019" spans="1:8">
      <c r="A8019" t="n">
        <v>63778</v>
      </c>
      <c r="B8019" s="50" t="n">
        <v>46</v>
      </c>
      <c r="C8019" s="7" t="n">
        <v>5018</v>
      </c>
      <c r="D8019" s="7" t="n">
        <v>6.03000020980835</v>
      </c>
      <c r="E8019" s="7" t="n">
        <v>0</v>
      </c>
      <c r="F8019" s="7" t="n">
        <v>-17.0200004577637</v>
      </c>
      <c r="G8019" s="7" t="n">
        <v>259.700012207031</v>
      </c>
    </row>
    <row r="8020" spans="1:8">
      <c r="A8020" t="s">
        <v>4</v>
      </c>
      <c r="B8020" s="4" t="s">
        <v>5</v>
      </c>
      <c r="C8020" s="4" t="s">
        <v>11</v>
      </c>
      <c r="D8020" s="4" t="s">
        <v>13</v>
      </c>
      <c r="E8020" s="4" t="s">
        <v>13</v>
      </c>
      <c r="F8020" s="4" t="s">
        <v>13</v>
      </c>
      <c r="G8020" s="4" t="s">
        <v>13</v>
      </c>
    </row>
    <row r="8021" spans="1:8">
      <c r="A8021" t="n">
        <v>63797</v>
      </c>
      <c r="B8021" s="50" t="n">
        <v>46</v>
      </c>
      <c r="C8021" s="7" t="n">
        <v>1603</v>
      </c>
      <c r="D8021" s="7" t="n">
        <v>-8.42000007629395</v>
      </c>
      <c r="E8021" s="7" t="n">
        <v>0</v>
      </c>
      <c r="F8021" s="7" t="n">
        <v>-4.6100001335144</v>
      </c>
      <c r="G8021" s="7" t="n">
        <v>293.799987792969</v>
      </c>
    </row>
    <row r="8022" spans="1:8">
      <c r="A8022" t="s">
        <v>4</v>
      </c>
      <c r="B8022" s="4" t="s">
        <v>5</v>
      </c>
      <c r="C8022" s="4" t="s">
        <v>11</v>
      </c>
      <c r="D8022" s="4" t="s">
        <v>13</v>
      </c>
      <c r="E8022" s="4" t="s">
        <v>13</v>
      </c>
      <c r="F8022" s="4" t="s">
        <v>13</v>
      </c>
      <c r="G8022" s="4" t="s">
        <v>13</v>
      </c>
    </row>
    <row r="8023" spans="1:8">
      <c r="A8023" t="n">
        <v>63816</v>
      </c>
      <c r="B8023" s="50" t="n">
        <v>46</v>
      </c>
      <c r="C8023" s="7" t="n">
        <v>1604</v>
      </c>
      <c r="D8023" s="7" t="n">
        <v>-8.10000038146973</v>
      </c>
      <c r="E8023" s="7" t="n">
        <v>0</v>
      </c>
      <c r="F8023" s="7" t="n">
        <v>-3.72000002861023</v>
      </c>
      <c r="G8023" s="7" t="n">
        <v>276.700012207031</v>
      </c>
    </row>
    <row r="8024" spans="1:8">
      <c r="A8024" t="s">
        <v>4</v>
      </c>
      <c r="B8024" s="4" t="s">
        <v>5</v>
      </c>
      <c r="C8024" s="4" t="s">
        <v>11</v>
      </c>
      <c r="D8024" s="4" t="s">
        <v>13</v>
      </c>
      <c r="E8024" s="4" t="s">
        <v>13</v>
      </c>
      <c r="F8024" s="4" t="s">
        <v>13</v>
      </c>
      <c r="G8024" s="4" t="s">
        <v>13</v>
      </c>
    </row>
    <row r="8025" spans="1:8">
      <c r="A8025" t="n">
        <v>63835</v>
      </c>
      <c r="B8025" s="50" t="n">
        <v>46</v>
      </c>
      <c r="C8025" s="7" t="n">
        <v>1600</v>
      </c>
      <c r="D8025" s="7" t="n">
        <v>-5.94999980926514</v>
      </c>
      <c r="E8025" s="7" t="n">
        <v>2</v>
      </c>
      <c r="F8025" s="7" t="n">
        <v>-79.9400024414063</v>
      </c>
      <c r="G8025" s="7" t="n">
        <v>0</v>
      </c>
    </row>
    <row r="8026" spans="1:8">
      <c r="A8026" t="s">
        <v>4</v>
      </c>
      <c r="B8026" s="4" t="s">
        <v>5</v>
      </c>
      <c r="C8026" s="4" t="s">
        <v>11</v>
      </c>
      <c r="D8026" s="4" t="s">
        <v>13</v>
      </c>
      <c r="E8026" s="4" t="s">
        <v>13</v>
      </c>
      <c r="F8026" s="4" t="s">
        <v>13</v>
      </c>
      <c r="G8026" s="4" t="s">
        <v>13</v>
      </c>
    </row>
    <row r="8027" spans="1:8">
      <c r="A8027" t="n">
        <v>63854</v>
      </c>
      <c r="B8027" s="50" t="n">
        <v>46</v>
      </c>
      <c r="C8027" s="7" t="n">
        <v>1601</v>
      </c>
      <c r="D8027" s="7" t="n">
        <v>-6.76000022888184</v>
      </c>
      <c r="E8027" s="7" t="n">
        <v>2</v>
      </c>
      <c r="F8027" s="7" t="n">
        <v>-79.879997253418</v>
      </c>
      <c r="G8027" s="7" t="n">
        <v>0</v>
      </c>
    </row>
    <row r="8028" spans="1:8">
      <c r="A8028" t="s">
        <v>4</v>
      </c>
      <c r="B8028" s="4" t="s">
        <v>5</v>
      </c>
      <c r="C8028" s="4" t="s">
        <v>11</v>
      </c>
    </row>
    <row r="8029" spans="1:8">
      <c r="A8029" t="n">
        <v>63873</v>
      </c>
      <c r="B8029" s="38" t="n">
        <v>16</v>
      </c>
      <c r="C8029" s="7" t="n">
        <v>0</v>
      </c>
    </row>
    <row r="8030" spans="1:8">
      <c r="A8030" t="s">
        <v>4</v>
      </c>
      <c r="B8030" s="4" t="s">
        <v>5</v>
      </c>
      <c r="C8030" s="4" t="s">
        <v>11</v>
      </c>
      <c r="D8030" s="4" t="s">
        <v>11</v>
      </c>
      <c r="E8030" s="4" t="s">
        <v>11</v>
      </c>
    </row>
    <row r="8031" spans="1:8">
      <c r="A8031" t="n">
        <v>63876</v>
      </c>
      <c r="B8031" s="24" t="n">
        <v>61</v>
      </c>
      <c r="C8031" s="7" t="n">
        <v>104</v>
      </c>
      <c r="D8031" s="7" t="n">
        <v>5019</v>
      </c>
      <c r="E8031" s="7" t="n">
        <v>0</v>
      </c>
    </row>
    <row r="8032" spans="1:8">
      <c r="A8032" t="s">
        <v>4</v>
      </c>
      <c r="B8032" s="4" t="s">
        <v>5</v>
      </c>
      <c r="C8032" s="4" t="s">
        <v>11</v>
      </c>
      <c r="D8032" s="4" t="s">
        <v>11</v>
      </c>
      <c r="E8032" s="4" t="s">
        <v>11</v>
      </c>
    </row>
    <row r="8033" spans="1:8">
      <c r="A8033" t="n">
        <v>63883</v>
      </c>
      <c r="B8033" s="24" t="n">
        <v>61</v>
      </c>
      <c r="C8033" s="7" t="n">
        <v>5019</v>
      </c>
      <c r="D8033" s="7" t="n">
        <v>104</v>
      </c>
      <c r="E8033" s="7" t="n">
        <v>0</v>
      </c>
    </row>
    <row r="8034" spans="1:8">
      <c r="A8034" t="s">
        <v>4</v>
      </c>
      <c r="B8034" s="4" t="s">
        <v>5</v>
      </c>
      <c r="C8034" s="4" t="s">
        <v>11</v>
      </c>
      <c r="D8034" s="4" t="s">
        <v>14</v>
      </c>
    </row>
    <row r="8035" spans="1:8">
      <c r="A8035" t="n">
        <v>63890</v>
      </c>
      <c r="B8035" s="54" t="n">
        <v>43</v>
      </c>
      <c r="C8035" s="7" t="n">
        <v>104</v>
      </c>
      <c r="D8035" s="7" t="n">
        <v>256</v>
      </c>
    </row>
    <row r="8036" spans="1:8">
      <c r="A8036" t="s">
        <v>4</v>
      </c>
      <c r="B8036" s="4" t="s">
        <v>5</v>
      </c>
      <c r="C8036" s="4" t="s">
        <v>11</v>
      </c>
      <c r="D8036" s="4" t="s">
        <v>14</v>
      </c>
    </row>
    <row r="8037" spans="1:8">
      <c r="A8037" t="n">
        <v>63897</v>
      </c>
      <c r="B8037" s="54" t="n">
        <v>43</v>
      </c>
      <c r="C8037" s="7" t="n">
        <v>5019</v>
      </c>
      <c r="D8037" s="7" t="n">
        <v>256</v>
      </c>
    </row>
    <row r="8038" spans="1:8">
      <c r="A8038" t="s">
        <v>4</v>
      </c>
      <c r="B8038" s="4" t="s">
        <v>5</v>
      </c>
      <c r="C8038" s="4" t="s">
        <v>11</v>
      </c>
      <c r="D8038" s="4" t="s">
        <v>11</v>
      </c>
      <c r="E8038" s="4" t="s">
        <v>11</v>
      </c>
    </row>
    <row r="8039" spans="1:8">
      <c r="A8039" t="n">
        <v>63904</v>
      </c>
      <c r="B8039" s="24" t="n">
        <v>61</v>
      </c>
      <c r="C8039" s="7" t="n">
        <v>1600</v>
      </c>
      <c r="D8039" s="7" t="n">
        <v>1601</v>
      </c>
      <c r="E8039" s="7" t="n">
        <v>0</v>
      </c>
    </row>
    <row r="8040" spans="1:8">
      <c r="A8040" t="s">
        <v>4</v>
      </c>
      <c r="B8040" s="4" t="s">
        <v>5</v>
      </c>
      <c r="C8040" s="4" t="s">
        <v>11</v>
      </c>
      <c r="D8040" s="4" t="s">
        <v>11</v>
      </c>
      <c r="E8040" s="4" t="s">
        <v>11</v>
      </c>
    </row>
    <row r="8041" spans="1:8">
      <c r="A8041" t="n">
        <v>63911</v>
      </c>
      <c r="B8041" s="24" t="n">
        <v>61</v>
      </c>
      <c r="C8041" s="7" t="n">
        <v>1601</v>
      </c>
      <c r="D8041" s="7" t="n">
        <v>1600</v>
      </c>
      <c r="E8041" s="7" t="n">
        <v>0</v>
      </c>
    </row>
    <row r="8042" spans="1:8">
      <c r="A8042" t="s">
        <v>4</v>
      </c>
      <c r="B8042" s="4" t="s">
        <v>5</v>
      </c>
      <c r="C8042" s="4" t="s">
        <v>11</v>
      </c>
      <c r="D8042" s="4" t="s">
        <v>7</v>
      </c>
      <c r="E8042" s="4" t="s">
        <v>7</v>
      </c>
      <c r="F8042" s="4" t="s">
        <v>8</v>
      </c>
    </row>
    <row r="8043" spans="1:8">
      <c r="A8043" t="n">
        <v>63918</v>
      </c>
      <c r="B8043" s="22" t="n">
        <v>20</v>
      </c>
      <c r="C8043" s="7" t="n">
        <v>1600</v>
      </c>
      <c r="D8043" s="7" t="n">
        <v>2</v>
      </c>
      <c r="E8043" s="7" t="n">
        <v>11</v>
      </c>
      <c r="F8043" s="7" t="s">
        <v>618</v>
      </c>
    </row>
    <row r="8044" spans="1:8">
      <c r="A8044" t="s">
        <v>4</v>
      </c>
      <c r="B8044" s="4" t="s">
        <v>5</v>
      </c>
      <c r="C8044" s="4" t="s">
        <v>11</v>
      </c>
      <c r="D8044" s="4" t="s">
        <v>7</v>
      </c>
      <c r="E8044" s="4" t="s">
        <v>7</v>
      </c>
      <c r="F8044" s="4" t="s">
        <v>8</v>
      </c>
    </row>
    <row r="8045" spans="1:8">
      <c r="A8045" t="n">
        <v>63942</v>
      </c>
      <c r="B8045" s="22" t="n">
        <v>20</v>
      </c>
      <c r="C8045" s="7" t="n">
        <v>1601</v>
      </c>
      <c r="D8045" s="7" t="n">
        <v>2</v>
      </c>
      <c r="E8045" s="7" t="n">
        <v>11</v>
      </c>
      <c r="F8045" s="7" t="s">
        <v>618</v>
      </c>
    </row>
    <row r="8046" spans="1:8">
      <c r="A8046" t="s">
        <v>4</v>
      </c>
      <c r="B8046" s="4" t="s">
        <v>5</v>
      </c>
      <c r="C8046" s="4" t="s">
        <v>11</v>
      </c>
      <c r="D8046" s="4" t="s">
        <v>7</v>
      </c>
      <c r="E8046" s="4" t="s">
        <v>8</v>
      </c>
      <c r="F8046" s="4" t="s">
        <v>13</v>
      </c>
      <c r="G8046" s="4" t="s">
        <v>13</v>
      </c>
      <c r="H8046" s="4" t="s">
        <v>13</v>
      </c>
    </row>
    <row r="8047" spans="1:8">
      <c r="A8047" t="n">
        <v>63966</v>
      </c>
      <c r="B8047" s="49" t="n">
        <v>48</v>
      </c>
      <c r="C8047" s="7" t="n">
        <v>109</v>
      </c>
      <c r="D8047" s="7" t="n">
        <v>0</v>
      </c>
      <c r="E8047" s="7" t="s">
        <v>158</v>
      </c>
      <c r="F8047" s="7" t="n">
        <v>0</v>
      </c>
      <c r="G8047" s="7" t="n">
        <v>1</v>
      </c>
      <c r="H8047" s="7" t="n">
        <v>0</v>
      </c>
    </row>
    <row r="8048" spans="1:8">
      <c r="A8048" t="s">
        <v>4</v>
      </c>
      <c r="B8048" s="4" t="s">
        <v>5</v>
      </c>
      <c r="C8048" s="4" t="s">
        <v>11</v>
      </c>
      <c r="D8048" s="4" t="s">
        <v>7</v>
      </c>
      <c r="E8048" s="4" t="s">
        <v>8</v>
      </c>
      <c r="F8048" s="4" t="s">
        <v>13</v>
      </c>
      <c r="G8048" s="4" t="s">
        <v>13</v>
      </c>
      <c r="H8048" s="4" t="s">
        <v>13</v>
      </c>
    </row>
    <row r="8049" spans="1:8">
      <c r="A8049" t="n">
        <v>63996</v>
      </c>
      <c r="B8049" s="49" t="n">
        <v>48</v>
      </c>
      <c r="C8049" s="7" t="n">
        <v>91</v>
      </c>
      <c r="D8049" s="7" t="n">
        <v>0</v>
      </c>
      <c r="E8049" s="7" t="s">
        <v>617</v>
      </c>
      <c r="F8049" s="7" t="n">
        <v>0</v>
      </c>
      <c r="G8049" s="7" t="n">
        <v>1</v>
      </c>
      <c r="H8049" s="7" t="n">
        <v>0</v>
      </c>
    </row>
    <row r="8050" spans="1:8">
      <c r="A8050" t="s">
        <v>4</v>
      </c>
      <c r="B8050" s="4" t="s">
        <v>5</v>
      </c>
      <c r="C8050" s="4" t="s">
        <v>7</v>
      </c>
      <c r="D8050" s="4" t="s">
        <v>7</v>
      </c>
      <c r="E8050" s="4" t="s">
        <v>13</v>
      </c>
      <c r="F8050" s="4" t="s">
        <v>13</v>
      </c>
      <c r="G8050" s="4" t="s">
        <v>13</v>
      </c>
      <c r="H8050" s="4" t="s">
        <v>11</v>
      </c>
    </row>
    <row r="8051" spans="1:8">
      <c r="A8051" t="n">
        <v>64022</v>
      </c>
      <c r="B8051" s="29" t="n">
        <v>45</v>
      </c>
      <c r="C8051" s="7" t="n">
        <v>2</v>
      </c>
      <c r="D8051" s="7" t="n">
        <v>3</v>
      </c>
      <c r="E8051" s="7" t="n">
        <v>-7.03999996185303</v>
      </c>
      <c r="F8051" s="7" t="n">
        <v>11.4300003051758</v>
      </c>
      <c r="G8051" s="7" t="n">
        <v>-82.5599975585938</v>
      </c>
      <c r="H8051" s="7" t="n">
        <v>0</v>
      </c>
    </row>
    <row r="8052" spans="1:8">
      <c r="A8052" t="s">
        <v>4</v>
      </c>
      <c r="B8052" s="4" t="s">
        <v>5</v>
      </c>
      <c r="C8052" s="4" t="s">
        <v>7</v>
      </c>
      <c r="D8052" s="4" t="s">
        <v>7</v>
      </c>
      <c r="E8052" s="4" t="s">
        <v>13</v>
      </c>
      <c r="F8052" s="4" t="s">
        <v>13</v>
      </c>
      <c r="G8052" s="4" t="s">
        <v>13</v>
      </c>
      <c r="H8052" s="4" t="s">
        <v>11</v>
      </c>
      <c r="I8052" s="4" t="s">
        <v>7</v>
      </c>
    </row>
    <row r="8053" spans="1:8">
      <c r="A8053" t="n">
        <v>64039</v>
      </c>
      <c r="B8053" s="29" t="n">
        <v>45</v>
      </c>
      <c r="C8053" s="7" t="n">
        <v>4</v>
      </c>
      <c r="D8053" s="7" t="n">
        <v>3</v>
      </c>
      <c r="E8053" s="7" t="n">
        <v>354.269989013672</v>
      </c>
      <c r="F8053" s="7" t="n">
        <v>14.2700004577637</v>
      </c>
      <c r="G8053" s="7" t="n">
        <v>0</v>
      </c>
      <c r="H8053" s="7" t="n">
        <v>0</v>
      </c>
      <c r="I8053" s="7" t="n">
        <v>1</v>
      </c>
    </row>
    <row r="8054" spans="1:8">
      <c r="A8054" t="s">
        <v>4</v>
      </c>
      <c r="B8054" s="4" t="s">
        <v>5</v>
      </c>
      <c r="C8054" s="4" t="s">
        <v>7</v>
      </c>
      <c r="D8054" s="4" t="s">
        <v>7</v>
      </c>
      <c r="E8054" s="4" t="s">
        <v>13</v>
      </c>
      <c r="F8054" s="4" t="s">
        <v>11</v>
      </c>
    </row>
    <row r="8055" spans="1:8">
      <c r="A8055" t="n">
        <v>64057</v>
      </c>
      <c r="B8055" s="29" t="n">
        <v>45</v>
      </c>
      <c r="C8055" s="7" t="n">
        <v>5</v>
      </c>
      <c r="D8055" s="7" t="n">
        <v>3</v>
      </c>
      <c r="E8055" s="7" t="n">
        <v>11.1000003814697</v>
      </c>
      <c r="F8055" s="7" t="n">
        <v>0</v>
      </c>
    </row>
    <row r="8056" spans="1:8">
      <c r="A8056" t="s">
        <v>4</v>
      </c>
      <c r="B8056" s="4" t="s">
        <v>5</v>
      </c>
      <c r="C8056" s="4" t="s">
        <v>7</v>
      </c>
      <c r="D8056" s="4" t="s">
        <v>7</v>
      </c>
      <c r="E8056" s="4" t="s">
        <v>13</v>
      </c>
      <c r="F8056" s="4" t="s">
        <v>11</v>
      </c>
    </row>
    <row r="8057" spans="1:8">
      <c r="A8057" t="n">
        <v>64066</v>
      </c>
      <c r="B8057" s="29" t="n">
        <v>45</v>
      </c>
      <c r="C8057" s="7" t="n">
        <v>11</v>
      </c>
      <c r="D8057" s="7" t="n">
        <v>3</v>
      </c>
      <c r="E8057" s="7" t="n">
        <v>37.4000015258789</v>
      </c>
      <c r="F8057" s="7" t="n">
        <v>0</v>
      </c>
    </row>
    <row r="8058" spans="1:8">
      <c r="A8058" t="s">
        <v>4</v>
      </c>
      <c r="B8058" s="4" t="s">
        <v>5</v>
      </c>
      <c r="C8058" s="4" t="s">
        <v>7</v>
      </c>
      <c r="D8058" s="4" t="s">
        <v>11</v>
      </c>
      <c r="E8058" s="4" t="s">
        <v>11</v>
      </c>
      <c r="F8058" s="4" t="s">
        <v>14</v>
      </c>
    </row>
    <row r="8059" spans="1:8">
      <c r="A8059" t="n">
        <v>64075</v>
      </c>
      <c r="B8059" s="76" t="n">
        <v>84</v>
      </c>
      <c r="C8059" s="7" t="n">
        <v>0</v>
      </c>
      <c r="D8059" s="7" t="n">
        <v>0</v>
      </c>
      <c r="E8059" s="7" t="n">
        <v>0</v>
      </c>
      <c r="F8059" s="7" t="n">
        <v>1045220557</v>
      </c>
    </row>
    <row r="8060" spans="1:8">
      <c r="A8060" t="s">
        <v>4</v>
      </c>
      <c r="B8060" s="4" t="s">
        <v>5</v>
      </c>
      <c r="C8060" s="4" t="s">
        <v>13</v>
      </c>
      <c r="D8060" s="4" t="s">
        <v>13</v>
      </c>
      <c r="E8060" s="4" t="s">
        <v>13</v>
      </c>
      <c r="F8060" s="4" t="s">
        <v>13</v>
      </c>
      <c r="G8060" s="4" t="s">
        <v>13</v>
      </c>
      <c r="H8060" s="4" t="s">
        <v>11</v>
      </c>
    </row>
    <row r="8061" spans="1:8">
      <c r="A8061" t="n">
        <v>64085</v>
      </c>
      <c r="B8061" s="82" t="n">
        <v>71</v>
      </c>
      <c r="C8061" s="7" t="n">
        <v>0</v>
      </c>
      <c r="D8061" s="7" t="n">
        <v>0.0700000002980232</v>
      </c>
      <c r="E8061" s="7" t="n">
        <v>0.119999997317791</v>
      </c>
      <c r="F8061" s="7" t="n">
        <v>0</v>
      </c>
      <c r="G8061" s="7" t="n">
        <v>200</v>
      </c>
      <c r="H8061" s="7" t="n">
        <v>0</v>
      </c>
    </row>
    <row r="8062" spans="1:8">
      <c r="A8062" t="s">
        <v>4</v>
      </c>
      <c r="B8062" s="4" t="s">
        <v>5</v>
      </c>
      <c r="C8062" s="4" t="s">
        <v>7</v>
      </c>
      <c r="D8062" s="4" t="s">
        <v>11</v>
      </c>
      <c r="E8062" s="4" t="s">
        <v>13</v>
      </c>
      <c r="F8062" s="4" t="s">
        <v>11</v>
      </c>
      <c r="G8062" s="4" t="s">
        <v>14</v>
      </c>
      <c r="H8062" s="4" t="s">
        <v>14</v>
      </c>
      <c r="I8062" s="4" t="s">
        <v>11</v>
      </c>
      <c r="J8062" s="4" t="s">
        <v>11</v>
      </c>
      <c r="K8062" s="4" t="s">
        <v>14</v>
      </c>
      <c r="L8062" s="4" t="s">
        <v>14</v>
      </c>
      <c r="M8062" s="4" t="s">
        <v>14</v>
      </c>
      <c r="N8062" s="4" t="s">
        <v>14</v>
      </c>
      <c r="O8062" s="4" t="s">
        <v>8</v>
      </c>
    </row>
    <row r="8063" spans="1:8">
      <c r="A8063" t="n">
        <v>64108</v>
      </c>
      <c r="B8063" s="15" t="n">
        <v>50</v>
      </c>
      <c r="C8063" s="7" t="n">
        <v>0</v>
      </c>
      <c r="D8063" s="7" t="n">
        <v>2218</v>
      </c>
      <c r="E8063" s="7" t="n">
        <v>0.300000011920929</v>
      </c>
      <c r="F8063" s="7" t="n">
        <v>2000</v>
      </c>
      <c r="G8063" s="7" t="n">
        <v>0</v>
      </c>
      <c r="H8063" s="7" t="n">
        <v>0</v>
      </c>
      <c r="I8063" s="7" t="n">
        <v>0</v>
      </c>
      <c r="J8063" s="7" t="n">
        <v>65533</v>
      </c>
      <c r="K8063" s="7" t="n">
        <v>0</v>
      </c>
      <c r="L8063" s="7" t="n">
        <v>0</v>
      </c>
      <c r="M8063" s="7" t="n">
        <v>0</v>
      </c>
      <c r="N8063" s="7" t="n">
        <v>0</v>
      </c>
      <c r="O8063" s="7" t="s">
        <v>17</v>
      </c>
    </row>
    <row r="8064" spans="1:8">
      <c r="A8064" t="s">
        <v>4</v>
      </c>
      <c r="B8064" s="4" t="s">
        <v>5</v>
      </c>
      <c r="C8064" s="4" t="s">
        <v>7</v>
      </c>
      <c r="D8064" s="4" t="s">
        <v>11</v>
      </c>
      <c r="E8064" s="4" t="s">
        <v>13</v>
      </c>
      <c r="F8064" s="4" t="s">
        <v>11</v>
      </c>
      <c r="G8064" s="4" t="s">
        <v>14</v>
      </c>
      <c r="H8064" s="4" t="s">
        <v>14</v>
      </c>
      <c r="I8064" s="4" t="s">
        <v>11</v>
      </c>
      <c r="J8064" s="4" t="s">
        <v>11</v>
      </c>
      <c r="K8064" s="4" t="s">
        <v>14</v>
      </c>
      <c r="L8064" s="4" t="s">
        <v>14</v>
      </c>
      <c r="M8064" s="4" t="s">
        <v>14</v>
      </c>
      <c r="N8064" s="4" t="s">
        <v>14</v>
      </c>
      <c r="O8064" s="4" t="s">
        <v>8</v>
      </c>
    </row>
    <row r="8065" spans="1:15">
      <c r="A8065" t="n">
        <v>64147</v>
      </c>
      <c r="B8065" s="15" t="n">
        <v>50</v>
      </c>
      <c r="C8065" s="7" t="n">
        <v>0</v>
      </c>
      <c r="D8065" s="7" t="n">
        <v>2219</v>
      </c>
      <c r="E8065" s="7" t="n">
        <v>0.300000011920929</v>
      </c>
      <c r="F8065" s="7" t="n">
        <v>2000</v>
      </c>
      <c r="G8065" s="7" t="n">
        <v>0</v>
      </c>
      <c r="H8065" s="7" t="n">
        <v>0</v>
      </c>
      <c r="I8065" s="7" t="n">
        <v>0</v>
      </c>
      <c r="J8065" s="7" t="n">
        <v>65533</v>
      </c>
      <c r="K8065" s="7" t="n">
        <v>0</v>
      </c>
      <c r="L8065" s="7" t="n">
        <v>0</v>
      </c>
      <c r="M8065" s="7" t="n">
        <v>0</v>
      </c>
      <c r="N8065" s="7" t="n">
        <v>0</v>
      </c>
      <c r="O8065" s="7" t="s">
        <v>17</v>
      </c>
    </row>
    <row r="8066" spans="1:15">
      <c r="A8066" t="s">
        <v>4</v>
      </c>
      <c r="B8066" s="4" t="s">
        <v>5</v>
      </c>
      <c r="C8066" s="4" t="s">
        <v>7</v>
      </c>
      <c r="D8066" s="4" t="s">
        <v>11</v>
      </c>
      <c r="E8066" s="4" t="s">
        <v>13</v>
      </c>
      <c r="F8066" s="4" t="s">
        <v>11</v>
      </c>
      <c r="G8066" s="4" t="s">
        <v>14</v>
      </c>
      <c r="H8066" s="4" t="s">
        <v>14</v>
      </c>
      <c r="I8066" s="4" t="s">
        <v>11</v>
      </c>
      <c r="J8066" s="4" t="s">
        <v>11</v>
      </c>
      <c r="K8066" s="4" t="s">
        <v>14</v>
      </c>
      <c r="L8066" s="4" t="s">
        <v>14</v>
      </c>
      <c r="M8066" s="4" t="s">
        <v>14</v>
      </c>
      <c r="N8066" s="4" t="s">
        <v>14</v>
      </c>
      <c r="O8066" s="4" t="s">
        <v>8</v>
      </c>
    </row>
    <row r="8067" spans="1:15">
      <c r="A8067" t="n">
        <v>64186</v>
      </c>
      <c r="B8067" s="15" t="n">
        <v>50</v>
      </c>
      <c r="C8067" s="7" t="n">
        <v>0</v>
      </c>
      <c r="D8067" s="7" t="n">
        <v>2268</v>
      </c>
      <c r="E8067" s="7" t="n">
        <v>0.400000005960464</v>
      </c>
      <c r="F8067" s="7" t="n">
        <v>2000</v>
      </c>
      <c r="G8067" s="7" t="n">
        <v>0</v>
      </c>
      <c r="H8067" s="7" t="n">
        <v>-1054867456</v>
      </c>
      <c r="I8067" s="7" t="n">
        <v>0</v>
      </c>
      <c r="J8067" s="7" t="n">
        <v>65533</v>
      </c>
      <c r="K8067" s="7" t="n">
        <v>0</v>
      </c>
      <c r="L8067" s="7" t="n">
        <v>0</v>
      </c>
      <c r="M8067" s="7" t="n">
        <v>0</v>
      </c>
      <c r="N8067" s="7" t="n">
        <v>0</v>
      </c>
      <c r="O8067" s="7" t="s">
        <v>17</v>
      </c>
    </row>
    <row r="8068" spans="1:15">
      <c r="A8068" t="s">
        <v>4</v>
      </c>
      <c r="B8068" s="4" t="s">
        <v>5</v>
      </c>
      <c r="C8068" s="4" t="s">
        <v>7</v>
      </c>
      <c r="D8068" s="4" t="s">
        <v>11</v>
      </c>
      <c r="E8068" s="4" t="s">
        <v>13</v>
      </c>
    </row>
    <row r="8069" spans="1:15">
      <c r="A8069" t="n">
        <v>64225</v>
      </c>
      <c r="B8069" s="27" t="n">
        <v>58</v>
      </c>
      <c r="C8069" s="7" t="n">
        <v>100</v>
      </c>
      <c r="D8069" s="7" t="n">
        <v>1000</v>
      </c>
      <c r="E8069" s="7" t="n">
        <v>1</v>
      </c>
    </row>
    <row r="8070" spans="1:15">
      <c r="A8070" t="s">
        <v>4</v>
      </c>
      <c r="B8070" s="4" t="s">
        <v>5</v>
      </c>
      <c r="C8070" s="4" t="s">
        <v>7</v>
      </c>
      <c r="D8070" s="4" t="s">
        <v>7</v>
      </c>
      <c r="E8070" s="4" t="s">
        <v>13</v>
      </c>
      <c r="F8070" s="4" t="s">
        <v>13</v>
      </c>
      <c r="G8070" s="4" t="s">
        <v>13</v>
      </c>
      <c r="H8070" s="4" t="s">
        <v>11</v>
      </c>
    </row>
    <row r="8071" spans="1:15">
      <c r="A8071" t="n">
        <v>64233</v>
      </c>
      <c r="B8071" s="29" t="n">
        <v>45</v>
      </c>
      <c r="C8071" s="7" t="n">
        <v>2</v>
      </c>
      <c r="D8071" s="7" t="n">
        <v>3</v>
      </c>
      <c r="E8071" s="7" t="n">
        <v>-8.11999988555908</v>
      </c>
      <c r="F8071" s="7" t="n">
        <v>3.21000003814697</v>
      </c>
      <c r="G8071" s="7" t="n">
        <v>-73.6100006103516</v>
      </c>
      <c r="H8071" s="7" t="n">
        <v>10000</v>
      </c>
    </row>
    <row r="8072" spans="1:15">
      <c r="A8072" t="s">
        <v>4</v>
      </c>
      <c r="B8072" s="4" t="s">
        <v>5</v>
      </c>
      <c r="C8072" s="4" t="s">
        <v>7</v>
      </c>
      <c r="D8072" s="4" t="s">
        <v>7</v>
      </c>
      <c r="E8072" s="4" t="s">
        <v>13</v>
      </c>
      <c r="F8072" s="4" t="s">
        <v>13</v>
      </c>
      <c r="G8072" s="4" t="s">
        <v>13</v>
      </c>
      <c r="H8072" s="4" t="s">
        <v>11</v>
      </c>
      <c r="I8072" s="4" t="s">
        <v>7</v>
      </c>
    </row>
    <row r="8073" spans="1:15">
      <c r="A8073" t="n">
        <v>64250</v>
      </c>
      <c r="B8073" s="29" t="n">
        <v>45</v>
      </c>
      <c r="C8073" s="7" t="n">
        <v>4</v>
      </c>
      <c r="D8073" s="7" t="n">
        <v>3</v>
      </c>
      <c r="E8073" s="7" t="n">
        <v>357.739990234375</v>
      </c>
      <c r="F8073" s="7" t="n">
        <v>29.1299991607666</v>
      </c>
      <c r="G8073" s="7" t="n">
        <v>0</v>
      </c>
      <c r="H8073" s="7" t="n">
        <v>10000</v>
      </c>
      <c r="I8073" s="7" t="n">
        <v>1</v>
      </c>
    </row>
    <row r="8074" spans="1:15">
      <c r="A8074" t="s">
        <v>4</v>
      </c>
      <c r="B8074" s="4" t="s">
        <v>5</v>
      </c>
      <c r="C8074" s="4" t="s">
        <v>7</v>
      </c>
      <c r="D8074" s="4" t="s">
        <v>7</v>
      </c>
      <c r="E8074" s="4" t="s">
        <v>13</v>
      </c>
      <c r="F8074" s="4" t="s">
        <v>11</v>
      </c>
    </row>
    <row r="8075" spans="1:15">
      <c r="A8075" t="n">
        <v>64268</v>
      </c>
      <c r="B8075" s="29" t="n">
        <v>45</v>
      </c>
      <c r="C8075" s="7" t="n">
        <v>5</v>
      </c>
      <c r="D8075" s="7" t="n">
        <v>3</v>
      </c>
      <c r="E8075" s="7" t="n">
        <v>7.59999990463257</v>
      </c>
      <c r="F8075" s="7" t="n">
        <v>10000</v>
      </c>
    </row>
    <row r="8076" spans="1:15">
      <c r="A8076" t="s">
        <v>4</v>
      </c>
      <c r="B8076" s="4" t="s">
        <v>5</v>
      </c>
      <c r="C8076" s="4" t="s">
        <v>7</v>
      </c>
      <c r="D8076" s="4" t="s">
        <v>7</v>
      </c>
      <c r="E8076" s="4" t="s">
        <v>13</v>
      </c>
      <c r="F8076" s="4" t="s">
        <v>11</v>
      </c>
    </row>
    <row r="8077" spans="1:15">
      <c r="A8077" t="n">
        <v>64277</v>
      </c>
      <c r="B8077" s="29" t="n">
        <v>45</v>
      </c>
      <c r="C8077" s="7" t="n">
        <v>11</v>
      </c>
      <c r="D8077" s="7" t="n">
        <v>3</v>
      </c>
      <c r="E8077" s="7" t="n">
        <v>37.4000015258789</v>
      </c>
      <c r="F8077" s="7" t="n">
        <v>10000</v>
      </c>
    </row>
    <row r="8078" spans="1:15">
      <c r="A8078" t="s">
        <v>4</v>
      </c>
      <c r="B8078" s="4" t="s">
        <v>5</v>
      </c>
      <c r="C8078" s="4" t="s">
        <v>11</v>
      </c>
    </row>
    <row r="8079" spans="1:15">
      <c r="A8079" t="n">
        <v>64286</v>
      </c>
      <c r="B8079" s="38" t="n">
        <v>16</v>
      </c>
      <c r="C8079" s="7" t="n">
        <v>4000</v>
      </c>
    </row>
    <row r="8080" spans="1:15">
      <c r="A8080" t="s">
        <v>4</v>
      </c>
      <c r="B8080" s="4" t="s">
        <v>5</v>
      </c>
      <c r="C8080" s="4" t="s">
        <v>11</v>
      </c>
      <c r="D8080" s="4" t="s">
        <v>11</v>
      </c>
      <c r="E8080" s="4" t="s">
        <v>13</v>
      </c>
      <c r="F8080" s="4" t="s">
        <v>13</v>
      </c>
      <c r="G8080" s="4" t="s">
        <v>13</v>
      </c>
      <c r="H8080" s="4" t="s">
        <v>13</v>
      </c>
      <c r="I8080" s="4" t="s">
        <v>7</v>
      </c>
      <c r="J8080" s="4" t="s">
        <v>11</v>
      </c>
    </row>
    <row r="8081" spans="1:15">
      <c r="A8081" t="n">
        <v>64289</v>
      </c>
      <c r="B8081" s="51" t="n">
        <v>55</v>
      </c>
      <c r="C8081" s="7" t="n">
        <v>1600</v>
      </c>
      <c r="D8081" s="7" t="n">
        <v>65533</v>
      </c>
      <c r="E8081" s="7" t="n">
        <v>-5.94999980926514</v>
      </c>
      <c r="F8081" s="7" t="n">
        <v>2</v>
      </c>
      <c r="G8081" s="7" t="n">
        <v>-37</v>
      </c>
      <c r="H8081" s="7" t="n">
        <v>1.5</v>
      </c>
      <c r="I8081" s="7" t="n">
        <v>1</v>
      </c>
      <c r="J8081" s="7" t="n">
        <v>0</v>
      </c>
    </row>
    <row r="8082" spans="1:15">
      <c r="A8082" t="s">
        <v>4</v>
      </c>
      <c r="B8082" s="4" t="s">
        <v>5</v>
      </c>
      <c r="C8082" s="4" t="s">
        <v>11</v>
      </c>
    </row>
    <row r="8083" spans="1:15">
      <c r="A8083" t="n">
        <v>64313</v>
      </c>
      <c r="B8083" s="38" t="n">
        <v>16</v>
      </c>
      <c r="C8083" s="7" t="n">
        <v>100</v>
      </c>
    </row>
    <row r="8084" spans="1:15">
      <c r="A8084" t="s">
        <v>4</v>
      </c>
      <c r="B8084" s="4" t="s">
        <v>5</v>
      </c>
      <c r="C8084" s="4" t="s">
        <v>11</v>
      </c>
      <c r="D8084" s="4" t="s">
        <v>11</v>
      </c>
      <c r="E8084" s="4" t="s">
        <v>13</v>
      </c>
      <c r="F8084" s="4" t="s">
        <v>13</v>
      </c>
      <c r="G8084" s="4" t="s">
        <v>13</v>
      </c>
      <c r="H8084" s="4" t="s">
        <v>13</v>
      </c>
      <c r="I8084" s="4" t="s">
        <v>7</v>
      </c>
      <c r="J8084" s="4" t="s">
        <v>11</v>
      </c>
    </row>
    <row r="8085" spans="1:15">
      <c r="A8085" t="n">
        <v>64316</v>
      </c>
      <c r="B8085" s="51" t="n">
        <v>55</v>
      </c>
      <c r="C8085" s="7" t="n">
        <v>1601</v>
      </c>
      <c r="D8085" s="7" t="n">
        <v>65533</v>
      </c>
      <c r="E8085" s="7" t="n">
        <v>-6.92999982833862</v>
      </c>
      <c r="F8085" s="7" t="n">
        <v>2</v>
      </c>
      <c r="G8085" s="7" t="n">
        <v>-37</v>
      </c>
      <c r="H8085" s="7" t="n">
        <v>1.5</v>
      </c>
      <c r="I8085" s="7" t="n">
        <v>1</v>
      </c>
      <c r="J8085" s="7" t="n">
        <v>0</v>
      </c>
    </row>
    <row r="8086" spans="1:15">
      <c r="A8086" t="s">
        <v>4</v>
      </c>
      <c r="B8086" s="4" t="s">
        <v>5</v>
      </c>
      <c r="C8086" s="4" t="s">
        <v>11</v>
      </c>
    </row>
    <row r="8087" spans="1:15">
      <c r="A8087" t="n">
        <v>64340</v>
      </c>
      <c r="B8087" s="38" t="n">
        <v>16</v>
      </c>
      <c r="C8087" s="7" t="n">
        <v>2000</v>
      </c>
    </row>
    <row r="8088" spans="1:15">
      <c r="A8088" t="s">
        <v>4</v>
      </c>
      <c r="B8088" s="4" t="s">
        <v>5</v>
      </c>
      <c r="C8088" s="4" t="s">
        <v>11</v>
      </c>
      <c r="D8088" s="4" t="s">
        <v>7</v>
      </c>
      <c r="E8088" s="4" t="s">
        <v>8</v>
      </c>
      <c r="F8088" s="4" t="s">
        <v>13</v>
      </c>
      <c r="G8088" s="4" t="s">
        <v>13</v>
      </c>
      <c r="H8088" s="4" t="s">
        <v>13</v>
      </c>
    </row>
    <row r="8089" spans="1:15">
      <c r="A8089" t="n">
        <v>64343</v>
      </c>
      <c r="B8089" s="49" t="n">
        <v>48</v>
      </c>
      <c r="C8089" s="7" t="n">
        <v>5014</v>
      </c>
      <c r="D8089" s="7" t="n">
        <v>0</v>
      </c>
      <c r="E8089" s="7" t="s">
        <v>464</v>
      </c>
      <c r="F8089" s="7" t="n">
        <v>-1</v>
      </c>
      <c r="G8089" s="7" t="n">
        <v>1</v>
      </c>
      <c r="H8089" s="7" t="n">
        <v>0</v>
      </c>
    </row>
    <row r="8090" spans="1:15">
      <c r="A8090" t="s">
        <v>4</v>
      </c>
      <c r="B8090" s="4" t="s">
        <v>5</v>
      </c>
      <c r="C8090" s="4" t="s">
        <v>11</v>
      </c>
      <c r="D8090" s="4" t="s">
        <v>11</v>
      </c>
      <c r="E8090" s="4" t="s">
        <v>11</v>
      </c>
    </row>
    <row r="8091" spans="1:15">
      <c r="A8091" t="n">
        <v>64374</v>
      </c>
      <c r="B8091" s="24" t="n">
        <v>61</v>
      </c>
      <c r="C8091" s="7" t="n">
        <v>112</v>
      </c>
      <c r="D8091" s="7" t="n">
        <v>5014</v>
      </c>
      <c r="E8091" s="7" t="n">
        <v>1000</v>
      </c>
    </row>
    <row r="8092" spans="1:15">
      <c r="A8092" t="s">
        <v>4</v>
      </c>
      <c r="B8092" s="4" t="s">
        <v>5</v>
      </c>
      <c r="C8092" s="4" t="s">
        <v>11</v>
      </c>
    </row>
    <row r="8093" spans="1:15">
      <c r="A8093" t="n">
        <v>64381</v>
      </c>
      <c r="B8093" s="38" t="n">
        <v>16</v>
      </c>
      <c r="C8093" s="7" t="n">
        <v>2000</v>
      </c>
    </row>
    <row r="8094" spans="1:15">
      <c r="A8094" t="s">
        <v>4</v>
      </c>
      <c r="B8094" s="4" t="s">
        <v>5</v>
      </c>
      <c r="C8094" s="4" t="s">
        <v>11</v>
      </c>
      <c r="D8094" s="4" t="s">
        <v>7</v>
      </c>
      <c r="E8094" s="4" t="s">
        <v>7</v>
      </c>
      <c r="F8094" s="4" t="s">
        <v>8</v>
      </c>
    </row>
    <row r="8095" spans="1:15">
      <c r="A8095" t="n">
        <v>64384</v>
      </c>
      <c r="B8095" s="22" t="n">
        <v>20</v>
      </c>
      <c r="C8095" s="7" t="n">
        <v>112</v>
      </c>
      <c r="D8095" s="7" t="n">
        <v>2</v>
      </c>
      <c r="E8095" s="7" t="n">
        <v>10</v>
      </c>
      <c r="F8095" s="7" t="s">
        <v>619</v>
      </c>
    </row>
    <row r="8096" spans="1:15">
      <c r="A8096" t="s">
        <v>4</v>
      </c>
      <c r="B8096" s="4" t="s">
        <v>5</v>
      </c>
      <c r="C8096" s="4" t="s">
        <v>11</v>
      </c>
    </row>
    <row r="8097" spans="1:10">
      <c r="A8097" t="n">
        <v>64405</v>
      </c>
      <c r="B8097" s="38" t="n">
        <v>16</v>
      </c>
      <c r="C8097" s="7" t="n">
        <v>2000</v>
      </c>
    </row>
    <row r="8098" spans="1:10">
      <c r="A8098" t="s">
        <v>4</v>
      </c>
      <c r="B8098" s="4" t="s">
        <v>5</v>
      </c>
      <c r="C8098" s="4" t="s">
        <v>7</v>
      </c>
      <c r="D8098" s="4" t="s">
        <v>11</v>
      </c>
      <c r="E8098" s="4" t="s">
        <v>14</v>
      </c>
      <c r="F8098" s="4" t="s">
        <v>11</v>
      </c>
    </row>
    <row r="8099" spans="1:10">
      <c r="A8099" t="n">
        <v>64408</v>
      </c>
      <c r="B8099" s="15" t="n">
        <v>50</v>
      </c>
      <c r="C8099" s="7" t="n">
        <v>3</v>
      </c>
      <c r="D8099" s="7" t="n">
        <v>2218</v>
      </c>
      <c r="E8099" s="7" t="n">
        <v>1058642330</v>
      </c>
      <c r="F8099" s="7" t="n">
        <v>500</v>
      </c>
    </row>
    <row r="8100" spans="1:10">
      <c r="A8100" t="s">
        <v>4</v>
      </c>
      <c r="B8100" s="4" t="s">
        <v>5</v>
      </c>
      <c r="C8100" s="4" t="s">
        <v>7</v>
      </c>
      <c r="D8100" s="4" t="s">
        <v>11</v>
      </c>
      <c r="E8100" s="4" t="s">
        <v>14</v>
      </c>
      <c r="F8100" s="4" t="s">
        <v>11</v>
      </c>
    </row>
    <row r="8101" spans="1:10">
      <c r="A8101" t="n">
        <v>64418</v>
      </c>
      <c r="B8101" s="15" t="n">
        <v>50</v>
      </c>
      <c r="C8101" s="7" t="n">
        <v>3</v>
      </c>
      <c r="D8101" s="7" t="n">
        <v>2219</v>
      </c>
      <c r="E8101" s="7" t="n">
        <v>1058642330</v>
      </c>
      <c r="F8101" s="7" t="n">
        <v>500</v>
      </c>
    </row>
    <row r="8102" spans="1:10">
      <c r="A8102" t="s">
        <v>4</v>
      </c>
      <c r="B8102" s="4" t="s">
        <v>5</v>
      </c>
      <c r="C8102" s="4" t="s">
        <v>7</v>
      </c>
      <c r="D8102" s="4" t="s">
        <v>11</v>
      </c>
      <c r="E8102" s="4" t="s">
        <v>13</v>
      </c>
    </row>
    <row r="8103" spans="1:10">
      <c r="A8103" t="n">
        <v>64428</v>
      </c>
      <c r="B8103" s="27" t="n">
        <v>58</v>
      </c>
      <c r="C8103" s="7" t="n">
        <v>101</v>
      </c>
      <c r="D8103" s="7" t="n">
        <v>1000</v>
      </c>
      <c r="E8103" s="7" t="n">
        <v>1</v>
      </c>
    </row>
    <row r="8104" spans="1:10">
      <c r="A8104" t="s">
        <v>4</v>
      </c>
      <c r="B8104" s="4" t="s">
        <v>5</v>
      </c>
      <c r="C8104" s="4" t="s">
        <v>7</v>
      </c>
      <c r="D8104" s="4" t="s">
        <v>11</v>
      </c>
    </row>
    <row r="8105" spans="1:10">
      <c r="A8105" t="n">
        <v>64436</v>
      </c>
      <c r="B8105" s="27" t="n">
        <v>58</v>
      </c>
      <c r="C8105" s="7" t="n">
        <v>254</v>
      </c>
      <c r="D8105" s="7" t="n">
        <v>0</v>
      </c>
    </row>
    <row r="8106" spans="1:10">
      <c r="A8106" t="s">
        <v>4</v>
      </c>
      <c r="B8106" s="4" t="s">
        <v>5</v>
      </c>
      <c r="C8106" s="4" t="s">
        <v>11</v>
      </c>
      <c r="D8106" s="4" t="s">
        <v>7</v>
      </c>
    </row>
    <row r="8107" spans="1:10">
      <c r="A8107" t="n">
        <v>64440</v>
      </c>
      <c r="B8107" s="83" t="n">
        <v>21</v>
      </c>
      <c r="C8107" s="7" t="n">
        <v>1600</v>
      </c>
      <c r="D8107" s="7" t="n">
        <v>2</v>
      </c>
    </row>
    <row r="8108" spans="1:10">
      <c r="A8108" t="s">
        <v>4</v>
      </c>
      <c r="B8108" s="4" t="s">
        <v>5</v>
      </c>
      <c r="C8108" s="4" t="s">
        <v>11</v>
      </c>
      <c r="D8108" s="4" t="s">
        <v>7</v>
      </c>
    </row>
    <row r="8109" spans="1:10">
      <c r="A8109" t="n">
        <v>64444</v>
      </c>
      <c r="B8109" s="83" t="n">
        <v>21</v>
      </c>
      <c r="C8109" s="7" t="n">
        <v>1601</v>
      </c>
      <c r="D8109" s="7" t="n">
        <v>2</v>
      </c>
    </row>
    <row r="8110" spans="1:10">
      <c r="A8110" t="s">
        <v>4</v>
      </c>
      <c r="B8110" s="4" t="s">
        <v>5</v>
      </c>
      <c r="C8110" s="4" t="s">
        <v>11</v>
      </c>
      <c r="D8110" s="4" t="s">
        <v>7</v>
      </c>
    </row>
    <row r="8111" spans="1:10">
      <c r="A8111" t="n">
        <v>64448</v>
      </c>
      <c r="B8111" s="52" t="n">
        <v>56</v>
      </c>
      <c r="C8111" s="7" t="n">
        <v>1600</v>
      </c>
      <c r="D8111" s="7" t="n">
        <v>1</v>
      </c>
    </row>
    <row r="8112" spans="1:10">
      <c r="A8112" t="s">
        <v>4</v>
      </c>
      <c r="B8112" s="4" t="s">
        <v>5</v>
      </c>
      <c r="C8112" s="4" t="s">
        <v>11</v>
      </c>
      <c r="D8112" s="4" t="s">
        <v>7</v>
      </c>
    </row>
    <row r="8113" spans="1:6">
      <c r="A8113" t="n">
        <v>64452</v>
      </c>
      <c r="B8113" s="52" t="n">
        <v>56</v>
      </c>
      <c r="C8113" s="7" t="n">
        <v>1601</v>
      </c>
      <c r="D8113" s="7" t="n">
        <v>1</v>
      </c>
    </row>
    <row r="8114" spans="1:6">
      <c r="A8114" t="s">
        <v>4</v>
      </c>
      <c r="B8114" s="4" t="s">
        <v>5</v>
      </c>
      <c r="C8114" s="4" t="s">
        <v>11</v>
      </c>
      <c r="D8114" s="4" t="s">
        <v>13</v>
      </c>
      <c r="E8114" s="4" t="s">
        <v>13</v>
      </c>
      <c r="F8114" s="4" t="s">
        <v>13</v>
      </c>
      <c r="G8114" s="4" t="s">
        <v>13</v>
      </c>
    </row>
    <row r="8115" spans="1:6">
      <c r="A8115" t="n">
        <v>64456</v>
      </c>
      <c r="B8115" s="50" t="n">
        <v>46</v>
      </c>
      <c r="C8115" s="7" t="n">
        <v>1600</v>
      </c>
      <c r="D8115" s="7" t="n">
        <v>-5.94999980926514</v>
      </c>
      <c r="E8115" s="7" t="n">
        <v>2</v>
      </c>
      <c r="F8115" s="7" t="n">
        <v>-79.9400024414063</v>
      </c>
      <c r="G8115" s="7" t="n">
        <v>0</v>
      </c>
    </row>
    <row r="8116" spans="1:6">
      <c r="A8116" t="s">
        <v>4</v>
      </c>
      <c r="B8116" s="4" t="s">
        <v>5</v>
      </c>
      <c r="C8116" s="4" t="s">
        <v>11</v>
      </c>
      <c r="D8116" s="4" t="s">
        <v>13</v>
      </c>
      <c r="E8116" s="4" t="s">
        <v>13</v>
      </c>
      <c r="F8116" s="4" t="s">
        <v>13</v>
      </c>
      <c r="G8116" s="4" t="s">
        <v>13</v>
      </c>
    </row>
    <row r="8117" spans="1:6">
      <c r="A8117" t="n">
        <v>64475</v>
      </c>
      <c r="B8117" s="50" t="n">
        <v>46</v>
      </c>
      <c r="C8117" s="7" t="n">
        <v>1601</v>
      </c>
      <c r="D8117" s="7" t="n">
        <v>-6.76000022888184</v>
      </c>
      <c r="E8117" s="7" t="n">
        <v>2</v>
      </c>
      <c r="F8117" s="7" t="n">
        <v>-79.879997253418</v>
      </c>
      <c r="G8117" s="7" t="n">
        <v>0</v>
      </c>
    </row>
    <row r="8118" spans="1:6">
      <c r="A8118" t="s">
        <v>4</v>
      </c>
      <c r="B8118" s="4" t="s">
        <v>5</v>
      </c>
      <c r="C8118" s="4" t="s">
        <v>11</v>
      </c>
      <c r="D8118" s="4" t="s">
        <v>7</v>
      </c>
      <c r="E8118" s="4" t="s">
        <v>7</v>
      </c>
      <c r="F8118" s="4" t="s">
        <v>8</v>
      </c>
    </row>
    <row r="8119" spans="1:6">
      <c r="A8119" t="n">
        <v>64494</v>
      </c>
      <c r="B8119" s="22" t="n">
        <v>20</v>
      </c>
      <c r="C8119" s="7" t="n">
        <v>9</v>
      </c>
      <c r="D8119" s="7" t="n">
        <v>2</v>
      </c>
      <c r="E8119" s="7" t="n">
        <v>11</v>
      </c>
      <c r="F8119" s="7" t="s">
        <v>618</v>
      </c>
    </row>
    <row r="8120" spans="1:6">
      <c r="A8120" t="s">
        <v>4</v>
      </c>
      <c r="B8120" s="4" t="s">
        <v>5</v>
      </c>
      <c r="C8120" s="4" t="s">
        <v>11</v>
      </c>
      <c r="D8120" s="4" t="s">
        <v>7</v>
      </c>
      <c r="E8120" s="4" t="s">
        <v>7</v>
      </c>
      <c r="F8120" s="4" t="s">
        <v>8</v>
      </c>
    </row>
    <row r="8121" spans="1:6">
      <c r="A8121" t="n">
        <v>64518</v>
      </c>
      <c r="B8121" s="22" t="n">
        <v>20</v>
      </c>
      <c r="C8121" s="7" t="n">
        <v>104</v>
      </c>
      <c r="D8121" s="7" t="n">
        <v>2</v>
      </c>
      <c r="E8121" s="7" t="n">
        <v>11</v>
      </c>
      <c r="F8121" s="7" t="s">
        <v>618</v>
      </c>
    </row>
    <row r="8122" spans="1:6">
      <c r="A8122" t="s">
        <v>4</v>
      </c>
      <c r="B8122" s="4" t="s">
        <v>5</v>
      </c>
      <c r="C8122" s="4" t="s">
        <v>11</v>
      </c>
      <c r="D8122" s="4" t="s">
        <v>7</v>
      </c>
      <c r="E8122" s="4" t="s">
        <v>13</v>
      </c>
      <c r="F8122" s="4" t="s">
        <v>11</v>
      </c>
    </row>
    <row r="8123" spans="1:6">
      <c r="A8123" t="n">
        <v>64542</v>
      </c>
      <c r="B8123" s="61" t="n">
        <v>59</v>
      </c>
      <c r="C8123" s="7" t="n">
        <v>100</v>
      </c>
      <c r="D8123" s="7" t="n">
        <v>15</v>
      </c>
      <c r="E8123" s="7" t="n">
        <v>0.150000005960464</v>
      </c>
      <c r="F8123" s="7" t="n">
        <v>0</v>
      </c>
    </row>
    <row r="8124" spans="1:6">
      <c r="A8124" t="s">
        <v>4</v>
      </c>
      <c r="B8124" s="4" t="s">
        <v>5</v>
      </c>
      <c r="C8124" s="4" t="s">
        <v>7</v>
      </c>
      <c r="D8124" s="4" t="s">
        <v>7</v>
      </c>
      <c r="E8124" s="4" t="s">
        <v>13</v>
      </c>
      <c r="F8124" s="4" t="s">
        <v>13</v>
      </c>
      <c r="G8124" s="4" t="s">
        <v>13</v>
      </c>
      <c r="H8124" s="4" t="s">
        <v>11</v>
      </c>
    </row>
    <row r="8125" spans="1:6">
      <c r="A8125" t="n">
        <v>64552</v>
      </c>
      <c r="B8125" s="29" t="n">
        <v>45</v>
      </c>
      <c r="C8125" s="7" t="n">
        <v>2</v>
      </c>
      <c r="D8125" s="7" t="n">
        <v>3</v>
      </c>
      <c r="E8125" s="7" t="n">
        <v>1.83000004291534</v>
      </c>
      <c r="F8125" s="7" t="n">
        <v>0.769999980926514</v>
      </c>
      <c r="G8125" s="7" t="n">
        <v>-4.40000009536743</v>
      </c>
      <c r="H8125" s="7" t="n">
        <v>0</v>
      </c>
    </row>
    <row r="8126" spans="1:6">
      <c r="A8126" t="s">
        <v>4</v>
      </c>
      <c r="B8126" s="4" t="s">
        <v>5</v>
      </c>
      <c r="C8126" s="4" t="s">
        <v>7</v>
      </c>
      <c r="D8126" s="4" t="s">
        <v>7</v>
      </c>
      <c r="E8126" s="4" t="s">
        <v>13</v>
      </c>
      <c r="F8126" s="4" t="s">
        <v>13</v>
      </c>
      <c r="G8126" s="4" t="s">
        <v>13</v>
      </c>
      <c r="H8126" s="4" t="s">
        <v>11</v>
      </c>
      <c r="I8126" s="4" t="s">
        <v>7</v>
      </c>
    </row>
    <row r="8127" spans="1:6">
      <c r="A8127" t="n">
        <v>64569</v>
      </c>
      <c r="B8127" s="29" t="n">
        <v>45</v>
      </c>
      <c r="C8127" s="7" t="n">
        <v>4</v>
      </c>
      <c r="D8127" s="7" t="n">
        <v>3</v>
      </c>
      <c r="E8127" s="7" t="n">
        <v>11.0299997329712</v>
      </c>
      <c r="F8127" s="7" t="n">
        <v>307.549987792969</v>
      </c>
      <c r="G8127" s="7" t="n">
        <v>0</v>
      </c>
      <c r="H8127" s="7" t="n">
        <v>0</v>
      </c>
      <c r="I8127" s="7" t="n">
        <v>0</v>
      </c>
    </row>
    <row r="8128" spans="1:6">
      <c r="A8128" t="s">
        <v>4</v>
      </c>
      <c r="B8128" s="4" t="s">
        <v>5</v>
      </c>
      <c r="C8128" s="4" t="s">
        <v>7</v>
      </c>
      <c r="D8128" s="4" t="s">
        <v>7</v>
      </c>
      <c r="E8128" s="4" t="s">
        <v>13</v>
      </c>
      <c r="F8128" s="4" t="s">
        <v>11</v>
      </c>
    </row>
    <row r="8129" spans="1:9">
      <c r="A8129" t="n">
        <v>64587</v>
      </c>
      <c r="B8129" s="29" t="n">
        <v>45</v>
      </c>
      <c r="C8129" s="7" t="n">
        <v>5</v>
      </c>
      <c r="D8129" s="7" t="n">
        <v>3</v>
      </c>
      <c r="E8129" s="7" t="n">
        <v>4.19999980926514</v>
      </c>
      <c r="F8129" s="7" t="n">
        <v>0</v>
      </c>
    </row>
    <row r="8130" spans="1:9">
      <c r="A8130" t="s">
        <v>4</v>
      </c>
      <c r="B8130" s="4" t="s">
        <v>5</v>
      </c>
      <c r="C8130" s="4" t="s">
        <v>7</v>
      </c>
      <c r="D8130" s="4" t="s">
        <v>7</v>
      </c>
      <c r="E8130" s="4" t="s">
        <v>13</v>
      </c>
      <c r="F8130" s="4" t="s">
        <v>11</v>
      </c>
    </row>
    <row r="8131" spans="1:9">
      <c r="A8131" t="n">
        <v>64596</v>
      </c>
      <c r="B8131" s="29" t="n">
        <v>45</v>
      </c>
      <c r="C8131" s="7" t="n">
        <v>11</v>
      </c>
      <c r="D8131" s="7" t="n">
        <v>3</v>
      </c>
      <c r="E8131" s="7" t="n">
        <v>38</v>
      </c>
      <c r="F8131" s="7" t="n">
        <v>0</v>
      </c>
    </row>
    <row r="8132" spans="1:9">
      <c r="A8132" t="s">
        <v>4</v>
      </c>
      <c r="B8132" s="4" t="s">
        <v>5</v>
      </c>
      <c r="C8132" s="4" t="s">
        <v>7</v>
      </c>
    </row>
    <row r="8133" spans="1:9">
      <c r="A8133" t="n">
        <v>64605</v>
      </c>
      <c r="B8133" s="69" t="n">
        <v>116</v>
      </c>
      <c r="C8133" s="7" t="n">
        <v>0</v>
      </c>
    </row>
    <row r="8134" spans="1:9">
      <c r="A8134" t="s">
        <v>4</v>
      </c>
      <c r="B8134" s="4" t="s">
        <v>5</v>
      </c>
      <c r="C8134" s="4" t="s">
        <v>7</v>
      </c>
      <c r="D8134" s="4" t="s">
        <v>11</v>
      </c>
    </row>
    <row r="8135" spans="1:9">
      <c r="A8135" t="n">
        <v>64607</v>
      </c>
      <c r="B8135" s="69" t="n">
        <v>116</v>
      </c>
      <c r="C8135" s="7" t="n">
        <v>2</v>
      </c>
      <c r="D8135" s="7" t="n">
        <v>1</v>
      </c>
    </row>
    <row r="8136" spans="1:9">
      <c r="A8136" t="s">
        <v>4</v>
      </c>
      <c r="B8136" s="4" t="s">
        <v>5</v>
      </c>
      <c r="C8136" s="4" t="s">
        <v>7</v>
      </c>
      <c r="D8136" s="4" t="s">
        <v>14</v>
      </c>
    </row>
    <row r="8137" spans="1:9">
      <c r="A8137" t="n">
        <v>64611</v>
      </c>
      <c r="B8137" s="69" t="n">
        <v>116</v>
      </c>
      <c r="C8137" s="7" t="n">
        <v>5</v>
      </c>
      <c r="D8137" s="7" t="n">
        <v>1117782016</v>
      </c>
    </row>
    <row r="8138" spans="1:9">
      <c r="A8138" t="s">
        <v>4</v>
      </c>
      <c r="B8138" s="4" t="s">
        <v>5</v>
      </c>
      <c r="C8138" s="4" t="s">
        <v>7</v>
      </c>
      <c r="D8138" s="4" t="s">
        <v>11</v>
      </c>
    </row>
    <row r="8139" spans="1:9">
      <c r="A8139" t="n">
        <v>64617</v>
      </c>
      <c r="B8139" s="69" t="n">
        <v>116</v>
      </c>
      <c r="C8139" s="7" t="n">
        <v>6</v>
      </c>
      <c r="D8139" s="7" t="n">
        <v>1</v>
      </c>
    </row>
    <row r="8140" spans="1:9">
      <c r="A8140" t="s">
        <v>4</v>
      </c>
      <c r="B8140" s="4" t="s">
        <v>5</v>
      </c>
      <c r="C8140" s="4" t="s">
        <v>7</v>
      </c>
      <c r="D8140" s="4" t="s">
        <v>7</v>
      </c>
      <c r="E8140" s="4" t="s">
        <v>13</v>
      </c>
      <c r="F8140" s="4" t="s">
        <v>13</v>
      </c>
      <c r="G8140" s="4" t="s">
        <v>13</v>
      </c>
      <c r="H8140" s="4" t="s">
        <v>11</v>
      </c>
    </row>
    <row r="8141" spans="1:9">
      <c r="A8141" t="n">
        <v>64621</v>
      </c>
      <c r="B8141" s="29" t="n">
        <v>45</v>
      </c>
      <c r="C8141" s="7" t="n">
        <v>2</v>
      </c>
      <c r="D8141" s="7" t="n">
        <v>3</v>
      </c>
      <c r="E8141" s="7" t="n">
        <v>-2.46000003814697</v>
      </c>
      <c r="F8141" s="7" t="n">
        <v>1.20000004768372</v>
      </c>
      <c r="G8141" s="7" t="n">
        <v>-3.61999988555908</v>
      </c>
      <c r="H8141" s="7" t="n">
        <v>12000</v>
      </c>
    </row>
    <row r="8142" spans="1:9">
      <c r="A8142" t="s">
        <v>4</v>
      </c>
      <c r="B8142" s="4" t="s">
        <v>5</v>
      </c>
      <c r="C8142" s="4" t="s">
        <v>7</v>
      </c>
      <c r="D8142" s="4" t="s">
        <v>7</v>
      </c>
      <c r="E8142" s="4" t="s">
        <v>13</v>
      </c>
      <c r="F8142" s="4" t="s">
        <v>13</v>
      </c>
      <c r="G8142" s="4" t="s">
        <v>13</v>
      </c>
      <c r="H8142" s="4" t="s">
        <v>11</v>
      </c>
      <c r="I8142" s="4" t="s">
        <v>7</v>
      </c>
    </row>
    <row r="8143" spans="1:9">
      <c r="A8143" t="n">
        <v>64638</v>
      </c>
      <c r="B8143" s="29" t="n">
        <v>45</v>
      </c>
      <c r="C8143" s="7" t="n">
        <v>4</v>
      </c>
      <c r="D8143" s="7" t="n">
        <v>3</v>
      </c>
      <c r="E8143" s="7" t="n">
        <v>9.30000019073486</v>
      </c>
      <c r="F8143" s="7" t="n">
        <v>59.3199996948242</v>
      </c>
      <c r="G8143" s="7" t="n">
        <v>0</v>
      </c>
      <c r="H8143" s="7" t="n">
        <v>12000</v>
      </c>
      <c r="I8143" s="7" t="n">
        <v>1</v>
      </c>
    </row>
    <row r="8144" spans="1:9">
      <c r="A8144" t="s">
        <v>4</v>
      </c>
      <c r="B8144" s="4" t="s">
        <v>5</v>
      </c>
      <c r="C8144" s="4" t="s">
        <v>7</v>
      </c>
      <c r="D8144" s="4" t="s">
        <v>7</v>
      </c>
      <c r="E8144" s="4" t="s">
        <v>13</v>
      </c>
      <c r="F8144" s="4" t="s">
        <v>11</v>
      </c>
    </row>
    <row r="8145" spans="1:9">
      <c r="A8145" t="n">
        <v>64656</v>
      </c>
      <c r="B8145" s="29" t="n">
        <v>45</v>
      </c>
      <c r="C8145" s="7" t="n">
        <v>5</v>
      </c>
      <c r="D8145" s="7" t="n">
        <v>3</v>
      </c>
      <c r="E8145" s="7" t="n">
        <v>4.19999980926514</v>
      </c>
      <c r="F8145" s="7" t="n">
        <v>12000</v>
      </c>
    </row>
    <row r="8146" spans="1:9">
      <c r="A8146" t="s">
        <v>4</v>
      </c>
      <c r="B8146" s="4" t="s">
        <v>5</v>
      </c>
      <c r="C8146" s="4" t="s">
        <v>7</v>
      </c>
      <c r="D8146" s="4" t="s">
        <v>7</v>
      </c>
      <c r="E8146" s="4" t="s">
        <v>13</v>
      </c>
      <c r="F8146" s="4" t="s">
        <v>11</v>
      </c>
    </row>
    <row r="8147" spans="1:9">
      <c r="A8147" t="n">
        <v>64665</v>
      </c>
      <c r="B8147" s="29" t="n">
        <v>45</v>
      </c>
      <c r="C8147" s="7" t="n">
        <v>11</v>
      </c>
      <c r="D8147" s="7" t="n">
        <v>3</v>
      </c>
      <c r="E8147" s="7" t="n">
        <v>38</v>
      </c>
      <c r="F8147" s="7" t="n">
        <v>12000</v>
      </c>
    </row>
    <row r="8148" spans="1:9">
      <c r="A8148" t="s">
        <v>4</v>
      </c>
      <c r="B8148" s="4" t="s">
        <v>5</v>
      </c>
      <c r="C8148" s="4" t="s">
        <v>11</v>
      </c>
    </row>
    <row r="8149" spans="1:9">
      <c r="A8149" t="n">
        <v>64674</v>
      </c>
      <c r="B8149" s="38" t="n">
        <v>16</v>
      </c>
      <c r="C8149" s="7" t="n">
        <v>2000</v>
      </c>
    </row>
    <row r="8150" spans="1:9">
      <c r="A8150" t="s">
        <v>4</v>
      </c>
      <c r="B8150" s="4" t="s">
        <v>5</v>
      </c>
      <c r="C8150" s="4" t="s">
        <v>11</v>
      </c>
      <c r="D8150" s="4" t="s">
        <v>7</v>
      </c>
      <c r="E8150" s="4" t="s">
        <v>13</v>
      </c>
      <c r="F8150" s="4" t="s">
        <v>11</v>
      </c>
    </row>
    <row r="8151" spans="1:9">
      <c r="A8151" t="n">
        <v>64677</v>
      </c>
      <c r="B8151" s="61" t="n">
        <v>59</v>
      </c>
      <c r="C8151" s="7" t="n">
        <v>121</v>
      </c>
      <c r="D8151" s="7" t="n">
        <v>3</v>
      </c>
      <c r="E8151" s="7" t="n">
        <v>0.150000005960464</v>
      </c>
      <c r="F8151" s="7" t="n">
        <v>0</v>
      </c>
    </row>
    <row r="8152" spans="1:9">
      <c r="A8152" t="s">
        <v>4</v>
      </c>
      <c r="B8152" s="4" t="s">
        <v>5</v>
      </c>
      <c r="C8152" s="4" t="s">
        <v>11</v>
      </c>
    </row>
    <row r="8153" spans="1:9">
      <c r="A8153" t="n">
        <v>64687</v>
      </c>
      <c r="B8153" s="38" t="n">
        <v>16</v>
      </c>
      <c r="C8153" s="7" t="n">
        <v>6000</v>
      </c>
    </row>
    <row r="8154" spans="1:9">
      <c r="A8154" t="s">
        <v>4</v>
      </c>
      <c r="B8154" s="4" t="s">
        <v>5</v>
      </c>
      <c r="C8154" s="4" t="s">
        <v>11</v>
      </c>
      <c r="D8154" s="4" t="s">
        <v>11</v>
      </c>
      <c r="E8154" s="4" t="s">
        <v>11</v>
      </c>
    </row>
    <row r="8155" spans="1:9">
      <c r="A8155" t="n">
        <v>64690</v>
      </c>
      <c r="B8155" s="24" t="n">
        <v>61</v>
      </c>
      <c r="C8155" s="7" t="n">
        <v>1604</v>
      </c>
      <c r="D8155" s="7" t="n">
        <v>1603</v>
      </c>
      <c r="E8155" s="7" t="n">
        <v>1000</v>
      </c>
    </row>
    <row r="8156" spans="1:9">
      <c r="A8156" t="s">
        <v>4</v>
      </c>
      <c r="B8156" s="4" t="s">
        <v>5</v>
      </c>
      <c r="C8156" s="4" t="s">
        <v>11</v>
      </c>
    </row>
    <row r="8157" spans="1:9">
      <c r="A8157" t="n">
        <v>64697</v>
      </c>
      <c r="B8157" s="38" t="n">
        <v>16</v>
      </c>
      <c r="C8157" s="7" t="n">
        <v>500</v>
      </c>
    </row>
    <row r="8158" spans="1:9">
      <c r="A8158" t="s">
        <v>4</v>
      </c>
      <c r="B8158" s="4" t="s">
        <v>5</v>
      </c>
      <c r="C8158" s="4" t="s">
        <v>11</v>
      </c>
      <c r="D8158" s="4" t="s">
        <v>7</v>
      </c>
      <c r="E8158" s="4" t="s">
        <v>8</v>
      </c>
      <c r="F8158" s="4" t="s">
        <v>13</v>
      </c>
      <c r="G8158" s="4" t="s">
        <v>13</v>
      </c>
      <c r="H8158" s="4" t="s">
        <v>13</v>
      </c>
    </row>
    <row r="8159" spans="1:9">
      <c r="A8159" t="n">
        <v>64700</v>
      </c>
      <c r="B8159" s="49" t="n">
        <v>48</v>
      </c>
      <c r="C8159" s="7" t="n">
        <v>1604</v>
      </c>
      <c r="D8159" s="7" t="n">
        <v>0</v>
      </c>
      <c r="E8159" s="7" t="s">
        <v>465</v>
      </c>
      <c r="F8159" s="7" t="n">
        <v>-1</v>
      </c>
      <c r="G8159" s="7" t="n">
        <v>1</v>
      </c>
      <c r="H8159" s="7" t="n">
        <v>0</v>
      </c>
    </row>
    <row r="8160" spans="1:9">
      <c r="A8160" t="s">
        <v>4</v>
      </c>
      <c r="B8160" s="4" t="s">
        <v>5</v>
      </c>
      <c r="C8160" s="4" t="s">
        <v>11</v>
      </c>
    </row>
    <row r="8161" spans="1:8">
      <c r="A8161" t="n">
        <v>64728</v>
      </c>
      <c r="B8161" s="38" t="n">
        <v>16</v>
      </c>
      <c r="C8161" s="7" t="n">
        <v>1000</v>
      </c>
    </row>
    <row r="8162" spans="1:8">
      <c r="A8162" t="s">
        <v>4</v>
      </c>
      <c r="B8162" s="4" t="s">
        <v>5</v>
      </c>
      <c r="C8162" s="4" t="s">
        <v>11</v>
      </c>
      <c r="D8162" s="4" t="s">
        <v>11</v>
      </c>
      <c r="E8162" s="4" t="s">
        <v>11</v>
      </c>
    </row>
    <row r="8163" spans="1:8">
      <c r="A8163" t="n">
        <v>64731</v>
      </c>
      <c r="B8163" s="24" t="n">
        <v>61</v>
      </c>
      <c r="C8163" s="7" t="n">
        <v>1603</v>
      </c>
      <c r="D8163" s="7" t="n">
        <v>1604</v>
      </c>
      <c r="E8163" s="7" t="n">
        <v>1000</v>
      </c>
    </row>
    <row r="8164" spans="1:8">
      <c r="A8164" t="s">
        <v>4</v>
      </c>
      <c r="B8164" s="4" t="s">
        <v>5</v>
      </c>
      <c r="C8164" s="4" t="s">
        <v>11</v>
      </c>
    </row>
    <row r="8165" spans="1:8">
      <c r="A8165" t="n">
        <v>64738</v>
      </c>
      <c r="B8165" s="38" t="n">
        <v>16</v>
      </c>
      <c r="C8165" s="7" t="n">
        <v>500</v>
      </c>
    </row>
    <row r="8166" spans="1:8">
      <c r="A8166" t="s">
        <v>4</v>
      </c>
      <c r="B8166" s="4" t="s">
        <v>5</v>
      </c>
      <c r="C8166" s="4" t="s">
        <v>11</v>
      </c>
      <c r="D8166" s="4" t="s">
        <v>7</v>
      </c>
      <c r="E8166" s="4" t="s">
        <v>13</v>
      </c>
      <c r="F8166" s="4" t="s">
        <v>11</v>
      </c>
    </row>
    <row r="8167" spans="1:8">
      <c r="A8167" t="n">
        <v>64741</v>
      </c>
      <c r="B8167" s="61" t="n">
        <v>59</v>
      </c>
      <c r="C8167" s="7" t="n">
        <v>1603</v>
      </c>
      <c r="D8167" s="7" t="n">
        <v>12</v>
      </c>
      <c r="E8167" s="7" t="n">
        <v>0.150000005960464</v>
      </c>
      <c r="F8167" s="7" t="n">
        <v>0</v>
      </c>
    </row>
    <row r="8168" spans="1:8">
      <c r="A8168" t="s">
        <v>4</v>
      </c>
      <c r="B8168" s="4" t="s">
        <v>5</v>
      </c>
      <c r="C8168" s="4" t="s">
        <v>7</v>
      </c>
      <c r="D8168" s="4" t="s">
        <v>11</v>
      </c>
    </row>
    <row r="8169" spans="1:8">
      <c r="A8169" t="n">
        <v>64751</v>
      </c>
      <c r="B8169" s="29" t="n">
        <v>45</v>
      </c>
      <c r="C8169" s="7" t="n">
        <v>7</v>
      </c>
      <c r="D8169" s="7" t="n">
        <v>255</v>
      </c>
    </row>
    <row r="8170" spans="1:8">
      <c r="A8170" t="s">
        <v>4</v>
      </c>
      <c r="B8170" s="4" t="s">
        <v>5</v>
      </c>
      <c r="C8170" s="4" t="s">
        <v>7</v>
      </c>
      <c r="D8170" s="4" t="s">
        <v>11</v>
      </c>
      <c r="E8170" s="4" t="s">
        <v>13</v>
      </c>
    </row>
    <row r="8171" spans="1:8">
      <c r="A8171" t="n">
        <v>64755</v>
      </c>
      <c r="B8171" s="27" t="n">
        <v>58</v>
      </c>
      <c r="C8171" s="7" t="n">
        <v>101</v>
      </c>
      <c r="D8171" s="7" t="n">
        <v>500</v>
      </c>
      <c r="E8171" s="7" t="n">
        <v>1</v>
      </c>
    </row>
    <row r="8172" spans="1:8">
      <c r="A8172" t="s">
        <v>4</v>
      </c>
      <c r="B8172" s="4" t="s">
        <v>5</v>
      </c>
      <c r="C8172" s="4" t="s">
        <v>7</v>
      </c>
      <c r="D8172" s="4" t="s">
        <v>11</v>
      </c>
    </row>
    <row r="8173" spans="1:8">
      <c r="A8173" t="n">
        <v>64763</v>
      </c>
      <c r="B8173" s="27" t="n">
        <v>58</v>
      </c>
      <c r="C8173" s="7" t="n">
        <v>254</v>
      </c>
      <c r="D8173" s="7" t="n">
        <v>0</v>
      </c>
    </row>
    <row r="8174" spans="1:8">
      <c r="A8174" t="s">
        <v>4</v>
      </c>
      <c r="B8174" s="4" t="s">
        <v>5</v>
      </c>
      <c r="C8174" s="4" t="s">
        <v>7</v>
      </c>
      <c r="D8174" s="4" t="s">
        <v>7</v>
      </c>
      <c r="E8174" s="4" t="s">
        <v>13</v>
      </c>
      <c r="F8174" s="4" t="s">
        <v>13</v>
      </c>
      <c r="G8174" s="4" t="s">
        <v>13</v>
      </c>
      <c r="H8174" s="4" t="s">
        <v>11</v>
      </c>
    </row>
    <row r="8175" spans="1:8">
      <c r="A8175" t="n">
        <v>64767</v>
      </c>
      <c r="B8175" s="29" t="n">
        <v>45</v>
      </c>
      <c r="C8175" s="7" t="n">
        <v>2</v>
      </c>
      <c r="D8175" s="7" t="n">
        <v>3</v>
      </c>
      <c r="E8175" s="7" t="n">
        <v>1.74000000953674</v>
      </c>
      <c r="F8175" s="7" t="n">
        <v>4.46999979019165</v>
      </c>
      <c r="G8175" s="7" t="n">
        <v>-5.90000009536743</v>
      </c>
      <c r="H8175" s="7" t="n">
        <v>0</v>
      </c>
    </row>
    <row r="8176" spans="1:8">
      <c r="A8176" t="s">
        <v>4</v>
      </c>
      <c r="B8176" s="4" t="s">
        <v>5</v>
      </c>
      <c r="C8176" s="4" t="s">
        <v>7</v>
      </c>
      <c r="D8176" s="4" t="s">
        <v>7</v>
      </c>
      <c r="E8176" s="4" t="s">
        <v>13</v>
      </c>
      <c r="F8176" s="4" t="s">
        <v>13</v>
      </c>
      <c r="G8176" s="4" t="s">
        <v>13</v>
      </c>
      <c r="H8176" s="4" t="s">
        <v>11</v>
      </c>
      <c r="I8176" s="4" t="s">
        <v>7</v>
      </c>
    </row>
    <row r="8177" spans="1:9">
      <c r="A8177" t="n">
        <v>64784</v>
      </c>
      <c r="B8177" s="29" t="n">
        <v>45</v>
      </c>
      <c r="C8177" s="7" t="n">
        <v>4</v>
      </c>
      <c r="D8177" s="7" t="n">
        <v>3</v>
      </c>
      <c r="E8177" s="7" t="n">
        <v>41.2700004577637</v>
      </c>
      <c r="F8177" s="7" t="n">
        <v>25.8299999237061</v>
      </c>
      <c r="G8177" s="7" t="n">
        <v>0</v>
      </c>
      <c r="H8177" s="7" t="n">
        <v>0</v>
      </c>
      <c r="I8177" s="7" t="n">
        <v>1</v>
      </c>
    </row>
    <row r="8178" spans="1:9">
      <c r="A8178" t="s">
        <v>4</v>
      </c>
      <c r="B8178" s="4" t="s">
        <v>5</v>
      </c>
      <c r="C8178" s="4" t="s">
        <v>7</v>
      </c>
      <c r="D8178" s="4" t="s">
        <v>7</v>
      </c>
      <c r="E8178" s="4" t="s">
        <v>13</v>
      </c>
      <c r="F8178" s="4" t="s">
        <v>11</v>
      </c>
    </row>
    <row r="8179" spans="1:9">
      <c r="A8179" t="n">
        <v>64802</v>
      </c>
      <c r="B8179" s="29" t="n">
        <v>45</v>
      </c>
      <c r="C8179" s="7" t="n">
        <v>5</v>
      </c>
      <c r="D8179" s="7" t="n">
        <v>3</v>
      </c>
      <c r="E8179" s="7" t="n">
        <v>16.2999992370605</v>
      </c>
      <c r="F8179" s="7" t="n">
        <v>0</v>
      </c>
    </row>
    <row r="8180" spans="1:9">
      <c r="A8180" t="s">
        <v>4</v>
      </c>
      <c r="B8180" s="4" t="s">
        <v>5</v>
      </c>
      <c r="C8180" s="4" t="s">
        <v>7</v>
      </c>
      <c r="D8180" s="4" t="s">
        <v>7</v>
      </c>
      <c r="E8180" s="4" t="s">
        <v>13</v>
      </c>
      <c r="F8180" s="4" t="s">
        <v>11</v>
      </c>
    </row>
    <row r="8181" spans="1:9">
      <c r="A8181" t="n">
        <v>64811</v>
      </c>
      <c r="B8181" s="29" t="n">
        <v>45</v>
      </c>
      <c r="C8181" s="7" t="n">
        <v>11</v>
      </c>
      <c r="D8181" s="7" t="n">
        <v>3</v>
      </c>
      <c r="E8181" s="7" t="n">
        <v>38</v>
      </c>
      <c r="F8181" s="7" t="n">
        <v>0</v>
      </c>
    </row>
    <row r="8182" spans="1:9">
      <c r="A8182" t="s">
        <v>4</v>
      </c>
      <c r="B8182" s="4" t="s">
        <v>5</v>
      </c>
      <c r="C8182" s="4" t="s">
        <v>7</v>
      </c>
      <c r="D8182" s="4" t="s">
        <v>7</v>
      </c>
      <c r="E8182" s="4" t="s">
        <v>13</v>
      </c>
      <c r="F8182" s="4" t="s">
        <v>13</v>
      </c>
      <c r="G8182" s="4" t="s">
        <v>13</v>
      </c>
      <c r="H8182" s="4" t="s">
        <v>11</v>
      </c>
    </row>
    <row r="8183" spans="1:9">
      <c r="A8183" t="n">
        <v>64820</v>
      </c>
      <c r="B8183" s="29" t="n">
        <v>45</v>
      </c>
      <c r="C8183" s="7" t="n">
        <v>2</v>
      </c>
      <c r="D8183" s="7" t="n">
        <v>3</v>
      </c>
      <c r="E8183" s="7" t="n">
        <v>7.67999982833862</v>
      </c>
      <c r="F8183" s="7" t="n">
        <v>9.18000030517578</v>
      </c>
      <c r="G8183" s="7" t="n">
        <v>-4.96000003814697</v>
      </c>
      <c r="H8183" s="7" t="n">
        <v>10000</v>
      </c>
    </row>
    <row r="8184" spans="1:9">
      <c r="A8184" t="s">
        <v>4</v>
      </c>
      <c r="B8184" s="4" t="s">
        <v>5</v>
      </c>
      <c r="C8184" s="4" t="s">
        <v>7</v>
      </c>
      <c r="D8184" s="4" t="s">
        <v>7</v>
      </c>
      <c r="E8184" s="4" t="s">
        <v>13</v>
      </c>
      <c r="F8184" s="4" t="s">
        <v>13</v>
      </c>
      <c r="G8184" s="4" t="s">
        <v>13</v>
      </c>
      <c r="H8184" s="4" t="s">
        <v>11</v>
      </c>
      <c r="I8184" s="4" t="s">
        <v>7</v>
      </c>
    </row>
    <row r="8185" spans="1:9">
      <c r="A8185" t="n">
        <v>64837</v>
      </c>
      <c r="B8185" s="29" t="n">
        <v>45</v>
      </c>
      <c r="C8185" s="7" t="n">
        <v>4</v>
      </c>
      <c r="D8185" s="7" t="n">
        <v>3</v>
      </c>
      <c r="E8185" s="7" t="n">
        <v>39.1100006103516</v>
      </c>
      <c r="F8185" s="7" t="n">
        <v>61.9900016784668</v>
      </c>
      <c r="G8185" s="7" t="n">
        <v>0</v>
      </c>
      <c r="H8185" s="7" t="n">
        <v>10000</v>
      </c>
      <c r="I8185" s="7" t="n">
        <v>1</v>
      </c>
    </row>
    <row r="8186" spans="1:9">
      <c r="A8186" t="s">
        <v>4</v>
      </c>
      <c r="B8186" s="4" t="s">
        <v>5</v>
      </c>
      <c r="C8186" s="4" t="s">
        <v>7</v>
      </c>
      <c r="D8186" s="4" t="s">
        <v>11</v>
      </c>
      <c r="E8186" s="4" t="s">
        <v>11</v>
      </c>
    </row>
    <row r="8187" spans="1:9">
      <c r="A8187" t="n">
        <v>64855</v>
      </c>
      <c r="B8187" s="15" t="n">
        <v>50</v>
      </c>
      <c r="C8187" s="7" t="n">
        <v>1</v>
      </c>
      <c r="D8187" s="7" t="n">
        <v>2218</v>
      </c>
      <c r="E8187" s="7" t="n">
        <v>1000</v>
      </c>
    </row>
    <row r="8188" spans="1:9">
      <c r="A8188" t="s">
        <v>4</v>
      </c>
      <c r="B8188" s="4" t="s">
        <v>5</v>
      </c>
      <c r="C8188" s="4" t="s">
        <v>7</v>
      </c>
      <c r="D8188" s="4" t="s">
        <v>11</v>
      </c>
      <c r="E8188" s="4" t="s">
        <v>11</v>
      </c>
    </row>
    <row r="8189" spans="1:9">
      <c r="A8189" t="n">
        <v>64861</v>
      </c>
      <c r="B8189" s="15" t="n">
        <v>50</v>
      </c>
      <c r="C8189" s="7" t="n">
        <v>1</v>
      </c>
      <c r="D8189" s="7" t="n">
        <v>2219</v>
      </c>
      <c r="E8189" s="7" t="n">
        <v>1000</v>
      </c>
    </row>
    <row r="8190" spans="1:9">
      <c r="A8190" t="s">
        <v>4</v>
      </c>
      <c r="B8190" s="4" t="s">
        <v>5</v>
      </c>
      <c r="C8190" s="4" t="s">
        <v>11</v>
      </c>
    </row>
    <row r="8191" spans="1:9">
      <c r="A8191" t="n">
        <v>64867</v>
      </c>
      <c r="B8191" s="38" t="n">
        <v>16</v>
      </c>
      <c r="C8191" s="7" t="n">
        <v>8000</v>
      </c>
    </row>
    <row r="8192" spans="1:9">
      <c r="A8192" t="s">
        <v>4</v>
      </c>
      <c r="B8192" s="4" t="s">
        <v>5</v>
      </c>
      <c r="C8192" s="4" t="s">
        <v>7</v>
      </c>
      <c r="D8192" s="4" t="s">
        <v>11</v>
      </c>
      <c r="E8192" s="4" t="s">
        <v>11</v>
      </c>
    </row>
    <row r="8193" spans="1:9">
      <c r="A8193" t="n">
        <v>64870</v>
      </c>
      <c r="B8193" s="15" t="n">
        <v>50</v>
      </c>
      <c r="C8193" s="7" t="n">
        <v>1</v>
      </c>
      <c r="D8193" s="7" t="n">
        <v>2268</v>
      </c>
      <c r="E8193" s="7" t="n">
        <v>1000</v>
      </c>
    </row>
    <row r="8194" spans="1:9">
      <c r="A8194" t="s">
        <v>4</v>
      </c>
      <c r="B8194" s="4" t="s">
        <v>5</v>
      </c>
      <c r="C8194" s="4" t="s">
        <v>7</v>
      </c>
      <c r="D8194" s="4" t="s">
        <v>11</v>
      </c>
      <c r="E8194" s="4" t="s">
        <v>13</v>
      </c>
    </row>
    <row r="8195" spans="1:9">
      <c r="A8195" t="n">
        <v>64876</v>
      </c>
      <c r="B8195" s="27" t="n">
        <v>58</v>
      </c>
      <c r="C8195" s="7" t="n">
        <v>0</v>
      </c>
      <c r="D8195" s="7" t="n">
        <v>1000</v>
      </c>
      <c r="E8195" s="7" t="n">
        <v>1</v>
      </c>
    </row>
    <row r="8196" spans="1:9">
      <c r="A8196" t="s">
        <v>4</v>
      </c>
      <c r="B8196" s="4" t="s">
        <v>5</v>
      </c>
      <c r="C8196" s="4" t="s">
        <v>7</v>
      </c>
      <c r="D8196" s="4" t="s">
        <v>11</v>
      </c>
    </row>
    <row r="8197" spans="1:9">
      <c r="A8197" t="n">
        <v>64884</v>
      </c>
      <c r="B8197" s="27" t="n">
        <v>58</v>
      </c>
      <c r="C8197" s="7" t="n">
        <v>255</v>
      </c>
      <c r="D8197" s="7" t="n">
        <v>0</v>
      </c>
    </row>
    <row r="8198" spans="1:9">
      <c r="A8198" t="s">
        <v>4</v>
      </c>
      <c r="B8198" s="4" t="s">
        <v>5</v>
      </c>
      <c r="C8198" s="4" t="s">
        <v>11</v>
      </c>
      <c r="D8198" s="4" t="s">
        <v>7</v>
      </c>
    </row>
    <row r="8199" spans="1:9">
      <c r="A8199" t="n">
        <v>64888</v>
      </c>
      <c r="B8199" s="83" t="n">
        <v>21</v>
      </c>
      <c r="C8199" s="7" t="n">
        <v>104</v>
      </c>
      <c r="D8199" s="7" t="n">
        <v>2</v>
      </c>
    </row>
    <row r="8200" spans="1:9">
      <c r="A8200" t="s">
        <v>4</v>
      </c>
      <c r="B8200" s="4" t="s">
        <v>5</v>
      </c>
      <c r="C8200" s="4" t="s">
        <v>7</v>
      </c>
      <c r="D8200" s="4" t="s">
        <v>11</v>
      </c>
      <c r="E8200" s="4" t="s">
        <v>7</v>
      </c>
    </row>
    <row r="8201" spans="1:9">
      <c r="A8201" t="n">
        <v>64892</v>
      </c>
      <c r="B8201" s="58" t="n">
        <v>36</v>
      </c>
      <c r="C8201" s="7" t="n">
        <v>9</v>
      </c>
      <c r="D8201" s="7" t="n">
        <v>9</v>
      </c>
      <c r="E8201" s="7" t="n">
        <v>0</v>
      </c>
    </row>
    <row r="8202" spans="1:9">
      <c r="A8202" t="s">
        <v>4</v>
      </c>
      <c r="B8202" s="4" t="s">
        <v>5</v>
      </c>
      <c r="C8202" s="4" t="s">
        <v>7</v>
      </c>
      <c r="D8202" s="4" t="s">
        <v>11</v>
      </c>
      <c r="E8202" s="4" t="s">
        <v>7</v>
      </c>
    </row>
    <row r="8203" spans="1:9">
      <c r="A8203" t="n">
        <v>64897</v>
      </c>
      <c r="B8203" s="58" t="n">
        <v>36</v>
      </c>
      <c r="C8203" s="7" t="n">
        <v>9</v>
      </c>
      <c r="D8203" s="7" t="n">
        <v>104</v>
      </c>
      <c r="E8203" s="7" t="n">
        <v>0</v>
      </c>
    </row>
    <row r="8204" spans="1:9">
      <c r="A8204" t="s">
        <v>4</v>
      </c>
      <c r="B8204" s="4" t="s">
        <v>5</v>
      </c>
      <c r="C8204" s="4" t="s">
        <v>7</v>
      </c>
      <c r="D8204" s="4" t="s">
        <v>11</v>
      </c>
      <c r="E8204" s="4" t="s">
        <v>7</v>
      </c>
    </row>
    <row r="8205" spans="1:9">
      <c r="A8205" t="n">
        <v>64902</v>
      </c>
      <c r="B8205" s="58" t="n">
        <v>36</v>
      </c>
      <c r="C8205" s="7" t="n">
        <v>9</v>
      </c>
      <c r="D8205" s="7" t="n">
        <v>5019</v>
      </c>
      <c r="E8205" s="7" t="n">
        <v>0</v>
      </c>
    </row>
    <row r="8206" spans="1:9">
      <c r="A8206" t="s">
        <v>4</v>
      </c>
      <c r="B8206" s="4" t="s">
        <v>5</v>
      </c>
      <c r="C8206" s="4" t="s">
        <v>7</v>
      </c>
      <c r="D8206" s="4" t="s">
        <v>11</v>
      </c>
      <c r="E8206" s="4" t="s">
        <v>7</v>
      </c>
    </row>
    <row r="8207" spans="1:9">
      <c r="A8207" t="n">
        <v>64907</v>
      </c>
      <c r="B8207" s="58" t="n">
        <v>36</v>
      </c>
      <c r="C8207" s="7" t="n">
        <v>9</v>
      </c>
      <c r="D8207" s="7" t="n">
        <v>5005</v>
      </c>
      <c r="E8207" s="7" t="n">
        <v>0</v>
      </c>
    </row>
    <row r="8208" spans="1:9">
      <c r="A8208" t="s">
        <v>4</v>
      </c>
      <c r="B8208" s="4" t="s">
        <v>5</v>
      </c>
      <c r="C8208" s="4" t="s">
        <v>7</v>
      </c>
      <c r="D8208" s="4" t="s">
        <v>11</v>
      </c>
      <c r="E8208" s="4" t="s">
        <v>7</v>
      </c>
    </row>
    <row r="8209" spans="1:5">
      <c r="A8209" t="n">
        <v>64912</v>
      </c>
      <c r="B8209" s="58" t="n">
        <v>36</v>
      </c>
      <c r="C8209" s="7" t="n">
        <v>9</v>
      </c>
      <c r="D8209" s="7" t="n">
        <v>5024</v>
      </c>
      <c r="E8209" s="7" t="n">
        <v>0</v>
      </c>
    </row>
    <row r="8210" spans="1:5">
      <c r="A8210" t="s">
        <v>4</v>
      </c>
      <c r="B8210" s="4" t="s">
        <v>5</v>
      </c>
      <c r="C8210" s="4" t="s">
        <v>7</v>
      </c>
      <c r="D8210" s="4" t="s">
        <v>11</v>
      </c>
      <c r="E8210" s="4" t="s">
        <v>7</v>
      </c>
    </row>
    <row r="8211" spans="1:5">
      <c r="A8211" t="n">
        <v>64917</v>
      </c>
      <c r="B8211" s="58" t="n">
        <v>36</v>
      </c>
      <c r="C8211" s="7" t="n">
        <v>9</v>
      </c>
      <c r="D8211" s="7" t="n">
        <v>5014</v>
      </c>
      <c r="E8211" s="7" t="n">
        <v>0</v>
      </c>
    </row>
    <row r="8212" spans="1:5">
      <c r="A8212" t="s">
        <v>4</v>
      </c>
      <c r="B8212" s="4" t="s">
        <v>5</v>
      </c>
      <c r="C8212" s="4" t="s">
        <v>7</v>
      </c>
      <c r="D8212" s="4" t="s">
        <v>11</v>
      </c>
      <c r="E8212" s="4" t="s">
        <v>7</v>
      </c>
    </row>
    <row r="8213" spans="1:5">
      <c r="A8213" t="n">
        <v>64922</v>
      </c>
      <c r="B8213" s="58" t="n">
        <v>36</v>
      </c>
      <c r="C8213" s="7" t="n">
        <v>9</v>
      </c>
      <c r="D8213" s="7" t="n">
        <v>1602</v>
      </c>
      <c r="E8213" s="7" t="n">
        <v>0</v>
      </c>
    </row>
    <row r="8214" spans="1:5">
      <c r="A8214" t="s">
        <v>4</v>
      </c>
      <c r="B8214" s="4" t="s">
        <v>5</v>
      </c>
      <c r="C8214" s="4" t="s">
        <v>7</v>
      </c>
      <c r="D8214" s="4" t="s">
        <v>11</v>
      </c>
      <c r="E8214" s="4" t="s">
        <v>7</v>
      </c>
    </row>
    <row r="8215" spans="1:5">
      <c r="A8215" t="n">
        <v>64927</v>
      </c>
      <c r="B8215" s="58" t="n">
        <v>36</v>
      </c>
      <c r="C8215" s="7" t="n">
        <v>9</v>
      </c>
      <c r="D8215" s="7" t="n">
        <v>109</v>
      </c>
      <c r="E8215" s="7" t="n">
        <v>0</v>
      </c>
    </row>
    <row r="8216" spans="1:5">
      <c r="A8216" t="s">
        <v>4</v>
      </c>
      <c r="B8216" s="4" t="s">
        <v>5</v>
      </c>
      <c r="C8216" s="4" t="s">
        <v>7</v>
      </c>
      <c r="D8216" s="4" t="s">
        <v>11</v>
      </c>
      <c r="E8216" s="4" t="s">
        <v>7</v>
      </c>
    </row>
    <row r="8217" spans="1:5">
      <c r="A8217" t="n">
        <v>64932</v>
      </c>
      <c r="B8217" s="58" t="n">
        <v>36</v>
      </c>
      <c r="C8217" s="7" t="n">
        <v>9</v>
      </c>
      <c r="D8217" s="7" t="n">
        <v>91</v>
      </c>
      <c r="E8217" s="7" t="n">
        <v>0</v>
      </c>
    </row>
    <row r="8218" spans="1:5">
      <c r="A8218" t="s">
        <v>4</v>
      </c>
      <c r="B8218" s="4" t="s">
        <v>5</v>
      </c>
      <c r="C8218" s="4" t="s">
        <v>7</v>
      </c>
      <c r="D8218" s="4" t="s">
        <v>11</v>
      </c>
      <c r="E8218" s="4" t="s">
        <v>7</v>
      </c>
    </row>
    <row r="8219" spans="1:5">
      <c r="A8219" t="n">
        <v>64937</v>
      </c>
      <c r="B8219" s="58" t="n">
        <v>36</v>
      </c>
      <c r="C8219" s="7" t="n">
        <v>9</v>
      </c>
      <c r="D8219" s="7" t="n">
        <v>1604</v>
      </c>
      <c r="E8219" s="7" t="n">
        <v>0</v>
      </c>
    </row>
    <row r="8220" spans="1:5">
      <c r="A8220" t="s">
        <v>4</v>
      </c>
      <c r="B8220" s="4" t="s">
        <v>5</v>
      </c>
      <c r="C8220" s="4" t="s">
        <v>11</v>
      </c>
      <c r="D8220" s="4" t="s">
        <v>13</v>
      </c>
      <c r="E8220" s="4" t="s">
        <v>13</v>
      </c>
      <c r="F8220" s="4" t="s">
        <v>13</v>
      </c>
      <c r="G8220" s="4" t="s">
        <v>13</v>
      </c>
    </row>
    <row r="8221" spans="1:5">
      <c r="A8221" t="n">
        <v>64942</v>
      </c>
      <c r="B8221" s="50" t="n">
        <v>46</v>
      </c>
      <c r="C8221" s="7" t="n">
        <v>61456</v>
      </c>
      <c r="D8221" s="7" t="n">
        <v>0</v>
      </c>
      <c r="E8221" s="7" t="n">
        <v>0</v>
      </c>
      <c r="F8221" s="7" t="n">
        <v>0</v>
      </c>
      <c r="G8221" s="7" t="n">
        <v>0</v>
      </c>
    </row>
    <row r="8222" spans="1:5">
      <c r="A8222" t="s">
        <v>4</v>
      </c>
      <c r="B8222" s="4" t="s">
        <v>5</v>
      </c>
      <c r="C8222" s="4" t="s">
        <v>7</v>
      </c>
      <c r="D8222" s="4" t="s">
        <v>11</v>
      </c>
    </row>
    <row r="8223" spans="1:5">
      <c r="A8223" t="n">
        <v>64961</v>
      </c>
      <c r="B8223" s="8" t="n">
        <v>162</v>
      </c>
      <c r="C8223" s="7" t="n">
        <v>1</v>
      </c>
      <c r="D8223" s="7" t="n">
        <v>0</v>
      </c>
    </row>
    <row r="8224" spans="1:5">
      <c r="A8224" t="s">
        <v>4</v>
      </c>
      <c r="B8224" s="4" t="s">
        <v>5</v>
      </c>
    </row>
    <row r="8225" spans="1:7">
      <c r="A8225" t="n">
        <v>64965</v>
      </c>
      <c r="B8225" s="5" t="n">
        <v>1</v>
      </c>
    </row>
    <row r="8226" spans="1:7" s="3" customFormat="1" customHeight="0">
      <c r="A8226" s="3" t="s">
        <v>2</v>
      </c>
      <c r="B8226" s="3" t="s">
        <v>620</v>
      </c>
    </row>
    <row r="8227" spans="1:7">
      <c r="A8227" t="s">
        <v>4</v>
      </c>
      <c r="B8227" s="4" t="s">
        <v>5</v>
      </c>
      <c r="C8227" s="4" t="s">
        <v>7</v>
      </c>
      <c r="D8227" s="4" t="s">
        <v>14</v>
      </c>
      <c r="E8227" s="4" t="s">
        <v>7</v>
      </c>
      <c r="F8227" s="4" t="s">
        <v>15</v>
      </c>
    </row>
    <row r="8228" spans="1:7">
      <c r="A8228" t="n">
        <v>64968</v>
      </c>
      <c r="B8228" s="12" t="n">
        <v>5</v>
      </c>
      <c r="C8228" s="7" t="n">
        <v>0</v>
      </c>
      <c r="D8228" s="7" t="n">
        <v>1</v>
      </c>
      <c r="E8228" s="7" t="n">
        <v>1</v>
      </c>
      <c r="F8228" s="13" t="n">
        <f t="normal" ca="1">A8236</f>
        <v>0</v>
      </c>
    </row>
    <row r="8229" spans="1:7">
      <c r="A8229" t="s">
        <v>4</v>
      </c>
      <c r="B8229" s="4" t="s">
        <v>5</v>
      </c>
      <c r="C8229" s="4" t="s">
        <v>11</v>
      </c>
      <c r="D8229" s="4" t="s">
        <v>7</v>
      </c>
      <c r="E8229" s="4" t="s">
        <v>13</v>
      </c>
      <c r="F8229" s="4" t="s">
        <v>11</v>
      </c>
    </row>
    <row r="8230" spans="1:7">
      <c r="A8230" t="n">
        <v>64979</v>
      </c>
      <c r="B8230" s="61" t="n">
        <v>59</v>
      </c>
      <c r="C8230" s="7" t="n">
        <v>65534</v>
      </c>
      <c r="D8230" s="7" t="n">
        <v>12</v>
      </c>
      <c r="E8230" s="7" t="n">
        <v>0.150000005960464</v>
      </c>
      <c r="F8230" s="7" t="n">
        <v>0</v>
      </c>
    </row>
    <row r="8231" spans="1:7">
      <c r="A8231" t="s">
        <v>4</v>
      </c>
      <c r="B8231" s="4" t="s">
        <v>5</v>
      </c>
      <c r="C8231" s="4" t="s">
        <v>11</v>
      </c>
      <c r="D8231" s="4" t="s">
        <v>11</v>
      </c>
    </row>
    <row r="8232" spans="1:7">
      <c r="A8232" t="n">
        <v>64989</v>
      </c>
      <c r="B8232" s="60" t="n">
        <v>17</v>
      </c>
      <c r="C8232" s="7" t="n">
        <v>2000</v>
      </c>
      <c r="D8232" s="7" t="n">
        <v>3000</v>
      </c>
    </row>
    <row r="8233" spans="1:7">
      <c r="A8233" t="s">
        <v>4</v>
      </c>
      <c r="B8233" s="4" t="s">
        <v>5</v>
      </c>
      <c r="C8233" s="4" t="s">
        <v>15</v>
      </c>
    </row>
    <row r="8234" spans="1:7">
      <c r="A8234" t="n">
        <v>64994</v>
      </c>
      <c r="B8234" s="16" t="n">
        <v>3</v>
      </c>
      <c r="C8234" s="13" t="n">
        <f t="normal" ca="1">A8228</f>
        <v>0</v>
      </c>
    </row>
    <row r="8235" spans="1:7">
      <c r="A8235" t="s">
        <v>4</v>
      </c>
      <c r="B8235" s="4" t="s">
        <v>5</v>
      </c>
    </row>
    <row r="8236" spans="1:7">
      <c r="A8236" t="n">
        <v>64999</v>
      </c>
      <c r="B8236" s="5" t="n">
        <v>1</v>
      </c>
    </row>
    <row r="8237" spans="1:7" s="3" customFormat="1" customHeight="0">
      <c r="A8237" s="3" t="s">
        <v>2</v>
      </c>
      <c r="B8237" s="3" t="s">
        <v>621</v>
      </c>
    </row>
    <row r="8238" spans="1:7">
      <c r="A8238" t="s">
        <v>4</v>
      </c>
      <c r="B8238" s="4" t="s">
        <v>5</v>
      </c>
      <c r="C8238" s="4" t="s">
        <v>7</v>
      </c>
      <c r="D8238" s="4" t="s">
        <v>7</v>
      </c>
      <c r="E8238" s="4" t="s">
        <v>7</v>
      </c>
      <c r="F8238" s="4" t="s">
        <v>7</v>
      </c>
    </row>
    <row r="8239" spans="1:7">
      <c r="A8239" t="n">
        <v>65000</v>
      </c>
      <c r="B8239" s="9" t="n">
        <v>14</v>
      </c>
      <c r="C8239" s="7" t="n">
        <v>2</v>
      </c>
      <c r="D8239" s="7" t="n">
        <v>0</v>
      </c>
      <c r="E8239" s="7" t="n">
        <v>0</v>
      </c>
      <c r="F8239" s="7" t="n">
        <v>0</v>
      </c>
    </row>
    <row r="8240" spans="1:7">
      <c r="A8240" t="s">
        <v>4</v>
      </c>
      <c r="B8240" s="4" t="s">
        <v>5</v>
      </c>
      <c r="C8240" s="4" t="s">
        <v>7</v>
      </c>
      <c r="D8240" s="44" t="s">
        <v>101</v>
      </c>
      <c r="E8240" s="4" t="s">
        <v>5</v>
      </c>
      <c r="F8240" s="4" t="s">
        <v>7</v>
      </c>
      <c r="G8240" s="4" t="s">
        <v>11</v>
      </c>
      <c r="H8240" s="44" t="s">
        <v>102</v>
      </c>
      <c r="I8240" s="4" t="s">
        <v>7</v>
      </c>
      <c r="J8240" s="4" t="s">
        <v>14</v>
      </c>
      <c r="K8240" s="4" t="s">
        <v>7</v>
      </c>
      <c r="L8240" s="4" t="s">
        <v>7</v>
      </c>
      <c r="M8240" s="44" t="s">
        <v>101</v>
      </c>
      <c r="N8240" s="4" t="s">
        <v>5</v>
      </c>
      <c r="O8240" s="4" t="s">
        <v>7</v>
      </c>
      <c r="P8240" s="4" t="s">
        <v>11</v>
      </c>
      <c r="Q8240" s="44" t="s">
        <v>102</v>
      </c>
      <c r="R8240" s="4" t="s">
        <v>7</v>
      </c>
      <c r="S8240" s="4" t="s">
        <v>14</v>
      </c>
      <c r="T8240" s="4" t="s">
        <v>7</v>
      </c>
      <c r="U8240" s="4" t="s">
        <v>7</v>
      </c>
      <c r="V8240" s="4" t="s">
        <v>7</v>
      </c>
      <c r="W8240" s="4" t="s">
        <v>15</v>
      </c>
    </row>
    <row r="8241" spans="1:23">
      <c r="A8241" t="n">
        <v>65005</v>
      </c>
      <c r="B8241" s="12" t="n">
        <v>5</v>
      </c>
      <c r="C8241" s="7" t="n">
        <v>28</v>
      </c>
      <c r="D8241" s="44" t="s">
        <v>3</v>
      </c>
      <c r="E8241" s="8" t="n">
        <v>162</v>
      </c>
      <c r="F8241" s="7" t="n">
        <v>3</v>
      </c>
      <c r="G8241" s="7" t="n">
        <v>16392</v>
      </c>
      <c r="H8241" s="44" t="s">
        <v>3</v>
      </c>
      <c r="I8241" s="7" t="n">
        <v>0</v>
      </c>
      <c r="J8241" s="7" t="n">
        <v>1</v>
      </c>
      <c r="K8241" s="7" t="n">
        <v>2</v>
      </c>
      <c r="L8241" s="7" t="n">
        <v>28</v>
      </c>
      <c r="M8241" s="44" t="s">
        <v>3</v>
      </c>
      <c r="N8241" s="8" t="n">
        <v>162</v>
      </c>
      <c r="O8241" s="7" t="n">
        <v>3</v>
      </c>
      <c r="P8241" s="7" t="n">
        <v>16392</v>
      </c>
      <c r="Q8241" s="44" t="s">
        <v>3</v>
      </c>
      <c r="R8241" s="7" t="n">
        <v>0</v>
      </c>
      <c r="S8241" s="7" t="n">
        <v>2</v>
      </c>
      <c r="T8241" s="7" t="n">
        <v>2</v>
      </c>
      <c r="U8241" s="7" t="n">
        <v>11</v>
      </c>
      <c r="V8241" s="7" t="n">
        <v>1</v>
      </c>
      <c r="W8241" s="13" t="n">
        <f t="normal" ca="1">A8245</f>
        <v>0</v>
      </c>
    </row>
    <row r="8242" spans="1:23">
      <c r="A8242" t="s">
        <v>4</v>
      </c>
      <c r="B8242" s="4" t="s">
        <v>5</v>
      </c>
      <c r="C8242" s="4" t="s">
        <v>7</v>
      </c>
      <c r="D8242" s="4" t="s">
        <v>11</v>
      </c>
      <c r="E8242" s="4" t="s">
        <v>13</v>
      </c>
    </row>
    <row r="8243" spans="1:23">
      <c r="A8243" t="n">
        <v>65034</v>
      </c>
      <c r="B8243" s="27" t="n">
        <v>58</v>
      </c>
      <c r="C8243" s="7" t="n">
        <v>0</v>
      </c>
      <c r="D8243" s="7" t="n">
        <v>0</v>
      </c>
      <c r="E8243" s="7" t="n">
        <v>1</v>
      </c>
    </row>
    <row r="8244" spans="1:23">
      <c r="A8244" t="s">
        <v>4</v>
      </c>
      <c r="B8244" s="4" t="s">
        <v>5</v>
      </c>
      <c r="C8244" s="4" t="s">
        <v>7</v>
      </c>
      <c r="D8244" s="44" t="s">
        <v>101</v>
      </c>
      <c r="E8244" s="4" t="s">
        <v>5</v>
      </c>
      <c r="F8244" s="4" t="s">
        <v>7</v>
      </c>
      <c r="G8244" s="4" t="s">
        <v>11</v>
      </c>
      <c r="H8244" s="44" t="s">
        <v>102</v>
      </c>
      <c r="I8244" s="4" t="s">
        <v>7</v>
      </c>
      <c r="J8244" s="4" t="s">
        <v>14</v>
      </c>
      <c r="K8244" s="4" t="s">
        <v>7</v>
      </c>
      <c r="L8244" s="4" t="s">
        <v>7</v>
      </c>
      <c r="M8244" s="44" t="s">
        <v>101</v>
      </c>
      <c r="N8244" s="4" t="s">
        <v>5</v>
      </c>
      <c r="O8244" s="4" t="s">
        <v>7</v>
      </c>
      <c r="P8244" s="4" t="s">
        <v>11</v>
      </c>
      <c r="Q8244" s="44" t="s">
        <v>102</v>
      </c>
      <c r="R8244" s="4" t="s">
        <v>7</v>
      </c>
      <c r="S8244" s="4" t="s">
        <v>14</v>
      </c>
      <c r="T8244" s="4" t="s">
        <v>7</v>
      </c>
      <c r="U8244" s="4" t="s">
        <v>7</v>
      </c>
      <c r="V8244" s="4" t="s">
        <v>7</v>
      </c>
      <c r="W8244" s="4" t="s">
        <v>15</v>
      </c>
    </row>
    <row r="8245" spans="1:23">
      <c r="A8245" t="n">
        <v>65042</v>
      </c>
      <c r="B8245" s="12" t="n">
        <v>5</v>
      </c>
      <c r="C8245" s="7" t="n">
        <v>28</v>
      </c>
      <c r="D8245" s="44" t="s">
        <v>3</v>
      </c>
      <c r="E8245" s="8" t="n">
        <v>162</v>
      </c>
      <c r="F8245" s="7" t="n">
        <v>3</v>
      </c>
      <c r="G8245" s="7" t="n">
        <v>16392</v>
      </c>
      <c r="H8245" s="44" t="s">
        <v>3</v>
      </c>
      <c r="I8245" s="7" t="n">
        <v>0</v>
      </c>
      <c r="J8245" s="7" t="n">
        <v>1</v>
      </c>
      <c r="K8245" s="7" t="n">
        <v>3</v>
      </c>
      <c r="L8245" s="7" t="n">
        <v>28</v>
      </c>
      <c r="M8245" s="44" t="s">
        <v>3</v>
      </c>
      <c r="N8245" s="8" t="n">
        <v>162</v>
      </c>
      <c r="O8245" s="7" t="n">
        <v>3</v>
      </c>
      <c r="P8245" s="7" t="n">
        <v>16392</v>
      </c>
      <c r="Q8245" s="44" t="s">
        <v>3</v>
      </c>
      <c r="R8245" s="7" t="n">
        <v>0</v>
      </c>
      <c r="S8245" s="7" t="n">
        <v>2</v>
      </c>
      <c r="T8245" s="7" t="n">
        <v>3</v>
      </c>
      <c r="U8245" s="7" t="n">
        <v>9</v>
      </c>
      <c r="V8245" s="7" t="n">
        <v>1</v>
      </c>
      <c r="W8245" s="13" t="n">
        <f t="normal" ca="1">A8255</f>
        <v>0</v>
      </c>
    </row>
    <row r="8246" spans="1:23">
      <c r="A8246" t="s">
        <v>4</v>
      </c>
      <c r="B8246" s="4" t="s">
        <v>5</v>
      </c>
      <c r="C8246" s="4" t="s">
        <v>7</v>
      </c>
      <c r="D8246" s="44" t="s">
        <v>101</v>
      </c>
      <c r="E8246" s="4" t="s">
        <v>5</v>
      </c>
      <c r="F8246" s="4" t="s">
        <v>11</v>
      </c>
      <c r="G8246" s="4" t="s">
        <v>7</v>
      </c>
      <c r="H8246" s="4" t="s">
        <v>7</v>
      </c>
      <c r="I8246" s="4" t="s">
        <v>8</v>
      </c>
      <c r="J8246" s="44" t="s">
        <v>102</v>
      </c>
      <c r="K8246" s="4" t="s">
        <v>7</v>
      </c>
      <c r="L8246" s="4" t="s">
        <v>7</v>
      </c>
      <c r="M8246" s="44" t="s">
        <v>101</v>
      </c>
      <c r="N8246" s="4" t="s">
        <v>5</v>
      </c>
      <c r="O8246" s="4" t="s">
        <v>7</v>
      </c>
      <c r="P8246" s="44" t="s">
        <v>102</v>
      </c>
      <c r="Q8246" s="4" t="s">
        <v>7</v>
      </c>
      <c r="R8246" s="4" t="s">
        <v>14</v>
      </c>
      <c r="S8246" s="4" t="s">
        <v>7</v>
      </c>
      <c r="T8246" s="4" t="s">
        <v>7</v>
      </c>
      <c r="U8246" s="4" t="s">
        <v>7</v>
      </c>
      <c r="V8246" s="44" t="s">
        <v>101</v>
      </c>
      <c r="W8246" s="4" t="s">
        <v>5</v>
      </c>
      <c r="X8246" s="4" t="s">
        <v>7</v>
      </c>
      <c r="Y8246" s="44" t="s">
        <v>102</v>
      </c>
      <c r="Z8246" s="4" t="s">
        <v>7</v>
      </c>
      <c r="AA8246" s="4" t="s">
        <v>14</v>
      </c>
      <c r="AB8246" s="4" t="s">
        <v>7</v>
      </c>
      <c r="AC8246" s="4" t="s">
        <v>7</v>
      </c>
      <c r="AD8246" s="4" t="s">
        <v>7</v>
      </c>
      <c r="AE8246" s="4" t="s">
        <v>15</v>
      </c>
    </row>
    <row r="8247" spans="1:23">
      <c r="A8247" t="n">
        <v>65071</v>
      </c>
      <c r="B8247" s="12" t="n">
        <v>5</v>
      </c>
      <c r="C8247" s="7" t="n">
        <v>28</v>
      </c>
      <c r="D8247" s="44" t="s">
        <v>3</v>
      </c>
      <c r="E8247" s="46" t="n">
        <v>47</v>
      </c>
      <c r="F8247" s="7" t="n">
        <v>61456</v>
      </c>
      <c r="G8247" s="7" t="n">
        <v>2</v>
      </c>
      <c r="H8247" s="7" t="n">
        <v>0</v>
      </c>
      <c r="I8247" s="7" t="s">
        <v>105</v>
      </c>
      <c r="J8247" s="44" t="s">
        <v>3</v>
      </c>
      <c r="K8247" s="7" t="n">
        <v>8</v>
      </c>
      <c r="L8247" s="7" t="n">
        <v>28</v>
      </c>
      <c r="M8247" s="44" t="s">
        <v>3</v>
      </c>
      <c r="N8247" s="11" t="n">
        <v>74</v>
      </c>
      <c r="O8247" s="7" t="n">
        <v>65</v>
      </c>
      <c r="P8247" s="44" t="s">
        <v>3</v>
      </c>
      <c r="Q8247" s="7" t="n">
        <v>0</v>
      </c>
      <c r="R8247" s="7" t="n">
        <v>1</v>
      </c>
      <c r="S8247" s="7" t="n">
        <v>3</v>
      </c>
      <c r="T8247" s="7" t="n">
        <v>9</v>
      </c>
      <c r="U8247" s="7" t="n">
        <v>28</v>
      </c>
      <c r="V8247" s="44" t="s">
        <v>3</v>
      </c>
      <c r="W8247" s="11" t="n">
        <v>74</v>
      </c>
      <c r="X8247" s="7" t="n">
        <v>65</v>
      </c>
      <c r="Y8247" s="44" t="s">
        <v>3</v>
      </c>
      <c r="Z8247" s="7" t="n">
        <v>0</v>
      </c>
      <c r="AA8247" s="7" t="n">
        <v>2</v>
      </c>
      <c r="AB8247" s="7" t="n">
        <v>3</v>
      </c>
      <c r="AC8247" s="7" t="n">
        <v>9</v>
      </c>
      <c r="AD8247" s="7" t="n">
        <v>1</v>
      </c>
      <c r="AE8247" s="13" t="n">
        <f t="normal" ca="1">A8251</f>
        <v>0</v>
      </c>
    </row>
    <row r="8248" spans="1:23">
      <c r="A8248" t="s">
        <v>4</v>
      </c>
      <c r="B8248" s="4" t="s">
        <v>5</v>
      </c>
      <c r="C8248" s="4" t="s">
        <v>11</v>
      </c>
      <c r="D8248" s="4" t="s">
        <v>7</v>
      </c>
      <c r="E8248" s="4" t="s">
        <v>7</v>
      </c>
      <c r="F8248" s="4" t="s">
        <v>8</v>
      </c>
    </row>
    <row r="8249" spans="1:23">
      <c r="A8249" t="n">
        <v>65119</v>
      </c>
      <c r="B8249" s="46" t="n">
        <v>47</v>
      </c>
      <c r="C8249" s="7" t="n">
        <v>61456</v>
      </c>
      <c r="D8249" s="7" t="n">
        <v>0</v>
      </c>
      <c r="E8249" s="7" t="n">
        <v>0</v>
      </c>
      <c r="F8249" s="7" t="s">
        <v>106</v>
      </c>
    </row>
    <row r="8250" spans="1:23">
      <c r="A8250" t="s">
        <v>4</v>
      </c>
      <c r="B8250" s="4" t="s">
        <v>5</v>
      </c>
      <c r="C8250" s="4" t="s">
        <v>7</v>
      </c>
      <c r="D8250" s="4" t="s">
        <v>11</v>
      </c>
      <c r="E8250" s="4" t="s">
        <v>13</v>
      </c>
    </row>
    <row r="8251" spans="1:23">
      <c r="A8251" t="n">
        <v>65132</v>
      </c>
      <c r="B8251" s="27" t="n">
        <v>58</v>
      </c>
      <c r="C8251" s="7" t="n">
        <v>0</v>
      </c>
      <c r="D8251" s="7" t="n">
        <v>300</v>
      </c>
      <c r="E8251" s="7" t="n">
        <v>1</v>
      </c>
    </row>
    <row r="8252" spans="1:23">
      <c r="A8252" t="s">
        <v>4</v>
      </c>
      <c r="B8252" s="4" t="s">
        <v>5</v>
      </c>
      <c r="C8252" s="4" t="s">
        <v>7</v>
      </c>
      <c r="D8252" s="4" t="s">
        <v>11</v>
      </c>
    </row>
    <row r="8253" spans="1:23">
      <c r="A8253" t="n">
        <v>65140</v>
      </c>
      <c r="B8253" s="27" t="n">
        <v>58</v>
      </c>
      <c r="C8253" s="7" t="n">
        <v>255</v>
      </c>
      <c r="D8253" s="7" t="n">
        <v>0</v>
      </c>
    </row>
    <row r="8254" spans="1:23">
      <c r="A8254" t="s">
        <v>4</v>
      </c>
      <c r="B8254" s="4" t="s">
        <v>5</v>
      </c>
      <c r="C8254" s="4" t="s">
        <v>7</v>
      </c>
      <c r="D8254" s="4" t="s">
        <v>7</v>
      </c>
      <c r="E8254" s="4" t="s">
        <v>7</v>
      </c>
      <c r="F8254" s="4" t="s">
        <v>7</v>
      </c>
    </row>
    <row r="8255" spans="1:23">
      <c r="A8255" t="n">
        <v>65144</v>
      </c>
      <c r="B8255" s="9" t="n">
        <v>14</v>
      </c>
      <c r="C8255" s="7" t="n">
        <v>0</v>
      </c>
      <c r="D8255" s="7" t="n">
        <v>0</v>
      </c>
      <c r="E8255" s="7" t="n">
        <v>0</v>
      </c>
      <c r="F8255" s="7" t="n">
        <v>64</v>
      </c>
    </row>
    <row r="8256" spans="1:23">
      <c r="A8256" t="s">
        <v>4</v>
      </c>
      <c r="B8256" s="4" t="s">
        <v>5</v>
      </c>
      <c r="C8256" s="4" t="s">
        <v>7</v>
      </c>
      <c r="D8256" s="4" t="s">
        <v>11</v>
      </c>
    </row>
    <row r="8257" spans="1:31">
      <c r="A8257" t="n">
        <v>65149</v>
      </c>
      <c r="B8257" s="28" t="n">
        <v>22</v>
      </c>
      <c r="C8257" s="7" t="n">
        <v>0</v>
      </c>
      <c r="D8257" s="7" t="n">
        <v>16392</v>
      </c>
    </row>
    <row r="8258" spans="1:31">
      <c r="A8258" t="s">
        <v>4</v>
      </c>
      <c r="B8258" s="4" t="s">
        <v>5</v>
      </c>
      <c r="C8258" s="4" t="s">
        <v>7</v>
      </c>
      <c r="D8258" s="4" t="s">
        <v>11</v>
      </c>
    </row>
    <row r="8259" spans="1:31">
      <c r="A8259" t="n">
        <v>65153</v>
      </c>
      <c r="B8259" s="27" t="n">
        <v>58</v>
      </c>
      <c r="C8259" s="7" t="n">
        <v>5</v>
      </c>
      <c r="D8259" s="7" t="n">
        <v>300</v>
      </c>
    </row>
    <row r="8260" spans="1:31">
      <c r="A8260" t="s">
        <v>4</v>
      </c>
      <c r="B8260" s="4" t="s">
        <v>5</v>
      </c>
      <c r="C8260" s="4" t="s">
        <v>13</v>
      </c>
      <c r="D8260" s="4" t="s">
        <v>11</v>
      </c>
    </row>
    <row r="8261" spans="1:31">
      <c r="A8261" t="n">
        <v>65157</v>
      </c>
      <c r="B8261" s="36" t="n">
        <v>103</v>
      </c>
      <c r="C8261" s="7" t="n">
        <v>0</v>
      </c>
      <c r="D8261" s="7" t="n">
        <v>300</v>
      </c>
    </row>
    <row r="8262" spans="1:31">
      <c r="A8262" t="s">
        <v>4</v>
      </c>
      <c r="B8262" s="4" t="s">
        <v>5</v>
      </c>
      <c r="C8262" s="4" t="s">
        <v>7</v>
      </c>
    </row>
    <row r="8263" spans="1:31">
      <c r="A8263" t="n">
        <v>65164</v>
      </c>
      <c r="B8263" s="47" t="n">
        <v>64</v>
      </c>
      <c r="C8263" s="7" t="n">
        <v>7</v>
      </c>
    </row>
    <row r="8264" spans="1:31">
      <c r="A8264" t="s">
        <v>4</v>
      </c>
      <c r="B8264" s="4" t="s">
        <v>5</v>
      </c>
      <c r="C8264" s="4" t="s">
        <v>7</v>
      </c>
      <c r="D8264" s="4" t="s">
        <v>11</v>
      </c>
    </row>
    <row r="8265" spans="1:31">
      <c r="A8265" t="n">
        <v>65166</v>
      </c>
      <c r="B8265" s="48" t="n">
        <v>72</v>
      </c>
      <c r="C8265" s="7" t="n">
        <v>5</v>
      </c>
      <c r="D8265" s="7" t="n">
        <v>0</v>
      </c>
    </row>
    <row r="8266" spans="1:31">
      <c r="A8266" t="s">
        <v>4</v>
      </c>
      <c r="B8266" s="4" t="s">
        <v>5</v>
      </c>
      <c r="C8266" s="4" t="s">
        <v>7</v>
      </c>
      <c r="D8266" s="44" t="s">
        <v>101</v>
      </c>
      <c r="E8266" s="4" t="s">
        <v>5</v>
      </c>
      <c r="F8266" s="4" t="s">
        <v>7</v>
      </c>
      <c r="G8266" s="4" t="s">
        <v>11</v>
      </c>
      <c r="H8266" s="44" t="s">
        <v>102</v>
      </c>
      <c r="I8266" s="4" t="s">
        <v>7</v>
      </c>
      <c r="J8266" s="4" t="s">
        <v>14</v>
      </c>
      <c r="K8266" s="4" t="s">
        <v>7</v>
      </c>
      <c r="L8266" s="4" t="s">
        <v>7</v>
      </c>
      <c r="M8266" s="4" t="s">
        <v>15</v>
      </c>
    </row>
    <row r="8267" spans="1:31">
      <c r="A8267" t="n">
        <v>65170</v>
      </c>
      <c r="B8267" s="12" t="n">
        <v>5</v>
      </c>
      <c r="C8267" s="7" t="n">
        <v>28</v>
      </c>
      <c r="D8267" s="44" t="s">
        <v>3</v>
      </c>
      <c r="E8267" s="8" t="n">
        <v>162</v>
      </c>
      <c r="F8267" s="7" t="n">
        <v>4</v>
      </c>
      <c r="G8267" s="7" t="n">
        <v>16392</v>
      </c>
      <c r="H8267" s="44" t="s">
        <v>3</v>
      </c>
      <c r="I8267" s="7" t="n">
        <v>0</v>
      </c>
      <c r="J8267" s="7" t="n">
        <v>1</v>
      </c>
      <c r="K8267" s="7" t="n">
        <v>2</v>
      </c>
      <c r="L8267" s="7" t="n">
        <v>1</v>
      </c>
      <c r="M8267" s="13" t="n">
        <f t="normal" ca="1">A8273</f>
        <v>0</v>
      </c>
    </row>
    <row r="8268" spans="1:31">
      <c r="A8268" t="s">
        <v>4</v>
      </c>
      <c r="B8268" s="4" t="s">
        <v>5</v>
      </c>
      <c r="C8268" s="4" t="s">
        <v>7</v>
      </c>
      <c r="D8268" s="4" t="s">
        <v>8</v>
      </c>
    </row>
    <row r="8269" spans="1:31">
      <c r="A8269" t="n">
        <v>65187</v>
      </c>
      <c r="B8269" s="6" t="n">
        <v>2</v>
      </c>
      <c r="C8269" s="7" t="n">
        <v>10</v>
      </c>
      <c r="D8269" s="7" t="s">
        <v>107</v>
      </c>
    </row>
    <row r="8270" spans="1:31">
      <c r="A8270" t="s">
        <v>4</v>
      </c>
      <c r="B8270" s="4" t="s">
        <v>5</v>
      </c>
      <c r="C8270" s="4" t="s">
        <v>11</v>
      </c>
    </row>
    <row r="8271" spans="1:31">
      <c r="A8271" t="n">
        <v>65204</v>
      </c>
      <c r="B8271" s="38" t="n">
        <v>16</v>
      </c>
      <c r="C8271" s="7" t="n">
        <v>0</v>
      </c>
    </row>
    <row r="8272" spans="1:31">
      <c r="A8272" t="s">
        <v>4</v>
      </c>
      <c r="B8272" s="4" t="s">
        <v>5</v>
      </c>
      <c r="C8272" s="4" t="s">
        <v>7</v>
      </c>
      <c r="D8272" s="4" t="s">
        <v>11</v>
      </c>
      <c r="E8272" s="4" t="s">
        <v>7</v>
      </c>
      <c r="F8272" s="4" t="s">
        <v>8</v>
      </c>
    </row>
    <row r="8273" spans="1:13">
      <c r="A8273" t="n">
        <v>65207</v>
      </c>
      <c r="B8273" s="10" t="n">
        <v>39</v>
      </c>
      <c r="C8273" s="7" t="n">
        <v>10</v>
      </c>
      <c r="D8273" s="7" t="n">
        <v>65533</v>
      </c>
      <c r="E8273" s="7" t="n">
        <v>201</v>
      </c>
      <c r="F8273" s="7" t="s">
        <v>622</v>
      </c>
    </row>
    <row r="8274" spans="1:13">
      <c r="A8274" t="s">
        <v>4</v>
      </c>
      <c r="B8274" s="4" t="s">
        <v>5</v>
      </c>
      <c r="C8274" s="4" t="s">
        <v>7</v>
      </c>
      <c r="D8274" s="4" t="s">
        <v>7</v>
      </c>
      <c r="E8274" s="4" t="s">
        <v>14</v>
      </c>
    </row>
    <row r="8275" spans="1:13">
      <c r="A8275" t="n">
        <v>65231</v>
      </c>
      <c r="B8275" s="11" t="n">
        <v>74</v>
      </c>
      <c r="C8275" s="7" t="n">
        <v>23</v>
      </c>
      <c r="D8275" s="7" t="n">
        <v>0</v>
      </c>
      <c r="E8275" s="7" t="n">
        <v>201</v>
      </c>
    </row>
    <row r="8276" spans="1:13">
      <c r="A8276" t="s">
        <v>4</v>
      </c>
      <c r="B8276" s="4" t="s">
        <v>5</v>
      </c>
      <c r="C8276" s="4" t="s">
        <v>11</v>
      </c>
      <c r="D8276" s="4" t="s">
        <v>14</v>
      </c>
    </row>
    <row r="8277" spans="1:13">
      <c r="A8277" t="n">
        <v>65238</v>
      </c>
      <c r="B8277" s="54" t="n">
        <v>43</v>
      </c>
      <c r="C8277" s="7" t="n">
        <v>61456</v>
      </c>
      <c r="D8277" s="7" t="n">
        <v>1</v>
      </c>
    </row>
    <row r="8278" spans="1:13">
      <c r="A8278" t="s">
        <v>4</v>
      </c>
      <c r="B8278" s="4" t="s">
        <v>5</v>
      </c>
      <c r="C8278" s="4" t="s">
        <v>7</v>
      </c>
      <c r="D8278" s="4" t="s">
        <v>8</v>
      </c>
      <c r="E8278" s="4" t="s">
        <v>11</v>
      </c>
    </row>
    <row r="8279" spans="1:13">
      <c r="A8279" t="n">
        <v>65245</v>
      </c>
      <c r="B8279" s="19" t="n">
        <v>94</v>
      </c>
      <c r="C8279" s="7" t="n">
        <v>0</v>
      </c>
      <c r="D8279" s="7" t="s">
        <v>30</v>
      </c>
      <c r="E8279" s="7" t="n">
        <v>1</v>
      </c>
    </row>
    <row r="8280" spans="1:13">
      <c r="A8280" t="s">
        <v>4</v>
      </c>
      <c r="B8280" s="4" t="s">
        <v>5</v>
      </c>
      <c r="C8280" s="4" t="s">
        <v>7</v>
      </c>
      <c r="D8280" s="4" t="s">
        <v>8</v>
      </c>
      <c r="E8280" s="4" t="s">
        <v>11</v>
      </c>
    </row>
    <row r="8281" spans="1:13">
      <c r="A8281" t="n">
        <v>65260</v>
      </c>
      <c r="B8281" s="19" t="n">
        <v>94</v>
      </c>
      <c r="C8281" s="7" t="n">
        <v>0</v>
      </c>
      <c r="D8281" s="7" t="s">
        <v>30</v>
      </c>
      <c r="E8281" s="7" t="n">
        <v>2</v>
      </c>
    </row>
    <row r="8282" spans="1:13">
      <c r="A8282" t="s">
        <v>4</v>
      </c>
      <c r="B8282" s="4" t="s">
        <v>5</v>
      </c>
      <c r="C8282" s="4" t="s">
        <v>7</v>
      </c>
      <c r="D8282" s="4" t="s">
        <v>8</v>
      </c>
      <c r="E8282" s="4" t="s">
        <v>11</v>
      </c>
    </row>
    <row r="8283" spans="1:13">
      <c r="A8283" t="n">
        <v>65275</v>
      </c>
      <c r="B8283" s="19" t="n">
        <v>94</v>
      </c>
      <c r="C8283" s="7" t="n">
        <v>1</v>
      </c>
      <c r="D8283" s="7" t="s">
        <v>30</v>
      </c>
      <c r="E8283" s="7" t="n">
        <v>4</v>
      </c>
    </row>
    <row r="8284" spans="1:13">
      <c r="A8284" t="s">
        <v>4</v>
      </c>
      <c r="B8284" s="4" t="s">
        <v>5</v>
      </c>
      <c r="C8284" s="4" t="s">
        <v>7</v>
      </c>
      <c r="D8284" s="4" t="s">
        <v>8</v>
      </c>
    </row>
    <row r="8285" spans="1:13">
      <c r="A8285" t="n">
        <v>65290</v>
      </c>
      <c r="B8285" s="19" t="n">
        <v>94</v>
      </c>
      <c r="C8285" s="7" t="n">
        <v>5</v>
      </c>
      <c r="D8285" s="7" t="s">
        <v>30</v>
      </c>
    </row>
    <row r="8286" spans="1:13">
      <c r="A8286" t="s">
        <v>4</v>
      </c>
      <c r="B8286" s="4" t="s">
        <v>5</v>
      </c>
      <c r="C8286" s="4" t="s">
        <v>7</v>
      </c>
      <c r="D8286" s="4" t="s">
        <v>8</v>
      </c>
      <c r="E8286" s="4" t="s">
        <v>11</v>
      </c>
    </row>
    <row r="8287" spans="1:13">
      <c r="A8287" t="n">
        <v>65303</v>
      </c>
      <c r="B8287" s="19" t="n">
        <v>94</v>
      </c>
      <c r="C8287" s="7" t="n">
        <v>0</v>
      </c>
      <c r="D8287" s="7" t="s">
        <v>31</v>
      </c>
      <c r="E8287" s="7" t="n">
        <v>1</v>
      </c>
    </row>
    <row r="8288" spans="1:13">
      <c r="A8288" t="s">
        <v>4</v>
      </c>
      <c r="B8288" s="4" t="s">
        <v>5</v>
      </c>
      <c r="C8288" s="4" t="s">
        <v>7</v>
      </c>
      <c r="D8288" s="4" t="s">
        <v>8</v>
      </c>
      <c r="E8288" s="4" t="s">
        <v>11</v>
      </c>
    </row>
    <row r="8289" spans="1:6">
      <c r="A8289" t="n">
        <v>65318</v>
      </c>
      <c r="B8289" s="19" t="n">
        <v>94</v>
      </c>
      <c r="C8289" s="7" t="n">
        <v>0</v>
      </c>
      <c r="D8289" s="7" t="s">
        <v>31</v>
      </c>
      <c r="E8289" s="7" t="n">
        <v>2</v>
      </c>
    </row>
    <row r="8290" spans="1:6">
      <c r="A8290" t="s">
        <v>4</v>
      </c>
      <c r="B8290" s="4" t="s">
        <v>5</v>
      </c>
      <c r="C8290" s="4" t="s">
        <v>7</v>
      </c>
      <c r="D8290" s="4" t="s">
        <v>8</v>
      </c>
      <c r="E8290" s="4" t="s">
        <v>11</v>
      </c>
    </row>
    <row r="8291" spans="1:6">
      <c r="A8291" t="n">
        <v>65333</v>
      </c>
      <c r="B8291" s="19" t="n">
        <v>94</v>
      </c>
      <c r="C8291" s="7" t="n">
        <v>1</v>
      </c>
      <c r="D8291" s="7" t="s">
        <v>31</v>
      </c>
      <c r="E8291" s="7" t="n">
        <v>4</v>
      </c>
    </row>
    <row r="8292" spans="1:6">
      <c r="A8292" t="s">
        <v>4</v>
      </c>
      <c r="B8292" s="4" t="s">
        <v>5</v>
      </c>
      <c r="C8292" s="4" t="s">
        <v>7</v>
      </c>
      <c r="D8292" s="4" t="s">
        <v>8</v>
      </c>
    </row>
    <row r="8293" spans="1:6">
      <c r="A8293" t="n">
        <v>65348</v>
      </c>
      <c r="B8293" s="19" t="n">
        <v>94</v>
      </c>
      <c r="C8293" s="7" t="n">
        <v>5</v>
      </c>
      <c r="D8293" s="7" t="s">
        <v>31</v>
      </c>
    </row>
    <row r="8294" spans="1:6">
      <c r="A8294" t="s">
        <v>4</v>
      </c>
      <c r="B8294" s="4" t="s">
        <v>5</v>
      </c>
      <c r="C8294" s="4" t="s">
        <v>7</v>
      </c>
      <c r="D8294" s="4" t="s">
        <v>8</v>
      </c>
      <c r="E8294" s="4" t="s">
        <v>11</v>
      </c>
    </row>
    <row r="8295" spans="1:6">
      <c r="A8295" t="n">
        <v>65361</v>
      </c>
      <c r="B8295" s="19" t="n">
        <v>94</v>
      </c>
      <c r="C8295" s="7" t="n">
        <v>0</v>
      </c>
      <c r="D8295" s="7" t="s">
        <v>29</v>
      </c>
      <c r="E8295" s="7" t="n">
        <v>1</v>
      </c>
    </row>
    <row r="8296" spans="1:6">
      <c r="A8296" t="s">
        <v>4</v>
      </c>
      <c r="B8296" s="4" t="s">
        <v>5</v>
      </c>
      <c r="C8296" s="4" t="s">
        <v>7</v>
      </c>
      <c r="D8296" s="4" t="s">
        <v>8</v>
      </c>
      <c r="E8296" s="4" t="s">
        <v>11</v>
      </c>
    </row>
    <row r="8297" spans="1:6">
      <c r="A8297" t="n">
        <v>65370</v>
      </c>
      <c r="B8297" s="19" t="n">
        <v>94</v>
      </c>
      <c r="C8297" s="7" t="n">
        <v>0</v>
      </c>
      <c r="D8297" s="7" t="s">
        <v>29</v>
      </c>
      <c r="E8297" s="7" t="n">
        <v>2</v>
      </c>
    </row>
    <row r="8298" spans="1:6">
      <c r="A8298" t="s">
        <v>4</v>
      </c>
      <c r="B8298" s="4" t="s">
        <v>5</v>
      </c>
      <c r="C8298" s="4" t="s">
        <v>7</v>
      </c>
      <c r="D8298" s="4" t="s">
        <v>8</v>
      </c>
      <c r="E8298" s="4" t="s">
        <v>11</v>
      </c>
    </row>
    <row r="8299" spans="1:6">
      <c r="A8299" t="n">
        <v>65379</v>
      </c>
      <c r="B8299" s="19" t="n">
        <v>94</v>
      </c>
      <c r="C8299" s="7" t="n">
        <v>1</v>
      </c>
      <c r="D8299" s="7" t="s">
        <v>29</v>
      </c>
      <c r="E8299" s="7" t="n">
        <v>4</v>
      </c>
    </row>
    <row r="8300" spans="1:6">
      <c r="A8300" t="s">
        <v>4</v>
      </c>
      <c r="B8300" s="4" t="s">
        <v>5</v>
      </c>
      <c r="C8300" s="4" t="s">
        <v>7</v>
      </c>
      <c r="D8300" s="4" t="s">
        <v>8</v>
      </c>
    </row>
    <row r="8301" spans="1:6">
      <c r="A8301" t="n">
        <v>65388</v>
      </c>
      <c r="B8301" s="19" t="n">
        <v>94</v>
      </c>
      <c r="C8301" s="7" t="n">
        <v>5</v>
      </c>
      <c r="D8301" s="7" t="s">
        <v>29</v>
      </c>
    </row>
    <row r="8302" spans="1:6">
      <c r="A8302" t="s">
        <v>4</v>
      </c>
      <c r="B8302" s="4" t="s">
        <v>5</v>
      </c>
      <c r="C8302" s="4" t="s">
        <v>7</v>
      </c>
      <c r="D8302" s="4" t="s">
        <v>7</v>
      </c>
      <c r="E8302" s="4" t="s">
        <v>13</v>
      </c>
      <c r="F8302" s="4" t="s">
        <v>13</v>
      </c>
      <c r="G8302" s="4" t="s">
        <v>13</v>
      </c>
      <c r="H8302" s="4" t="s">
        <v>11</v>
      </c>
    </row>
    <row r="8303" spans="1:6">
      <c r="A8303" t="n">
        <v>65395</v>
      </c>
      <c r="B8303" s="29" t="n">
        <v>45</v>
      </c>
      <c r="C8303" s="7" t="n">
        <v>2</v>
      </c>
      <c r="D8303" s="7" t="n">
        <v>3</v>
      </c>
      <c r="E8303" s="7" t="n">
        <v>-6.07000017166138</v>
      </c>
      <c r="F8303" s="7" t="n">
        <v>6.03999996185303</v>
      </c>
      <c r="G8303" s="7" t="n">
        <v>-4.07000017166138</v>
      </c>
      <c r="H8303" s="7" t="n">
        <v>0</v>
      </c>
    </row>
    <row r="8304" spans="1:6">
      <c r="A8304" t="s">
        <v>4</v>
      </c>
      <c r="B8304" s="4" t="s">
        <v>5</v>
      </c>
      <c r="C8304" s="4" t="s">
        <v>7</v>
      </c>
      <c r="D8304" s="4" t="s">
        <v>7</v>
      </c>
      <c r="E8304" s="4" t="s">
        <v>13</v>
      </c>
      <c r="F8304" s="4" t="s">
        <v>13</v>
      </c>
      <c r="G8304" s="4" t="s">
        <v>13</v>
      </c>
      <c r="H8304" s="4" t="s">
        <v>11</v>
      </c>
      <c r="I8304" s="4" t="s">
        <v>7</v>
      </c>
    </row>
    <row r="8305" spans="1:9">
      <c r="A8305" t="n">
        <v>65412</v>
      </c>
      <c r="B8305" s="29" t="n">
        <v>45</v>
      </c>
      <c r="C8305" s="7" t="n">
        <v>4</v>
      </c>
      <c r="D8305" s="7" t="n">
        <v>3</v>
      </c>
      <c r="E8305" s="7" t="n">
        <v>2.34999990463257</v>
      </c>
      <c r="F8305" s="7" t="n">
        <v>13.4899997711182</v>
      </c>
      <c r="G8305" s="7" t="n">
        <v>0</v>
      </c>
      <c r="H8305" s="7" t="n">
        <v>0</v>
      </c>
      <c r="I8305" s="7" t="n">
        <v>0</v>
      </c>
    </row>
    <row r="8306" spans="1:9">
      <c r="A8306" t="s">
        <v>4</v>
      </c>
      <c r="B8306" s="4" t="s">
        <v>5</v>
      </c>
      <c r="C8306" s="4" t="s">
        <v>7</v>
      </c>
      <c r="D8306" s="4" t="s">
        <v>7</v>
      </c>
      <c r="E8306" s="4" t="s">
        <v>13</v>
      </c>
      <c r="F8306" s="4" t="s">
        <v>11</v>
      </c>
    </row>
    <row r="8307" spans="1:9">
      <c r="A8307" t="n">
        <v>65430</v>
      </c>
      <c r="B8307" s="29" t="n">
        <v>45</v>
      </c>
      <c r="C8307" s="7" t="n">
        <v>5</v>
      </c>
      <c r="D8307" s="7" t="n">
        <v>3</v>
      </c>
      <c r="E8307" s="7" t="n">
        <v>5.69999980926514</v>
      </c>
      <c r="F8307" s="7" t="n">
        <v>0</v>
      </c>
    </row>
    <row r="8308" spans="1:9">
      <c r="A8308" t="s">
        <v>4</v>
      </c>
      <c r="B8308" s="4" t="s">
        <v>5</v>
      </c>
      <c r="C8308" s="4" t="s">
        <v>7</v>
      </c>
      <c r="D8308" s="4" t="s">
        <v>7</v>
      </c>
      <c r="E8308" s="4" t="s">
        <v>13</v>
      </c>
      <c r="F8308" s="4" t="s">
        <v>11</v>
      </c>
    </row>
    <row r="8309" spans="1:9">
      <c r="A8309" t="n">
        <v>65439</v>
      </c>
      <c r="B8309" s="29" t="n">
        <v>45</v>
      </c>
      <c r="C8309" s="7" t="n">
        <v>11</v>
      </c>
      <c r="D8309" s="7" t="n">
        <v>3</v>
      </c>
      <c r="E8309" s="7" t="n">
        <v>38</v>
      </c>
      <c r="F8309" s="7" t="n">
        <v>0</v>
      </c>
    </row>
    <row r="8310" spans="1:9">
      <c r="A8310" t="s">
        <v>4</v>
      </c>
      <c r="B8310" s="4" t="s">
        <v>5</v>
      </c>
      <c r="C8310" s="4" t="s">
        <v>11</v>
      </c>
      <c r="D8310" s="4" t="s">
        <v>11</v>
      </c>
      <c r="E8310" s="4" t="s">
        <v>11</v>
      </c>
      <c r="F8310" s="4" t="s">
        <v>11</v>
      </c>
      <c r="G8310" s="4" t="s">
        <v>11</v>
      </c>
      <c r="H8310" s="4" t="s">
        <v>11</v>
      </c>
      <c r="I8310" s="4" t="s">
        <v>11</v>
      </c>
    </row>
    <row r="8311" spans="1:9">
      <c r="A8311" t="n">
        <v>65448</v>
      </c>
      <c r="B8311" s="84" t="n">
        <v>132</v>
      </c>
      <c r="C8311" s="7" t="n">
        <v>12</v>
      </c>
      <c r="D8311" s="7" t="n">
        <v>30</v>
      </c>
      <c r="E8311" s="7" t="n">
        <v>65535</v>
      </c>
      <c r="F8311" s="7" t="n">
        <v>12</v>
      </c>
      <c r="G8311" s="7" t="n">
        <v>31</v>
      </c>
      <c r="H8311" s="7" t="n">
        <v>15</v>
      </c>
      <c r="I8311" s="7" t="n">
        <v>1204</v>
      </c>
    </row>
    <row r="8312" spans="1:9">
      <c r="A8312" t="s">
        <v>4</v>
      </c>
      <c r="B8312" s="4" t="s">
        <v>5</v>
      </c>
    </row>
    <row r="8313" spans="1:9">
      <c r="A8313" t="n">
        <v>65463</v>
      </c>
      <c r="B8313" s="85" t="n">
        <v>133</v>
      </c>
    </row>
    <row r="8314" spans="1:9">
      <c r="A8314" t="s">
        <v>4</v>
      </c>
      <c r="B8314" s="4" t="s">
        <v>5</v>
      </c>
      <c r="C8314" s="4" t="s">
        <v>7</v>
      </c>
      <c r="D8314" s="4" t="s">
        <v>7</v>
      </c>
      <c r="E8314" s="4" t="s">
        <v>13</v>
      </c>
      <c r="F8314" s="4" t="s">
        <v>13</v>
      </c>
      <c r="G8314" s="4" t="s">
        <v>13</v>
      </c>
      <c r="H8314" s="4" t="s">
        <v>11</v>
      </c>
    </row>
    <row r="8315" spans="1:9">
      <c r="A8315" t="n">
        <v>65464</v>
      </c>
      <c r="B8315" s="29" t="n">
        <v>45</v>
      </c>
      <c r="C8315" s="7" t="n">
        <v>2</v>
      </c>
      <c r="D8315" s="7" t="n">
        <v>3</v>
      </c>
      <c r="E8315" s="7" t="n">
        <v>-4.46999979019165</v>
      </c>
      <c r="F8315" s="7" t="n">
        <v>2.1800000667572</v>
      </c>
      <c r="G8315" s="7" t="n">
        <v>-1.39999997615814</v>
      </c>
      <c r="H8315" s="7" t="n">
        <v>8000</v>
      </c>
    </row>
    <row r="8316" spans="1:9">
      <c r="A8316" t="s">
        <v>4</v>
      </c>
      <c r="B8316" s="4" t="s">
        <v>5</v>
      </c>
      <c r="C8316" s="4" t="s">
        <v>7</v>
      </c>
      <c r="D8316" s="4" t="s">
        <v>7</v>
      </c>
      <c r="E8316" s="4" t="s">
        <v>13</v>
      </c>
      <c r="F8316" s="4" t="s">
        <v>13</v>
      </c>
      <c r="G8316" s="4" t="s">
        <v>13</v>
      </c>
      <c r="H8316" s="4" t="s">
        <v>11</v>
      </c>
      <c r="I8316" s="4" t="s">
        <v>7</v>
      </c>
    </row>
    <row r="8317" spans="1:9">
      <c r="A8317" t="n">
        <v>65481</v>
      </c>
      <c r="B8317" s="29" t="n">
        <v>45</v>
      </c>
      <c r="C8317" s="7" t="n">
        <v>4</v>
      </c>
      <c r="D8317" s="7" t="n">
        <v>3</v>
      </c>
      <c r="E8317" s="7" t="n">
        <v>6.09000015258789</v>
      </c>
      <c r="F8317" s="7" t="n">
        <v>49.5999984741211</v>
      </c>
      <c r="G8317" s="7" t="n">
        <v>0</v>
      </c>
      <c r="H8317" s="7" t="n">
        <v>8000</v>
      </c>
      <c r="I8317" s="7" t="n">
        <v>0</v>
      </c>
    </row>
    <row r="8318" spans="1:9">
      <c r="A8318" t="s">
        <v>4</v>
      </c>
      <c r="B8318" s="4" t="s">
        <v>5</v>
      </c>
      <c r="C8318" s="4" t="s">
        <v>7</v>
      </c>
      <c r="D8318" s="4" t="s">
        <v>7</v>
      </c>
      <c r="E8318" s="4" t="s">
        <v>13</v>
      </c>
      <c r="F8318" s="4" t="s">
        <v>11</v>
      </c>
    </row>
    <row r="8319" spans="1:9">
      <c r="A8319" t="n">
        <v>65499</v>
      </c>
      <c r="B8319" s="29" t="n">
        <v>45</v>
      </c>
      <c r="C8319" s="7" t="n">
        <v>5</v>
      </c>
      <c r="D8319" s="7" t="n">
        <v>3</v>
      </c>
      <c r="E8319" s="7" t="n">
        <v>5.80000019073486</v>
      </c>
      <c r="F8319" s="7" t="n">
        <v>8000</v>
      </c>
    </row>
    <row r="8320" spans="1:9">
      <c r="A8320" t="s">
        <v>4</v>
      </c>
      <c r="B8320" s="4" t="s">
        <v>5</v>
      </c>
      <c r="C8320" s="4" t="s">
        <v>7</v>
      </c>
      <c r="D8320" s="4" t="s">
        <v>7</v>
      </c>
      <c r="E8320" s="4" t="s">
        <v>13</v>
      </c>
      <c r="F8320" s="4" t="s">
        <v>11</v>
      </c>
    </row>
    <row r="8321" spans="1:9">
      <c r="A8321" t="n">
        <v>65508</v>
      </c>
      <c r="B8321" s="29" t="n">
        <v>45</v>
      </c>
      <c r="C8321" s="7" t="n">
        <v>11</v>
      </c>
      <c r="D8321" s="7" t="n">
        <v>3</v>
      </c>
      <c r="E8321" s="7" t="n">
        <v>38</v>
      </c>
      <c r="F8321" s="7" t="n">
        <v>8000</v>
      </c>
    </row>
    <row r="8322" spans="1:9">
      <c r="A8322" t="s">
        <v>4</v>
      </c>
      <c r="B8322" s="4" t="s">
        <v>5</v>
      </c>
      <c r="C8322" s="4" t="s">
        <v>7</v>
      </c>
      <c r="D8322" s="4" t="s">
        <v>11</v>
      </c>
      <c r="E8322" s="4" t="s">
        <v>14</v>
      </c>
      <c r="F8322" s="4" t="s">
        <v>11</v>
      </c>
      <c r="G8322" s="4" t="s">
        <v>14</v>
      </c>
      <c r="H8322" s="4" t="s">
        <v>7</v>
      </c>
    </row>
    <row r="8323" spans="1:9">
      <c r="A8323" t="n">
        <v>65517</v>
      </c>
      <c r="B8323" s="17" t="n">
        <v>49</v>
      </c>
      <c r="C8323" s="7" t="n">
        <v>0</v>
      </c>
      <c r="D8323" s="7" t="n">
        <v>120</v>
      </c>
      <c r="E8323" s="7" t="n">
        <v>1065353216</v>
      </c>
      <c r="F8323" s="7" t="n">
        <v>0</v>
      </c>
      <c r="G8323" s="7" t="n">
        <v>0</v>
      </c>
      <c r="H8323" s="7" t="n">
        <v>0</v>
      </c>
    </row>
    <row r="8324" spans="1:9">
      <c r="A8324" t="s">
        <v>4</v>
      </c>
      <c r="B8324" s="4" t="s">
        <v>5</v>
      </c>
      <c r="C8324" s="4" t="s">
        <v>7</v>
      </c>
      <c r="D8324" s="4" t="s">
        <v>11</v>
      </c>
    </row>
    <row r="8325" spans="1:9">
      <c r="A8325" t="n">
        <v>65532</v>
      </c>
      <c r="B8325" s="17" t="n">
        <v>49</v>
      </c>
      <c r="C8325" s="7" t="n">
        <v>6</v>
      </c>
      <c r="D8325" s="7" t="n">
        <v>120</v>
      </c>
    </row>
    <row r="8326" spans="1:9">
      <c r="A8326" t="s">
        <v>4</v>
      </c>
      <c r="B8326" s="4" t="s">
        <v>5</v>
      </c>
      <c r="C8326" s="4" t="s">
        <v>7</v>
      </c>
      <c r="D8326" s="4" t="s">
        <v>11</v>
      </c>
      <c r="E8326" s="4" t="s">
        <v>13</v>
      </c>
    </row>
    <row r="8327" spans="1:9">
      <c r="A8327" t="n">
        <v>65536</v>
      </c>
      <c r="B8327" s="27" t="n">
        <v>58</v>
      </c>
      <c r="C8327" s="7" t="n">
        <v>100</v>
      </c>
      <c r="D8327" s="7" t="n">
        <v>1000</v>
      </c>
      <c r="E8327" s="7" t="n">
        <v>1</v>
      </c>
    </row>
    <row r="8328" spans="1:9">
      <c r="A8328" t="s">
        <v>4</v>
      </c>
      <c r="B8328" s="4" t="s">
        <v>5</v>
      </c>
      <c r="C8328" s="4" t="s">
        <v>7</v>
      </c>
      <c r="D8328" s="4" t="s">
        <v>11</v>
      </c>
    </row>
    <row r="8329" spans="1:9">
      <c r="A8329" t="n">
        <v>65544</v>
      </c>
      <c r="B8329" s="27" t="n">
        <v>58</v>
      </c>
      <c r="C8329" s="7" t="n">
        <v>255</v>
      </c>
      <c r="D8329" s="7" t="n">
        <v>0</v>
      </c>
    </row>
    <row r="8330" spans="1:9">
      <c r="A8330" t="s">
        <v>4</v>
      </c>
      <c r="B8330" s="4" t="s">
        <v>5</v>
      </c>
      <c r="C8330" s="4" t="s">
        <v>7</v>
      </c>
      <c r="D8330" s="4" t="s">
        <v>11</v>
      </c>
    </row>
    <row r="8331" spans="1:9">
      <c r="A8331" t="n">
        <v>65548</v>
      </c>
      <c r="B8331" s="29" t="n">
        <v>45</v>
      </c>
      <c r="C8331" s="7" t="n">
        <v>7</v>
      </c>
      <c r="D8331" s="7" t="n">
        <v>255</v>
      </c>
    </row>
    <row r="8332" spans="1:9">
      <c r="A8332" t="s">
        <v>4</v>
      </c>
      <c r="B8332" s="4" t="s">
        <v>5</v>
      </c>
      <c r="C8332" s="4" t="s">
        <v>7</v>
      </c>
      <c r="D8332" s="4" t="s">
        <v>11</v>
      </c>
      <c r="E8332" s="4" t="s">
        <v>13</v>
      </c>
    </row>
    <row r="8333" spans="1:9">
      <c r="A8333" t="n">
        <v>65552</v>
      </c>
      <c r="B8333" s="27" t="n">
        <v>58</v>
      </c>
      <c r="C8333" s="7" t="n">
        <v>101</v>
      </c>
      <c r="D8333" s="7" t="n">
        <v>500</v>
      </c>
      <c r="E8333" s="7" t="n">
        <v>1</v>
      </c>
    </row>
    <row r="8334" spans="1:9">
      <c r="A8334" t="s">
        <v>4</v>
      </c>
      <c r="B8334" s="4" t="s">
        <v>5</v>
      </c>
      <c r="C8334" s="4" t="s">
        <v>7</v>
      </c>
      <c r="D8334" s="4" t="s">
        <v>11</v>
      </c>
    </row>
    <row r="8335" spans="1:9">
      <c r="A8335" t="n">
        <v>65560</v>
      </c>
      <c r="B8335" s="27" t="n">
        <v>58</v>
      </c>
      <c r="C8335" s="7" t="n">
        <v>254</v>
      </c>
      <c r="D8335" s="7" t="n">
        <v>0</v>
      </c>
    </row>
    <row r="8336" spans="1:9">
      <c r="A8336" t="s">
        <v>4</v>
      </c>
      <c r="B8336" s="4" t="s">
        <v>5</v>
      </c>
      <c r="C8336" s="4" t="s">
        <v>7</v>
      </c>
      <c r="D8336" s="4" t="s">
        <v>7</v>
      </c>
      <c r="E8336" s="4" t="s">
        <v>13</v>
      </c>
      <c r="F8336" s="4" t="s">
        <v>13</v>
      </c>
      <c r="G8336" s="4" t="s">
        <v>13</v>
      </c>
      <c r="H8336" s="4" t="s">
        <v>11</v>
      </c>
    </row>
    <row r="8337" spans="1:8">
      <c r="A8337" t="n">
        <v>65564</v>
      </c>
      <c r="B8337" s="29" t="n">
        <v>45</v>
      </c>
      <c r="C8337" s="7" t="n">
        <v>2</v>
      </c>
      <c r="D8337" s="7" t="n">
        <v>3</v>
      </c>
      <c r="E8337" s="7" t="n">
        <v>44.0400009155273</v>
      </c>
      <c r="F8337" s="7" t="n">
        <v>-1.71000003814697</v>
      </c>
      <c r="G8337" s="7" t="n">
        <v>-0.600000023841858</v>
      </c>
      <c r="H8337" s="7" t="n">
        <v>0</v>
      </c>
    </row>
    <row r="8338" spans="1:8">
      <c r="A8338" t="s">
        <v>4</v>
      </c>
      <c r="B8338" s="4" t="s">
        <v>5</v>
      </c>
      <c r="C8338" s="4" t="s">
        <v>7</v>
      </c>
      <c r="D8338" s="4" t="s">
        <v>7</v>
      </c>
      <c r="E8338" s="4" t="s">
        <v>13</v>
      </c>
      <c r="F8338" s="4" t="s">
        <v>13</v>
      </c>
      <c r="G8338" s="4" t="s">
        <v>13</v>
      </c>
      <c r="H8338" s="4" t="s">
        <v>11</v>
      </c>
      <c r="I8338" s="4" t="s">
        <v>7</v>
      </c>
    </row>
    <row r="8339" spans="1:8">
      <c r="A8339" t="n">
        <v>65581</v>
      </c>
      <c r="B8339" s="29" t="n">
        <v>45</v>
      </c>
      <c r="C8339" s="7" t="n">
        <v>4</v>
      </c>
      <c r="D8339" s="7" t="n">
        <v>3</v>
      </c>
      <c r="E8339" s="7" t="n">
        <v>6.94999980926514</v>
      </c>
      <c r="F8339" s="7" t="n">
        <v>103.139999389648</v>
      </c>
      <c r="G8339" s="7" t="n">
        <v>0</v>
      </c>
      <c r="H8339" s="7" t="n">
        <v>0</v>
      </c>
      <c r="I8339" s="7" t="n">
        <v>0</v>
      </c>
    </row>
    <row r="8340" spans="1:8">
      <c r="A8340" t="s">
        <v>4</v>
      </c>
      <c r="B8340" s="4" t="s">
        <v>5</v>
      </c>
      <c r="C8340" s="4" t="s">
        <v>7</v>
      </c>
      <c r="D8340" s="4" t="s">
        <v>7</v>
      </c>
      <c r="E8340" s="4" t="s">
        <v>13</v>
      </c>
      <c r="F8340" s="4" t="s">
        <v>11</v>
      </c>
    </row>
    <row r="8341" spans="1:8">
      <c r="A8341" t="n">
        <v>65599</v>
      </c>
      <c r="B8341" s="29" t="n">
        <v>45</v>
      </c>
      <c r="C8341" s="7" t="n">
        <v>5</v>
      </c>
      <c r="D8341" s="7" t="n">
        <v>3</v>
      </c>
      <c r="E8341" s="7" t="n">
        <v>5.80000019073486</v>
      </c>
      <c r="F8341" s="7" t="n">
        <v>0</v>
      </c>
    </row>
    <row r="8342" spans="1:8">
      <c r="A8342" t="s">
        <v>4</v>
      </c>
      <c r="B8342" s="4" t="s">
        <v>5</v>
      </c>
      <c r="C8342" s="4" t="s">
        <v>7</v>
      </c>
      <c r="D8342" s="4" t="s">
        <v>7</v>
      </c>
      <c r="E8342" s="4" t="s">
        <v>13</v>
      </c>
      <c r="F8342" s="4" t="s">
        <v>11</v>
      </c>
    </row>
    <row r="8343" spans="1:8">
      <c r="A8343" t="n">
        <v>65608</v>
      </c>
      <c r="B8343" s="29" t="n">
        <v>45</v>
      </c>
      <c r="C8343" s="7" t="n">
        <v>11</v>
      </c>
      <c r="D8343" s="7" t="n">
        <v>3</v>
      </c>
      <c r="E8343" s="7" t="n">
        <v>38</v>
      </c>
      <c r="F8343" s="7" t="n">
        <v>0</v>
      </c>
    </row>
    <row r="8344" spans="1:8">
      <c r="A8344" t="s">
        <v>4</v>
      </c>
      <c r="B8344" s="4" t="s">
        <v>5</v>
      </c>
      <c r="C8344" s="4" t="s">
        <v>7</v>
      </c>
      <c r="D8344" s="4" t="s">
        <v>7</v>
      </c>
      <c r="E8344" s="4" t="s">
        <v>13</v>
      </c>
      <c r="F8344" s="4" t="s">
        <v>13</v>
      </c>
      <c r="G8344" s="4" t="s">
        <v>13</v>
      </c>
      <c r="H8344" s="4" t="s">
        <v>11</v>
      </c>
    </row>
    <row r="8345" spans="1:8">
      <c r="A8345" t="n">
        <v>65617</v>
      </c>
      <c r="B8345" s="29" t="n">
        <v>45</v>
      </c>
      <c r="C8345" s="7" t="n">
        <v>2</v>
      </c>
      <c r="D8345" s="7" t="n">
        <v>3</v>
      </c>
      <c r="E8345" s="7" t="n">
        <v>44.0400009155273</v>
      </c>
      <c r="F8345" s="7" t="n">
        <v>-1.71000003814697</v>
      </c>
      <c r="G8345" s="7" t="n">
        <v>-0.600000023841858</v>
      </c>
      <c r="H8345" s="7" t="n">
        <v>6000</v>
      </c>
    </row>
    <row r="8346" spans="1:8">
      <c r="A8346" t="s">
        <v>4</v>
      </c>
      <c r="B8346" s="4" t="s">
        <v>5</v>
      </c>
      <c r="C8346" s="4" t="s">
        <v>7</v>
      </c>
      <c r="D8346" s="4" t="s">
        <v>7</v>
      </c>
      <c r="E8346" s="4" t="s">
        <v>13</v>
      </c>
      <c r="F8346" s="4" t="s">
        <v>13</v>
      </c>
      <c r="G8346" s="4" t="s">
        <v>13</v>
      </c>
      <c r="H8346" s="4" t="s">
        <v>11</v>
      </c>
      <c r="I8346" s="4" t="s">
        <v>7</v>
      </c>
    </row>
    <row r="8347" spans="1:8">
      <c r="A8347" t="n">
        <v>65634</v>
      </c>
      <c r="B8347" s="29" t="n">
        <v>45</v>
      </c>
      <c r="C8347" s="7" t="n">
        <v>4</v>
      </c>
      <c r="D8347" s="7" t="n">
        <v>3</v>
      </c>
      <c r="E8347" s="7" t="n">
        <v>6.94999980926514</v>
      </c>
      <c r="F8347" s="7" t="n">
        <v>103.139999389648</v>
      </c>
      <c r="G8347" s="7" t="n">
        <v>0</v>
      </c>
      <c r="H8347" s="7" t="n">
        <v>6000</v>
      </c>
      <c r="I8347" s="7" t="n">
        <v>0</v>
      </c>
    </row>
    <row r="8348" spans="1:8">
      <c r="A8348" t="s">
        <v>4</v>
      </c>
      <c r="B8348" s="4" t="s">
        <v>5</v>
      </c>
      <c r="C8348" s="4" t="s">
        <v>7</v>
      </c>
      <c r="D8348" s="4" t="s">
        <v>7</v>
      </c>
      <c r="E8348" s="4" t="s">
        <v>13</v>
      </c>
      <c r="F8348" s="4" t="s">
        <v>11</v>
      </c>
    </row>
    <row r="8349" spans="1:8">
      <c r="A8349" t="n">
        <v>65652</v>
      </c>
      <c r="B8349" s="29" t="n">
        <v>45</v>
      </c>
      <c r="C8349" s="7" t="n">
        <v>5</v>
      </c>
      <c r="D8349" s="7" t="n">
        <v>3</v>
      </c>
      <c r="E8349" s="7" t="n">
        <v>4.09999990463257</v>
      </c>
      <c r="F8349" s="7" t="n">
        <v>6000</v>
      </c>
    </row>
    <row r="8350" spans="1:8">
      <c r="A8350" t="s">
        <v>4</v>
      </c>
      <c r="B8350" s="4" t="s">
        <v>5</v>
      </c>
      <c r="C8350" s="4" t="s">
        <v>7</v>
      </c>
      <c r="D8350" s="4" t="s">
        <v>7</v>
      </c>
      <c r="E8350" s="4" t="s">
        <v>13</v>
      </c>
      <c r="F8350" s="4" t="s">
        <v>11</v>
      </c>
    </row>
    <row r="8351" spans="1:8">
      <c r="A8351" t="n">
        <v>65661</v>
      </c>
      <c r="B8351" s="29" t="n">
        <v>45</v>
      </c>
      <c r="C8351" s="7" t="n">
        <v>11</v>
      </c>
      <c r="D8351" s="7" t="n">
        <v>3</v>
      </c>
      <c r="E8351" s="7" t="n">
        <v>38</v>
      </c>
      <c r="F8351" s="7" t="n">
        <v>6000</v>
      </c>
    </row>
    <row r="8352" spans="1:8">
      <c r="A8352" t="s">
        <v>4</v>
      </c>
      <c r="B8352" s="4" t="s">
        <v>5</v>
      </c>
      <c r="C8352" s="4" t="s">
        <v>11</v>
      </c>
    </row>
    <row r="8353" spans="1:9">
      <c r="A8353" t="n">
        <v>65670</v>
      </c>
      <c r="B8353" s="38" t="n">
        <v>16</v>
      </c>
      <c r="C8353" s="7" t="n">
        <v>5000</v>
      </c>
    </row>
    <row r="8354" spans="1:9">
      <c r="A8354" t="s">
        <v>4</v>
      </c>
      <c r="B8354" s="4" t="s">
        <v>5</v>
      </c>
      <c r="C8354" s="4" t="s">
        <v>7</v>
      </c>
      <c r="D8354" s="4" t="s">
        <v>11</v>
      </c>
      <c r="E8354" s="4" t="s">
        <v>13</v>
      </c>
    </row>
    <row r="8355" spans="1:9">
      <c r="A8355" t="n">
        <v>65673</v>
      </c>
      <c r="B8355" s="27" t="n">
        <v>58</v>
      </c>
      <c r="C8355" s="7" t="n">
        <v>0</v>
      </c>
      <c r="D8355" s="7" t="n">
        <v>1000</v>
      </c>
      <c r="E8355" s="7" t="n">
        <v>1</v>
      </c>
    </row>
    <row r="8356" spans="1:9">
      <c r="A8356" t="s">
        <v>4</v>
      </c>
      <c r="B8356" s="4" t="s">
        <v>5</v>
      </c>
      <c r="C8356" s="4" t="s">
        <v>7</v>
      </c>
      <c r="D8356" s="4" t="s">
        <v>11</v>
      </c>
    </row>
    <row r="8357" spans="1:9">
      <c r="A8357" t="n">
        <v>65681</v>
      </c>
      <c r="B8357" s="27" t="n">
        <v>58</v>
      </c>
      <c r="C8357" s="7" t="n">
        <v>255</v>
      </c>
      <c r="D8357" s="7" t="n">
        <v>0</v>
      </c>
    </row>
    <row r="8358" spans="1:9">
      <c r="A8358" t="s">
        <v>4</v>
      </c>
      <c r="B8358" s="4" t="s">
        <v>5</v>
      </c>
      <c r="C8358" s="4" t="s">
        <v>7</v>
      </c>
      <c r="D8358" s="4" t="s">
        <v>7</v>
      </c>
      <c r="E8358" s="4" t="s">
        <v>14</v>
      </c>
    </row>
    <row r="8359" spans="1:9">
      <c r="A8359" t="n">
        <v>65685</v>
      </c>
      <c r="B8359" s="11" t="n">
        <v>74</v>
      </c>
      <c r="C8359" s="7" t="n">
        <v>23</v>
      </c>
      <c r="D8359" s="7" t="n">
        <v>1</v>
      </c>
      <c r="E8359" s="7" t="n">
        <v>201</v>
      </c>
    </row>
    <row r="8360" spans="1:9">
      <c r="A8360" t="s">
        <v>4</v>
      </c>
      <c r="B8360" s="4" t="s">
        <v>5</v>
      </c>
      <c r="C8360" s="4" t="s">
        <v>7</v>
      </c>
      <c r="D8360" s="4" t="s">
        <v>11</v>
      </c>
      <c r="E8360" s="4" t="s">
        <v>7</v>
      </c>
    </row>
    <row r="8361" spans="1:9">
      <c r="A8361" t="n">
        <v>65692</v>
      </c>
      <c r="B8361" s="10" t="n">
        <v>39</v>
      </c>
      <c r="C8361" s="7" t="n">
        <v>11</v>
      </c>
      <c r="D8361" s="7" t="n">
        <v>65533</v>
      </c>
      <c r="E8361" s="7" t="n">
        <v>201</v>
      </c>
    </row>
    <row r="8362" spans="1:9">
      <c r="A8362" t="s">
        <v>4</v>
      </c>
      <c r="B8362" s="4" t="s">
        <v>5</v>
      </c>
      <c r="C8362" s="4" t="s">
        <v>11</v>
      </c>
    </row>
    <row r="8363" spans="1:9">
      <c r="A8363" t="n">
        <v>65697</v>
      </c>
      <c r="B8363" s="42" t="n">
        <v>12</v>
      </c>
      <c r="C8363" s="7" t="n">
        <v>6766</v>
      </c>
    </row>
    <row r="8364" spans="1:9">
      <c r="A8364" t="s">
        <v>4</v>
      </c>
      <c r="B8364" s="4" t="s">
        <v>5</v>
      </c>
      <c r="C8364" s="4" t="s">
        <v>11</v>
      </c>
      <c r="D8364" s="4" t="s">
        <v>13</v>
      </c>
      <c r="E8364" s="4" t="s">
        <v>13</v>
      </c>
      <c r="F8364" s="4" t="s">
        <v>13</v>
      </c>
      <c r="G8364" s="4" t="s">
        <v>13</v>
      </c>
    </row>
    <row r="8365" spans="1:9">
      <c r="A8365" t="n">
        <v>65700</v>
      </c>
      <c r="B8365" s="50" t="n">
        <v>46</v>
      </c>
      <c r="C8365" s="7" t="n">
        <v>61456</v>
      </c>
      <c r="D8365" s="7" t="n">
        <v>0</v>
      </c>
      <c r="E8365" s="7" t="n">
        <v>0</v>
      </c>
      <c r="F8365" s="7" t="n">
        <v>0</v>
      </c>
      <c r="G8365" s="7" t="n">
        <v>0</v>
      </c>
    </row>
    <row r="8366" spans="1:9">
      <c r="A8366" t="s">
        <v>4</v>
      </c>
      <c r="B8366" s="4" t="s">
        <v>5</v>
      </c>
      <c r="C8366" s="4" t="s">
        <v>7</v>
      </c>
      <c r="D8366" s="4" t="s">
        <v>11</v>
      </c>
    </row>
    <row r="8367" spans="1:9">
      <c r="A8367" t="n">
        <v>65719</v>
      </c>
      <c r="B8367" s="8" t="n">
        <v>162</v>
      </c>
      <c r="C8367" s="7" t="n">
        <v>1</v>
      </c>
      <c r="D8367" s="7" t="n">
        <v>0</v>
      </c>
    </row>
    <row r="8368" spans="1:9">
      <c r="A8368" t="s">
        <v>4</v>
      </c>
      <c r="B8368" s="4" t="s">
        <v>5</v>
      </c>
    </row>
    <row r="8369" spans="1:7">
      <c r="A8369" t="n">
        <v>65723</v>
      </c>
      <c r="B8369" s="5" t="n">
        <v>1</v>
      </c>
    </row>
    <row r="8370" spans="1:7" s="3" customFormat="1" customHeight="0">
      <c r="A8370" s="3" t="s">
        <v>2</v>
      </c>
      <c r="B8370" s="3" t="s">
        <v>623</v>
      </c>
    </row>
    <row r="8371" spans="1:7">
      <c r="A8371" t="s">
        <v>4</v>
      </c>
      <c r="B8371" s="4" t="s">
        <v>5</v>
      </c>
      <c r="C8371" s="4" t="s">
        <v>7</v>
      </c>
      <c r="D8371" s="4" t="s">
        <v>11</v>
      </c>
    </row>
    <row r="8372" spans="1:7">
      <c r="A8372" t="n">
        <v>65724</v>
      </c>
      <c r="B8372" s="28" t="n">
        <v>22</v>
      </c>
      <c r="C8372" s="7" t="n">
        <v>0</v>
      </c>
      <c r="D8372" s="7" t="n">
        <v>0</v>
      </c>
    </row>
    <row r="8373" spans="1:7">
      <c r="A8373" t="s">
        <v>4</v>
      </c>
      <c r="B8373" s="4" t="s">
        <v>5</v>
      </c>
      <c r="C8373" s="4" t="s">
        <v>7</v>
      </c>
      <c r="D8373" s="4" t="s">
        <v>11</v>
      </c>
      <c r="E8373" s="4" t="s">
        <v>13</v>
      </c>
    </row>
    <row r="8374" spans="1:7">
      <c r="A8374" t="n">
        <v>65728</v>
      </c>
      <c r="B8374" s="27" t="n">
        <v>58</v>
      </c>
      <c r="C8374" s="7" t="n">
        <v>0</v>
      </c>
      <c r="D8374" s="7" t="n">
        <v>300</v>
      </c>
      <c r="E8374" s="7" t="n">
        <v>1</v>
      </c>
    </row>
    <row r="8375" spans="1:7">
      <c r="A8375" t="s">
        <v>4</v>
      </c>
      <c r="B8375" s="4" t="s">
        <v>5</v>
      </c>
      <c r="C8375" s="4" t="s">
        <v>7</v>
      </c>
      <c r="D8375" s="4" t="s">
        <v>11</v>
      </c>
    </row>
    <row r="8376" spans="1:7">
      <c r="A8376" t="n">
        <v>65736</v>
      </c>
      <c r="B8376" s="27" t="n">
        <v>58</v>
      </c>
      <c r="C8376" s="7" t="n">
        <v>255</v>
      </c>
      <c r="D8376" s="7" t="n">
        <v>0</v>
      </c>
    </row>
    <row r="8377" spans="1:7">
      <c r="A8377" t="s">
        <v>4</v>
      </c>
      <c r="B8377" s="4" t="s">
        <v>5</v>
      </c>
      <c r="C8377" s="4" t="s">
        <v>7</v>
      </c>
      <c r="D8377" s="4" t="s">
        <v>11</v>
      </c>
    </row>
    <row r="8378" spans="1:7">
      <c r="A8378" t="n">
        <v>65740</v>
      </c>
      <c r="B8378" s="27" t="n">
        <v>58</v>
      </c>
      <c r="C8378" s="7" t="n">
        <v>5</v>
      </c>
      <c r="D8378" s="7" t="n">
        <v>300</v>
      </c>
    </row>
    <row r="8379" spans="1:7">
      <c r="A8379" t="s">
        <v>4</v>
      </c>
      <c r="B8379" s="4" t="s">
        <v>5</v>
      </c>
      <c r="C8379" s="4" t="s">
        <v>13</v>
      </c>
      <c r="D8379" s="4" t="s">
        <v>11</v>
      </c>
    </row>
    <row r="8380" spans="1:7">
      <c r="A8380" t="n">
        <v>65744</v>
      </c>
      <c r="B8380" s="36" t="n">
        <v>103</v>
      </c>
      <c r="C8380" s="7" t="n">
        <v>0</v>
      </c>
      <c r="D8380" s="7" t="n">
        <v>300</v>
      </c>
    </row>
    <row r="8381" spans="1:7">
      <c r="A8381" t="s">
        <v>4</v>
      </c>
      <c r="B8381" s="4" t="s">
        <v>5</v>
      </c>
      <c r="C8381" s="4" t="s">
        <v>7</v>
      </c>
    </row>
    <row r="8382" spans="1:7">
      <c r="A8382" t="n">
        <v>65751</v>
      </c>
      <c r="B8382" s="47" t="n">
        <v>64</v>
      </c>
      <c r="C8382" s="7" t="n">
        <v>7</v>
      </c>
    </row>
    <row r="8383" spans="1:7">
      <c r="A8383" t="s">
        <v>4</v>
      </c>
      <c r="B8383" s="4" t="s">
        <v>5</v>
      </c>
      <c r="C8383" s="4" t="s">
        <v>7</v>
      </c>
      <c r="D8383" s="4" t="s">
        <v>11</v>
      </c>
    </row>
    <row r="8384" spans="1:7">
      <c r="A8384" t="n">
        <v>65753</v>
      </c>
      <c r="B8384" s="48" t="n">
        <v>72</v>
      </c>
      <c r="C8384" s="7" t="n">
        <v>5</v>
      </c>
      <c r="D8384" s="7" t="n">
        <v>0</v>
      </c>
    </row>
    <row r="8385" spans="1:5">
      <c r="A8385" t="s">
        <v>4</v>
      </c>
      <c r="B8385" s="4" t="s">
        <v>5</v>
      </c>
      <c r="C8385" s="4" t="s">
        <v>11</v>
      </c>
      <c r="D8385" s="4" t="s">
        <v>7</v>
      </c>
      <c r="E8385" s="4" t="s">
        <v>7</v>
      </c>
      <c r="F8385" s="4" t="s">
        <v>8</v>
      </c>
    </row>
    <row r="8386" spans="1:5">
      <c r="A8386" t="n">
        <v>65757</v>
      </c>
      <c r="B8386" s="22" t="n">
        <v>20</v>
      </c>
      <c r="C8386" s="7" t="n">
        <v>0</v>
      </c>
      <c r="D8386" s="7" t="n">
        <v>3</v>
      </c>
      <c r="E8386" s="7" t="n">
        <v>10</v>
      </c>
      <c r="F8386" s="7" t="s">
        <v>108</v>
      </c>
    </row>
    <row r="8387" spans="1:5">
      <c r="A8387" t="s">
        <v>4</v>
      </c>
      <c r="B8387" s="4" t="s">
        <v>5</v>
      </c>
      <c r="C8387" s="4" t="s">
        <v>11</v>
      </c>
    </row>
    <row r="8388" spans="1:5">
      <c r="A8388" t="n">
        <v>65775</v>
      </c>
      <c r="B8388" s="38" t="n">
        <v>16</v>
      </c>
      <c r="C8388" s="7" t="n">
        <v>0</v>
      </c>
    </row>
    <row r="8389" spans="1:5">
      <c r="A8389" t="s">
        <v>4</v>
      </c>
      <c r="B8389" s="4" t="s">
        <v>5</v>
      </c>
      <c r="C8389" s="4" t="s">
        <v>11</v>
      </c>
      <c r="D8389" s="4" t="s">
        <v>13</v>
      </c>
      <c r="E8389" s="4" t="s">
        <v>13</v>
      </c>
      <c r="F8389" s="4" t="s">
        <v>13</v>
      </c>
      <c r="G8389" s="4" t="s">
        <v>13</v>
      </c>
    </row>
    <row r="8390" spans="1:5">
      <c r="A8390" t="n">
        <v>65778</v>
      </c>
      <c r="B8390" s="50" t="n">
        <v>46</v>
      </c>
      <c r="C8390" s="7" t="n">
        <v>0</v>
      </c>
      <c r="D8390" s="7" t="n">
        <v>37.060001373291</v>
      </c>
      <c r="E8390" s="7" t="n">
        <v>-3.97000002861023</v>
      </c>
      <c r="F8390" s="7" t="n">
        <v>5.09000015258789</v>
      </c>
      <c r="G8390" s="7" t="n">
        <v>0</v>
      </c>
    </row>
    <row r="8391" spans="1:5">
      <c r="A8391" t="s">
        <v>4</v>
      </c>
      <c r="B8391" s="4" t="s">
        <v>5</v>
      </c>
      <c r="C8391" s="4" t="s">
        <v>11</v>
      </c>
      <c r="D8391" s="4" t="s">
        <v>7</v>
      </c>
      <c r="E8391" s="4" t="s">
        <v>8</v>
      </c>
      <c r="F8391" s="4" t="s">
        <v>13</v>
      </c>
      <c r="G8391" s="4" t="s">
        <v>13</v>
      </c>
      <c r="H8391" s="4" t="s">
        <v>13</v>
      </c>
    </row>
    <row r="8392" spans="1:5">
      <c r="A8392" t="n">
        <v>65797</v>
      </c>
      <c r="B8392" s="49" t="n">
        <v>48</v>
      </c>
      <c r="C8392" s="7" t="n">
        <v>0</v>
      </c>
      <c r="D8392" s="7" t="n">
        <v>0</v>
      </c>
      <c r="E8392" s="7" t="s">
        <v>624</v>
      </c>
      <c r="F8392" s="7" t="n">
        <v>0</v>
      </c>
      <c r="G8392" s="7" t="n">
        <v>1</v>
      </c>
      <c r="H8392" s="7" t="n">
        <v>0</v>
      </c>
    </row>
    <row r="8393" spans="1:5">
      <c r="A8393" t="s">
        <v>4</v>
      </c>
      <c r="B8393" s="4" t="s">
        <v>5</v>
      </c>
      <c r="C8393" s="4" t="s">
        <v>7</v>
      </c>
      <c r="D8393" s="4" t="s">
        <v>7</v>
      </c>
      <c r="E8393" s="4" t="s">
        <v>13</v>
      </c>
      <c r="F8393" s="4" t="s">
        <v>13</v>
      </c>
      <c r="G8393" s="4" t="s">
        <v>13</v>
      </c>
      <c r="H8393" s="4" t="s">
        <v>11</v>
      </c>
    </row>
    <row r="8394" spans="1:5">
      <c r="A8394" t="n">
        <v>65822</v>
      </c>
      <c r="B8394" s="29" t="n">
        <v>45</v>
      </c>
      <c r="C8394" s="7" t="n">
        <v>2</v>
      </c>
      <c r="D8394" s="7" t="n">
        <v>3</v>
      </c>
      <c r="E8394" s="7" t="n">
        <v>37.1800003051758</v>
      </c>
      <c r="F8394" s="7" t="n">
        <v>-1.64999997615814</v>
      </c>
      <c r="G8394" s="7" t="n">
        <v>5.75</v>
      </c>
      <c r="H8394" s="7" t="n">
        <v>0</v>
      </c>
    </row>
    <row r="8395" spans="1:5">
      <c r="A8395" t="s">
        <v>4</v>
      </c>
      <c r="B8395" s="4" t="s">
        <v>5</v>
      </c>
      <c r="C8395" s="4" t="s">
        <v>7</v>
      </c>
      <c r="D8395" s="4" t="s">
        <v>7</v>
      </c>
      <c r="E8395" s="4" t="s">
        <v>13</v>
      </c>
      <c r="F8395" s="4" t="s">
        <v>13</v>
      </c>
      <c r="G8395" s="4" t="s">
        <v>13</v>
      </c>
      <c r="H8395" s="4" t="s">
        <v>11</v>
      </c>
    </row>
    <row r="8396" spans="1:5">
      <c r="A8396" t="n">
        <v>65839</v>
      </c>
      <c r="B8396" s="29" t="n">
        <v>45</v>
      </c>
      <c r="C8396" s="7" t="n">
        <v>2</v>
      </c>
      <c r="D8396" s="7" t="n">
        <v>3</v>
      </c>
      <c r="E8396" s="7" t="n">
        <v>37.1800003051758</v>
      </c>
      <c r="F8396" s="7" t="n">
        <v>-2.49000000953674</v>
      </c>
      <c r="G8396" s="7" t="n">
        <v>5.75</v>
      </c>
      <c r="H8396" s="7" t="n">
        <v>3000</v>
      </c>
    </row>
    <row r="8397" spans="1:5">
      <c r="A8397" t="s">
        <v>4</v>
      </c>
      <c r="B8397" s="4" t="s">
        <v>5</v>
      </c>
      <c r="C8397" s="4" t="s">
        <v>7</v>
      </c>
      <c r="D8397" s="4" t="s">
        <v>7</v>
      </c>
      <c r="E8397" s="4" t="s">
        <v>13</v>
      </c>
      <c r="F8397" s="4" t="s">
        <v>13</v>
      </c>
      <c r="G8397" s="4" t="s">
        <v>13</v>
      </c>
      <c r="H8397" s="4" t="s">
        <v>11</v>
      </c>
      <c r="I8397" s="4" t="s">
        <v>7</v>
      </c>
    </row>
    <row r="8398" spans="1:5">
      <c r="A8398" t="n">
        <v>65856</v>
      </c>
      <c r="B8398" s="29" t="n">
        <v>45</v>
      </c>
      <c r="C8398" s="7" t="n">
        <v>4</v>
      </c>
      <c r="D8398" s="7" t="n">
        <v>3</v>
      </c>
      <c r="E8398" s="7" t="n">
        <v>352.269989013672</v>
      </c>
      <c r="F8398" s="7" t="n">
        <v>154.419998168945</v>
      </c>
      <c r="G8398" s="7" t="n">
        <v>0</v>
      </c>
      <c r="H8398" s="7" t="n">
        <v>0</v>
      </c>
      <c r="I8398" s="7" t="n">
        <v>0</v>
      </c>
    </row>
    <row r="8399" spans="1:5">
      <c r="A8399" t="s">
        <v>4</v>
      </c>
      <c r="B8399" s="4" t="s">
        <v>5</v>
      </c>
      <c r="C8399" s="4" t="s">
        <v>7</v>
      </c>
      <c r="D8399" s="4" t="s">
        <v>7</v>
      </c>
      <c r="E8399" s="4" t="s">
        <v>13</v>
      </c>
      <c r="F8399" s="4" t="s">
        <v>11</v>
      </c>
    </row>
    <row r="8400" spans="1:5">
      <c r="A8400" t="n">
        <v>65874</v>
      </c>
      <c r="B8400" s="29" t="n">
        <v>45</v>
      </c>
      <c r="C8400" s="7" t="n">
        <v>5</v>
      </c>
      <c r="D8400" s="7" t="n">
        <v>3</v>
      </c>
      <c r="E8400" s="7" t="n">
        <v>3.5</v>
      </c>
      <c r="F8400" s="7" t="n">
        <v>0</v>
      </c>
    </row>
    <row r="8401" spans="1:9">
      <c r="A8401" t="s">
        <v>4</v>
      </c>
      <c r="B8401" s="4" t="s">
        <v>5</v>
      </c>
      <c r="C8401" s="4" t="s">
        <v>7</v>
      </c>
      <c r="D8401" s="4" t="s">
        <v>7</v>
      </c>
      <c r="E8401" s="4" t="s">
        <v>13</v>
      </c>
      <c r="F8401" s="4" t="s">
        <v>11</v>
      </c>
    </row>
    <row r="8402" spans="1:9">
      <c r="A8402" t="n">
        <v>65883</v>
      </c>
      <c r="B8402" s="29" t="n">
        <v>45</v>
      </c>
      <c r="C8402" s="7" t="n">
        <v>11</v>
      </c>
      <c r="D8402" s="7" t="n">
        <v>3</v>
      </c>
      <c r="E8402" s="7" t="n">
        <v>38</v>
      </c>
      <c r="F8402" s="7" t="n">
        <v>0</v>
      </c>
    </row>
    <row r="8403" spans="1:9">
      <c r="A8403" t="s">
        <v>4</v>
      </c>
      <c r="B8403" s="4" t="s">
        <v>5</v>
      </c>
      <c r="C8403" s="4" t="s">
        <v>11</v>
      </c>
      <c r="D8403" s="4" t="s">
        <v>13</v>
      </c>
      <c r="E8403" s="4" t="s">
        <v>13</v>
      </c>
      <c r="F8403" s="4" t="s">
        <v>13</v>
      </c>
      <c r="G8403" s="4" t="s">
        <v>11</v>
      </c>
      <c r="H8403" s="4" t="s">
        <v>11</v>
      </c>
    </row>
    <row r="8404" spans="1:9">
      <c r="A8404" t="n">
        <v>65892</v>
      </c>
      <c r="B8404" s="23" t="n">
        <v>60</v>
      </c>
      <c r="C8404" s="7" t="n">
        <v>0</v>
      </c>
      <c r="D8404" s="7" t="n">
        <v>0</v>
      </c>
      <c r="E8404" s="7" t="n">
        <v>15</v>
      </c>
      <c r="F8404" s="7" t="n">
        <v>0</v>
      </c>
      <c r="G8404" s="7" t="n">
        <v>0</v>
      </c>
      <c r="H8404" s="7" t="n">
        <v>0</v>
      </c>
    </row>
    <row r="8405" spans="1:9">
      <c r="A8405" t="s">
        <v>4</v>
      </c>
      <c r="B8405" s="4" t="s">
        <v>5</v>
      </c>
      <c r="C8405" s="4" t="s">
        <v>7</v>
      </c>
      <c r="D8405" s="4" t="s">
        <v>11</v>
      </c>
      <c r="E8405" s="4" t="s">
        <v>13</v>
      </c>
    </row>
    <row r="8406" spans="1:9">
      <c r="A8406" t="n">
        <v>65911</v>
      </c>
      <c r="B8406" s="27" t="n">
        <v>58</v>
      </c>
      <c r="C8406" s="7" t="n">
        <v>100</v>
      </c>
      <c r="D8406" s="7" t="n">
        <v>1000</v>
      </c>
      <c r="E8406" s="7" t="n">
        <v>1</v>
      </c>
    </row>
    <row r="8407" spans="1:9">
      <c r="A8407" t="s">
        <v>4</v>
      </c>
      <c r="B8407" s="4" t="s">
        <v>5</v>
      </c>
      <c r="C8407" s="4" t="s">
        <v>11</v>
      </c>
    </row>
    <row r="8408" spans="1:9">
      <c r="A8408" t="n">
        <v>65919</v>
      </c>
      <c r="B8408" s="38" t="n">
        <v>16</v>
      </c>
      <c r="C8408" s="7" t="n">
        <v>3000</v>
      </c>
    </row>
    <row r="8409" spans="1:9">
      <c r="A8409" t="s">
        <v>4</v>
      </c>
      <c r="B8409" s="4" t="s">
        <v>5</v>
      </c>
      <c r="C8409" s="4" t="s">
        <v>7</v>
      </c>
      <c r="D8409" s="4" t="s">
        <v>7</v>
      </c>
      <c r="E8409" s="4" t="s">
        <v>14</v>
      </c>
      <c r="F8409" s="4" t="s">
        <v>7</v>
      </c>
      <c r="G8409" s="4" t="s">
        <v>7</v>
      </c>
    </row>
    <row r="8410" spans="1:9">
      <c r="A8410" t="n">
        <v>65922</v>
      </c>
      <c r="B8410" s="30" t="n">
        <v>18</v>
      </c>
      <c r="C8410" s="7" t="n">
        <v>1</v>
      </c>
      <c r="D8410" s="7" t="n">
        <v>0</v>
      </c>
      <c r="E8410" s="7" t="n">
        <v>0</v>
      </c>
      <c r="F8410" s="7" t="n">
        <v>19</v>
      </c>
      <c r="G8410" s="7" t="n">
        <v>1</v>
      </c>
    </row>
    <row r="8411" spans="1:9">
      <c r="A8411" t="s">
        <v>4</v>
      </c>
      <c r="B8411" s="4" t="s">
        <v>5</v>
      </c>
      <c r="C8411" s="4" t="s">
        <v>7</v>
      </c>
      <c r="D8411" s="4" t="s">
        <v>11</v>
      </c>
      <c r="E8411" s="4" t="s">
        <v>7</v>
      </c>
      <c r="F8411" s="4" t="s">
        <v>15</v>
      </c>
    </row>
    <row r="8412" spans="1:9">
      <c r="A8412" t="n">
        <v>65931</v>
      </c>
      <c r="B8412" s="12" t="n">
        <v>5</v>
      </c>
      <c r="C8412" s="7" t="n">
        <v>30</v>
      </c>
      <c r="D8412" s="7" t="n">
        <v>10010</v>
      </c>
      <c r="E8412" s="7" t="n">
        <v>1</v>
      </c>
      <c r="F8412" s="13" t="n">
        <f t="normal" ca="1">A8424</f>
        <v>0</v>
      </c>
    </row>
    <row r="8413" spans="1:9">
      <c r="A8413" t="s">
        <v>4</v>
      </c>
      <c r="B8413" s="4" t="s">
        <v>5</v>
      </c>
      <c r="C8413" s="4" t="s">
        <v>7</v>
      </c>
      <c r="D8413" s="4" t="s">
        <v>11</v>
      </c>
      <c r="E8413" s="4" t="s">
        <v>8</v>
      </c>
    </row>
    <row r="8414" spans="1:9">
      <c r="A8414" t="n">
        <v>65940</v>
      </c>
      <c r="B8414" s="37" t="n">
        <v>51</v>
      </c>
      <c r="C8414" s="7" t="n">
        <v>4</v>
      </c>
      <c r="D8414" s="7" t="n">
        <v>0</v>
      </c>
      <c r="E8414" s="7" t="s">
        <v>625</v>
      </c>
    </row>
    <row r="8415" spans="1:9">
      <c r="A8415" t="s">
        <v>4</v>
      </c>
      <c r="B8415" s="4" t="s">
        <v>5</v>
      </c>
      <c r="C8415" s="4" t="s">
        <v>11</v>
      </c>
    </row>
    <row r="8416" spans="1:9">
      <c r="A8416" t="n">
        <v>65954</v>
      </c>
      <c r="B8416" s="38" t="n">
        <v>16</v>
      </c>
      <c r="C8416" s="7" t="n">
        <v>0</v>
      </c>
    </row>
    <row r="8417" spans="1:8">
      <c r="A8417" t="s">
        <v>4</v>
      </c>
      <c r="B8417" s="4" t="s">
        <v>5</v>
      </c>
      <c r="C8417" s="4" t="s">
        <v>11</v>
      </c>
      <c r="D8417" s="4" t="s">
        <v>64</v>
      </c>
      <c r="E8417" s="4" t="s">
        <v>7</v>
      </c>
      <c r="F8417" s="4" t="s">
        <v>7</v>
      </c>
      <c r="G8417" s="4" t="s">
        <v>64</v>
      </c>
      <c r="H8417" s="4" t="s">
        <v>7</v>
      </c>
      <c r="I8417" s="4" t="s">
        <v>7</v>
      </c>
    </row>
    <row r="8418" spans="1:8">
      <c r="A8418" t="n">
        <v>65957</v>
      </c>
      <c r="B8418" s="39" t="n">
        <v>26</v>
      </c>
      <c r="C8418" s="7" t="n">
        <v>0</v>
      </c>
      <c r="D8418" s="7" t="s">
        <v>626</v>
      </c>
      <c r="E8418" s="7" t="n">
        <v>2</v>
      </c>
      <c r="F8418" s="7" t="n">
        <v>3</v>
      </c>
      <c r="G8418" s="7" t="s">
        <v>627</v>
      </c>
      <c r="H8418" s="7" t="n">
        <v>2</v>
      </c>
      <c r="I8418" s="7" t="n">
        <v>0</v>
      </c>
    </row>
    <row r="8419" spans="1:8">
      <c r="A8419" t="s">
        <v>4</v>
      </c>
      <c r="B8419" s="4" t="s">
        <v>5</v>
      </c>
    </row>
    <row r="8420" spans="1:8">
      <c r="A8420" t="n">
        <v>66098</v>
      </c>
      <c r="B8420" s="34" t="n">
        <v>28</v>
      </c>
    </row>
    <row r="8421" spans="1:8">
      <c r="A8421" t="s">
        <v>4</v>
      </c>
      <c r="B8421" s="4" t="s">
        <v>5</v>
      </c>
      <c r="C8421" s="4" t="s">
        <v>15</v>
      </c>
    </row>
    <row r="8422" spans="1:8">
      <c r="A8422" t="n">
        <v>66099</v>
      </c>
      <c r="B8422" s="16" t="n">
        <v>3</v>
      </c>
      <c r="C8422" s="13" t="n">
        <f t="normal" ca="1">A8566</f>
        <v>0</v>
      </c>
    </row>
    <row r="8423" spans="1:8">
      <c r="A8423" t="s">
        <v>4</v>
      </c>
      <c r="B8423" s="4" t="s">
        <v>5</v>
      </c>
      <c r="C8423" s="4" t="s">
        <v>7</v>
      </c>
      <c r="D8423" s="4" t="s">
        <v>11</v>
      </c>
      <c r="E8423" s="4" t="s">
        <v>7</v>
      </c>
      <c r="F8423" s="4" t="s">
        <v>15</v>
      </c>
    </row>
    <row r="8424" spans="1:8">
      <c r="A8424" t="n">
        <v>66104</v>
      </c>
      <c r="B8424" s="12" t="n">
        <v>5</v>
      </c>
      <c r="C8424" s="7" t="n">
        <v>30</v>
      </c>
      <c r="D8424" s="7" t="n">
        <v>10023</v>
      </c>
      <c r="E8424" s="7" t="n">
        <v>1</v>
      </c>
      <c r="F8424" s="13" t="n">
        <f t="normal" ca="1">A8436</f>
        <v>0</v>
      </c>
    </row>
    <row r="8425" spans="1:8">
      <c r="A8425" t="s">
        <v>4</v>
      </c>
      <c r="B8425" s="4" t="s">
        <v>5</v>
      </c>
      <c r="C8425" s="4" t="s">
        <v>7</v>
      </c>
      <c r="D8425" s="4" t="s">
        <v>11</v>
      </c>
      <c r="E8425" s="4" t="s">
        <v>8</v>
      </c>
    </row>
    <row r="8426" spans="1:8">
      <c r="A8426" t="n">
        <v>66113</v>
      </c>
      <c r="B8426" s="37" t="n">
        <v>51</v>
      </c>
      <c r="C8426" s="7" t="n">
        <v>4</v>
      </c>
      <c r="D8426" s="7" t="n">
        <v>0</v>
      </c>
      <c r="E8426" s="7" t="s">
        <v>625</v>
      </c>
    </row>
    <row r="8427" spans="1:8">
      <c r="A8427" t="s">
        <v>4</v>
      </c>
      <c r="B8427" s="4" t="s">
        <v>5</v>
      </c>
      <c r="C8427" s="4" t="s">
        <v>11</v>
      </c>
    </row>
    <row r="8428" spans="1:8">
      <c r="A8428" t="n">
        <v>66127</v>
      </c>
      <c r="B8428" s="38" t="n">
        <v>16</v>
      </c>
      <c r="C8428" s="7" t="n">
        <v>0</v>
      </c>
    </row>
    <row r="8429" spans="1:8">
      <c r="A8429" t="s">
        <v>4</v>
      </c>
      <c r="B8429" s="4" t="s">
        <v>5</v>
      </c>
      <c r="C8429" s="4" t="s">
        <v>11</v>
      </c>
      <c r="D8429" s="4" t="s">
        <v>64</v>
      </c>
      <c r="E8429" s="4" t="s">
        <v>7</v>
      </c>
      <c r="F8429" s="4" t="s">
        <v>7</v>
      </c>
      <c r="G8429" s="4" t="s">
        <v>64</v>
      </c>
      <c r="H8429" s="4" t="s">
        <v>7</v>
      </c>
      <c r="I8429" s="4" t="s">
        <v>7</v>
      </c>
    </row>
    <row r="8430" spans="1:8">
      <c r="A8430" t="n">
        <v>66130</v>
      </c>
      <c r="B8430" s="39" t="n">
        <v>26</v>
      </c>
      <c r="C8430" s="7" t="n">
        <v>0</v>
      </c>
      <c r="D8430" s="7" t="s">
        <v>628</v>
      </c>
      <c r="E8430" s="7" t="n">
        <v>2</v>
      </c>
      <c r="F8430" s="7" t="n">
        <v>3</v>
      </c>
      <c r="G8430" s="7" t="s">
        <v>627</v>
      </c>
      <c r="H8430" s="7" t="n">
        <v>2</v>
      </c>
      <c r="I8430" s="7" t="n">
        <v>0</v>
      </c>
    </row>
    <row r="8431" spans="1:8">
      <c r="A8431" t="s">
        <v>4</v>
      </c>
      <c r="B8431" s="4" t="s">
        <v>5</v>
      </c>
    </row>
    <row r="8432" spans="1:8">
      <c r="A8432" t="n">
        <v>66272</v>
      </c>
      <c r="B8432" s="34" t="n">
        <v>28</v>
      </c>
    </row>
    <row r="8433" spans="1:9">
      <c r="A8433" t="s">
        <v>4</v>
      </c>
      <c r="B8433" s="4" t="s">
        <v>5</v>
      </c>
      <c r="C8433" s="4" t="s">
        <v>15</v>
      </c>
    </row>
    <row r="8434" spans="1:9">
      <c r="A8434" t="n">
        <v>66273</v>
      </c>
      <c r="B8434" s="16" t="n">
        <v>3</v>
      </c>
      <c r="C8434" s="13" t="n">
        <f t="normal" ca="1">A8566</f>
        <v>0</v>
      </c>
    </row>
    <row r="8435" spans="1:9">
      <c r="A8435" t="s">
        <v>4</v>
      </c>
      <c r="B8435" s="4" t="s">
        <v>5</v>
      </c>
      <c r="C8435" s="4" t="s">
        <v>7</v>
      </c>
      <c r="D8435" s="4" t="s">
        <v>11</v>
      </c>
      <c r="E8435" s="4" t="s">
        <v>7</v>
      </c>
      <c r="F8435" s="4" t="s">
        <v>15</v>
      </c>
    </row>
    <row r="8436" spans="1:9">
      <c r="A8436" t="n">
        <v>66278</v>
      </c>
      <c r="B8436" s="12" t="n">
        <v>5</v>
      </c>
      <c r="C8436" s="7" t="n">
        <v>30</v>
      </c>
      <c r="D8436" s="7" t="n">
        <v>10055</v>
      </c>
      <c r="E8436" s="7" t="n">
        <v>1</v>
      </c>
      <c r="F8436" s="13" t="n">
        <f t="normal" ca="1">A8448</f>
        <v>0</v>
      </c>
    </row>
    <row r="8437" spans="1:9">
      <c r="A8437" t="s">
        <v>4</v>
      </c>
      <c r="B8437" s="4" t="s">
        <v>5</v>
      </c>
      <c r="C8437" s="4" t="s">
        <v>7</v>
      </c>
      <c r="D8437" s="4" t="s">
        <v>11</v>
      </c>
      <c r="E8437" s="4" t="s">
        <v>8</v>
      </c>
    </row>
    <row r="8438" spans="1:9">
      <c r="A8438" t="n">
        <v>66287</v>
      </c>
      <c r="B8438" s="37" t="n">
        <v>51</v>
      </c>
      <c r="C8438" s="7" t="n">
        <v>4</v>
      </c>
      <c r="D8438" s="7" t="n">
        <v>0</v>
      </c>
      <c r="E8438" s="7" t="s">
        <v>625</v>
      </c>
    </row>
    <row r="8439" spans="1:9">
      <c r="A8439" t="s">
        <v>4</v>
      </c>
      <c r="B8439" s="4" t="s">
        <v>5</v>
      </c>
      <c r="C8439" s="4" t="s">
        <v>11</v>
      </c>
    </row>
    <row r="8440" spans="1:9">
      <c r="A8440" t="n">
        <v>66301</v>
      </c>
      <c r="B8440" s="38" t="n">
        <v>16</v>
      </c>
      <c r="C8440" s="7" t="n">
        <v>0</v>
      </c>
    </row>
    <row r="8441" spans="1:9">
      <c r="A8441" t="s">
        <v>4</v>
      </c>
      <c r="B8441" s="4" t="s">
        <v>5</v>
      </c>
      <c r="C8441" s="4" t="s">
        <v>11</v>
      </c>
      <c r="D8441" s="4" t="s">
        <v>64</v>
      </c>
      <c r="E8441" s="4" t="s">
        <v>7</v>
      </c>
      <c r="F8441" s="4" t="s">
        <v>7</v>
      </c>
      <c r="G8441" s="4" t="s">
        <v>64</v>
      </c>
      <c r="H8441" s="4" t="s">
        <v>7</v>
      </c>
      <c r="I8441" s="4" t="s">
        <v>7</v>
      </c>
    </row>
    <row r="8442" spans="1:9">
      <c r="A8442" t="n">
        <v>66304</v>
      </c>
      <c r="B8442" s="39" t="n">
        <v>26</v>
      </c>
      <c r="C8442" s="7" t="n">
        <v>0</v>
      </c>
      <c r="D8442" s="7" t="s">
        <v>629</v>
      </c>
      <c r="E8442" s="7" t="n">
        <v>2</v>
      </c>
      <c r="F8442" s="7" t="n">
        <v>3</v>
      </c>
      <c r="G8442" s="7" t="s">
        <v>627</v>
      </c>
      <c r="H8442" s="7" t="n">
        <v>2</v>
      </c>
      <c r="I8442" s="7" t="n">
        <v>0</v>
      </c>
    </row>
    <row r="8443" spans="1:9">
      <c r="A8443" t="s">
        <v>4</v>
      </c>
      <c r="B8443" s="4" t="s">
        <v>5</v>
      </c>
    </row>
    <row r="8444" spans="1:9">
      <c r="A8444" t="n">
        <v>66445</v>
      </c>
      <c r="B8444" s="34" t="n">
        <v>28</v>
      </c>
    </row>
    <row r="8445" spans="1:9">
      <c r="A8445" t="s">
        <v>4</v>
      </c>
      <c r="B8445" s="4" t="s">
        <v>5</v>
      </c>
      <c r="C8445" s="4" t="s">
        <v>15</v>
      </c>
    </row>
    <row r="8446" spans="1:9">
      <c r="A8446" t="n">
        <v>66446</v>
      </c>
      <c r="B8446" s="16" t="n">
        <v>3</v>
      </c>
      <c r="C8446" s="13" t="n">
        <f t="normal" ca="1">A8566</f>
        <v>0</v>
      </c>
    </row>
    <row r="8447" spans="1:9">
      <c r="A8447" t="s">
        <v>4</v>
      </c>
      <c r="B8447" s="4" t="s">
        <v>5</v>
      </c>
      <c r="C8447" s="4" t="s">
        <v>7</v>
      </c>
      <c r="D8447" s="4" t="s">
        <v>11</v>
      </c>
      <c r="E8447" s="4" t="s">
        <v>7</v>
      </c>
      <c r="F8447" s="4" t="s">
        <v>15</v>
      </c>
    </row>
    <row r="8448" spans="1:9">
      <c r="A8448" t="n">
        <v>66451</v>
      </c>
      <c r="B8448" s="12" t="n">
        <v>5</v>
      </c>
      <c r="C8448" s="7" t="n">
        <v>30</v>
      </c>
      <c r="D8448" s="7" t="n">
        <v>10062</v>
      </c>
      <c r="E8448" s="7" t="n">
        <v>1</v>
      </c>
      <c r="F8448" s="13" t="n">
        <f t="normal" ca="1">A8460</f>
        <v>0</v>
      </c>
    </row>
    <row r="8449" spans="1:9">
      <c r="A8449" t="s">
        <v>4</v>
      </c>
      <c r="B8449" s="4" t="s">
        <v>5</v>
      </c>
      <c r="C8449" s="4" t="s">
        <v>7</v>
      </c>
      <c r="D8449" s="4" t="s">
        <v>11</v>
      </c>
      <c r="E8449" s="4" t="s">
        <v>8</v>
      </c>
    </row>
    <row r="8450" spans="1:9">
      <c r="A8450" t="n">
        <v>66460</v>
      </c>
      <c r="B8450" s="37" t="n">
        <v>51</v>
      </c>
      <c r="C8450" s="7" t="n">
        <v>4</v>
      </c>
      <c r="D8450" s="7" t="n">
        <v>0</v>
      </c>
      <c r="E8450" s="7" t="s">
        <v>625</v>
      </c>
    </row>
    <row r="8451" spans="1:9">
      <c r="A8451" t="s">
        <v>4</v>
      </c>
      <c r="B8451" s="4" t="s">
        <v>5</v>
      </c>
      <c r="C8451" s="4" t="s">
        <v>11</v>
      </c>
    </row>
    <row r="8452" spans="1:9">
      <c r="A8452" t="n">
        <v>66474</v>
      </c>
      <c r="B8452" s="38" t="n">
        <v>16</v>
      </c>
      <c r="C8452" s="7" t="n">
        <v>0</v>
      </c>
    </row>
    <row r="8453" spans="1:9">
      <c r="A8453" t="s">
        <v>4</v>
      </c>
      <c r="B8453" s="4" t="s">
        <v>5</v>
      </c>
      <c r="C8453" s="4" t="s">
        <v>11</v>
      </c>
      <c r="D8453" s="4" t="s">
        <v>64</v>
      </c>
      <c r="E8453" s="4" t="s">
        <v>7</v>
      </c>
      <c r="F8453" s="4" t="s">
        <v>7</v>
      </c>
      <c r="G8453" s="4" t="s">
        <v>64</v>
      </c>
      <c r="H8453" s="4" t="s">
        <v>7</v>
      </c>
      <c r="I8453" s="4" t="s">
        <v>7</v>
      </c>
    </row>
    <row r="8454" spans="1:9">
      <c r="A8454" t="n">
        <v>66477</v>
      </c>
      <c r="B8454" s="39" t="n">
        <v>26</v>
      </c>
      <c r="C8454" s="7" t="n">
        <v>0</v>
      </c>
      <c r="D8454" s="7" t="s">
        <v>630</v>
      </c>
      <c r="E8454" s="7" t="n">
        <v>2</v>
      </c>
      <c r="F8454" s="7" t="n">
        <v>3</v>
      </c>
      <c r="G8454" s="7" t="s">
        <v>627</v>
      </c>
      <c r="H8454" s="7" t="n">
        <v>2</v>
      </c>
      <c r="I8454" s="7" t="n">
        <v>0</v>
      </c>
    </row>
    <row r="8455" spans="1:9">
      <c r="A8455" t="s">
        <v>4</v>
      </c>
      <c r="B8455" s="4" t="s">
        <v>5</v>
      </c>
    </row>
    <row r="8456" spans="1:9">
      <c r="A8456" t="n">
        <v>66620</v>
      </c>
      <c r="B8456" s="34" t="n">
        <v>28</v>
      </c>
    </row>
    <row r="8457" spans="1:9">
      <c r="A8457" t="s">
        <v>4</v>
      </c>
      <c r="B8457" s="4" t="s">
        <v>5</v>
      </c>
      <c r="C8457" s="4" t="s">
        <v>15</v>
      </c>
    </row>
    <row r="8458" spans="1:9">
      <c r="A8458" t="n">
        <v>66621</v>
      </c>
      <c r="B8458" s="16" t="n">
        <v>3</v>
      </c>
      <c r="C8458" s="13" t="n">
        <f t="normal" ca="1">A8566</f>
        <v>0</v>
      </c>
    </row>
    <row r="8459" spans="1:9">
      <c r="A8459" t="s">
        <v>4</v>
      </c>
      <c r="B8459" s="4" t="s">
        <v>5</v>
      </c>
      <c r="C8459" s="4" t="s">
        <v>7</v>
      </c>
      <c r="D8459" s="4" t="s">
        <v>11</v>
      </c>
      <c r="E8459" s="4" t="s">
        <v>7</v>
      </c>
      <c r="F8459" s="4" t="s">
        <v>15</v>
      </c>
    </row>
    <row r="8460" spans="1:9">
      <c r="A8460" t="n">
        <v>66626</v>
      </c>
      <c r="B8460" s="12" t="n">
        <v>5</v>
      </c>
      <c r="C8460" s="7" t="n">
        <v>30</v>
      </c>
      <c r="D8460" s="7" t="n">
        <v>10028</v>
      </c>
      <c r="E8460" s="7" t="n">
        <v>1</v>
      </c>
      <c r="F8460" s="13" t="n">
        <f t="normal" ca="1">A8472</f>
        <v>0</v>
      </c>
    </row>
    <row r="8461" spans="1:9">
      <c r="A8461" t="s">
        <v>4</v>
      </c>
      <c r="B8461" s="4" t="s">
        <v>5</v>
      </c>
      <c r="C8461" s="4" t="s">
        <v>7</v>
      </c>
      <c r="D8461" s="4" t="s">
        <v>11</v>
      </c>
      <c r="E8461" s="4" t="s">
        <v>8</v>
      </c>
    </row>
    <row r="8462" spans="1:9">
      <c r="A8462" t="n">
        <v>66635</v>
      </c>
      <c r="B8462" s="37" t="n">
        <v>51</v>
      </c>
      <c r="C8462" s="7" t="n">
        <v>4</v>
      </c>
      <c r="D8462" s="7" t="n">
        <v>0</v>
      </c>
      <c r="E8462" s="7" t="s">
        <v>625</v>
      </c>
    </row>
    <row r="8463" spans="1:9">
      <c r="A8463" t="s">
        <v>4</v>
      </c>
      <c r="B8463" s="4" t="s">
        <v>5</v>
      </c>
      <c r="C8463" s="4" t="s">
        <v>11</v>
      </c>
    </row>
    <row r="8464" spans="1:9">
      <c r="A8464" t="n">
        <v>66649</v>
      </c>
      <c r="B8464" s="38" t="n">
        <v>16</v>
      </c>
      <c r="C8464" s="7" t="n">
        <v>0</v>
      </c>
    </row>
    <row r="8465" spans="1:9">
      <c r="A8465" t="s">
        <v>4</v>
      </c>
      <c r="B8465" s="4" t="s">
        <v>5</v>
      </c>
      <c r="C8465" s="4" t="s">
        <v>11</v>
      </c>
      <c r="D8465" s="4" t="s">
        <v>64</v>
      </c>
      <c r="E8465" s="4" t="s">
        <v>7</v>
      </c>
      <c r="F8465" s="4" t="s">
        <v>7</v>
      </c>
      <c r="G8465" s="4" t="s">
        <v>64</v>
      </c>
      <c r="H8465" s="4" t="s">
        <v>7</v>
      </c>
      <c r="I8465" s="4" t="s">
        <v>7</v>
      </c>
    </row>
    <row r="8466" spans="1:9">
      <c r="A8466" t="n">
        <v>66652</v>
      </c>
      <c r="B8466" s="39" t="n">
        <v>26</v>
      </c>
      <c r="C8466" s="7" t="n">
        <v>0</v>
      </c>
      <c r="D8466" s="7" t="s">
        <v>631</v>
      </c>
      <c r="E8466" s="7" t="n">
        <v>2</v>
      </c>
      <c r="F8466" s="7" t="n">
        <v>3</v>
      </c>
      <c r="G8466" s="7" t="s">
        <v>627</v>
      </c>
      <c r="H8466" s="7" t="n">
        <v>2</v>
      </c>
      <c r="I8466" s="7" t="n">
        <v>0</v>
      </c>
    </row>
    <row r="8467" spans="1:9">
      <c r="A8467" t="s">
        <v>4</v>
      </c>
      <c r="B8467" s="4" t="s">
        <v>5</v>
      </c>
    </row>
    <row r="8468" spans="1:9">
      <c r="A8468" t="n">
        <v>66792</v>
      </c>
      <c r="B8468" s="34" t="n">
        <v>28</v>
      </c>
    </row>
    <row r="8469" spans="1:9">
      <c r="A8469" t="s">
        <v>4</v>
      </c>
      <c r="B8469" s="4" t="s">
        <v>5</v>
      </c>
      <c r="C8469" s="4" t="s">
        <v>15</v>
      </c>
    </row>
    <row r="8470" spans="1:9">
      <c r="A8470" t="n">
        <v>66793</v>
      </c>
      <c r="B8470" s="16" t="n">
        <v>3</v>
      </c>
      <c r="C8470" s="13" t="n">
        <f t="normal" ca="1">A8566</f>
        <v>0</v>
      </c>
    </row>
    <row r="8471" spans="1:9">
      <c r="A8471" t="s">
        <v>4</v>
      </c>
      <c r="B8471" s="4" t="s">
        <v>5</v>
      </c>
      <c r="C8471" s="4" t="s">
        <v>7</v>
      </c>
      <c r="D8471" s="4" t="s">
        <v>11</v>
      </c>
      <c r="E8471" s="4" t="s">
        <v>7</v>
      </c>
      <c r="F8471" s="4" t="s">
        <v>15</v>
      </c>
    </row>
    <row r="8472" spans="1:9">
      <c r="A8472" t="n">
        <v>66798</v>
      </c>
      <c r="B8472" s="12" t="n">
        <v>5</v>
      </c>
      <c r="C8472" s="7" t="n">
        <v>30</v>
      </c>
      <c r="D8472" s="7" t="n">
        <v>10050</v>
      </c>
      <c r="E8472" s="7" t="n">
        <v>1</v>
      </c>
      <c r="F8472" s="13" t="n">
        <f t="normal" ca="1">A8484</f>
        <v>0</v>
      </c>
    </row>
    <row r="8473" spans="1:9">
      <c r="A8473" t="s">
        <v>4</v>
      </c>
      <c r="B8473" s="4" t="s">
        <v>5</v>
      </c>
      <c r="C8473" s="4" t="s">
        <v>7</v>
      </c>
      <c r="D8473" s="4" t="s">
        <v>11</v>
      </c>
      <c r="E8473" s="4" t="s">
        <v>8</v>
      </c>
    </row>
    <row r="8474" spans="1:9">
      <c r="A8474" t="n">
        <v>66807</v>
      </c>
      <c r="B8474" s="37" t="n">
        <v>51</v>
      </c>
      <c r="C8474" s="7" t="n">
        <v>4</v>
      </c>
      <c r="D8474" s="7" t="n">
        <v>0</v>
      </c>
      <c r="E8474" s="7" t="s">
        <v>625</v>
      </c>
    </row>
    <row r="8475" spans="1:9">
      <c r="A8475" t="s">
        <v>4</v>
      </c>
      <c r="B8475" s="4" t="s">
        <v>5</v>
      </c>
      <c r="C8475" s="4" t="s">
        <v>11</v>
      </c>
    </row>
    <row r="8476" spans="1:9">
      <c r="A8476" t="n">
        <v>66821</v>
      </c>
      <c r="B8476" s="38" t="n">
        <v>16</v>
      </c>
      <c r="C8476" s="7" t="n">
        <v>0</v>
      </c>
    </row>
    <row r="8477" spans="1:9">
      <c r="A8477" t="s">
        <v>4</v>
      </c>
      <c r="B8477" s="4" t="s">
        <v>5</v>
      </c>
      <c r="C8477" s="4" t="s">
        <v>11</v>
      </c>
      <c r="D8477" s="4" t="s">
        <v>64</v>
      </c>
      <c r="E8477" s="4" t="s">
        <v>7</v>
      </c>
      <c r="F8477" s="4" t="s">
        <v>7</v>
      </c>
      <c r="G8477" s="4" t="s">
        <v>64</v>
      </c>
      <c r="H8477" s="4" t="s">
        <v>7</v>
      </c>
      <c r="I8477" s="4" t="s">
        <v>7</v>
      </c>
    </row>
    <row r="8478" spans="1:9">
      <c r="A8478" t="n">
        <v>66824</v>
      </c>
      <c r="B8478" s="39" t="n">
        <v>26</v>
      </c>
      <c r="C8478" s="7" t="n">
        <v>0</v>
      </c>
      <c r="D8478" s="7" t="s">
        <v>632</v>
      </c>
      <c r="E8478" s="7" t="n">
        <v>2</v>
      </c>
      <c r="F8478" s="7" t="n">
        <v>3</v>
      </c>
      <c r="G8478" s="7" t="s">
        <v>627</v>
      </c>
      <c r="H8478" s="7" t="n">
        <v>2</v>
      </c>
      <c r="I8478" s="7" t="n">
        <v>0</v>
      </c>
    </row>
    <row r="8479" spans="1:9">
      <c r="A8479" t="s">
        <v>4</v>
      </c>
      <c r="B8479" s="4" t="s">
        <v>5</v>
      </c>
    </row>
    <row r="8480" spans="1:9">
      <c r="A8480" t="n">
        <v>66965</v>
      </c>
      <c r="B8480" s="34" t="n">
        <v>28</v>
      </c>
    </row>
    <row r="8481" spans="1:9">
      <c r="A8481" t="s">
        <v>4</v>
      </c>
      <c r="B8481" s="4" t="s">
        <v>5</v>
      </c>
      <c r="C8481" s="4" t="s">
        <v>15</v>
      </c>
    </row>
    <row r="8482" spans="1:9">
      <c r="A8482" t="n">
        <v>66966</v>
      </c>
      <c r="B8482" s="16" t="n">
        <v>3</v>
      </c>
      <c r="C8482" s="13" t="n">
        <f t="normal" ca="1">A8566</f>
        <v>0</v>
      </c>
    </row>
    <row r="8483" spans="1:9">
      <c r="A8483" t="s">
        <v>4</v>
      </c>
      <c r="B8483" s="4" t="s">
        <v>5</v>
      </c>
      <c r="C8483" s="4" t="s">
        <v>7</v>
      </c>
      <c r="D8483" s="4" t="s">
        <v>11</v>
      </c>
      <c r="E8483" s="4" t="s">
        <v>7</v>
      </c>
      <c r="F8483" s="4" t="s">
        <v>15</v>
      </c>
    </row>
    <row r="8484" spans="1:9">
      <c r="A8484" t="n">
        <v>66971</v>
      </c>
      <c r="B8484" s="12" t="n">
        <v>5</v>
      </c>
      <c r="C8484" s="7" t="n">
        <v>30</v>
      </c>
      <c r="D8484" s="7" t="n">
        <v>10035</v>
      </c>
      <c r="E8484" s="7" t="n">
        <v>1</v>
      </c>
      <c r="F8484" s="13" t="n">
        <f t="normal" ca="1">A8496</f>
        <v>0</v>
      </c>
    </row>
    <row r="8485" spans="1:9">
      <c r="A8485" t="s">
        <v>4</v>
      </c>
      <c r="B8485" s="4" t="s">
        <v>5</v>
      </c>
      <c r="C8485" s="4" t="s">
        <v>7</v>
      </c>
      <c r="D8485" s="4" t="s">
        <v>11</v>
      </c>
      <c r="E8485" s="4" t="s">
        <v>8</v>
      </c>
    </row>
    <row r="8486" spans="1:9">
      <c r="A8486" t="n">
        <v>66980</v>
      </c>
      <c r="B8486" s="37" t="n">
        <v>51</v>
      </c>
      <c r="C8486" s="7" t="n">
        <v>4</v>
      </c>
      <c r="D8486" s="7" t="n">
        <v>0</v>
      </c>
      <c r="E8486" s="7" t="s">
        <v>625</v>
      </c>
    </row>
    <row r="8487" spans="1:9">
      <c r="A8487" t="s">
        <v>4</v>
      </c>
      <c r="B8487" s="4" t="s">
        <v>5</v>
      </c>
      <c r="C8487" s="4" t="s">
        <v>11</v>
      </c>
    </row>
    <row r="8488" spans="1:9">
      <c r="A8488" t="n">
        <v>66994</v>
      </c>
      <c r="B8488" s="38" t="n">
        <v>16</v>
      </c>
      <c r="C8488" s="7" t="n">
        <v>0</v>
      </c>
    </row>
    <row r="8489" spans="1:9">
      <c r="A8489" t="s">
        <v>4</v>
      </c>
      <c r="B8489" s="4" t="s">
        <v>5</v>
      </c>
      <c r="C8489" s="4" t="s">
        <v>11</v>
      </c>
      <c r="D8489" s="4" t="s">
        <v>64</v>
      </c>
      <c r="E8489" s="4" t="s">
        <v>7</v>
      </c>
      <c r="F8489" s="4" t="s">
        <v>7</v>
      </c>
      <c r="G8489" s="4" t="s">
        <v>64</v>
      </c>
      <c r="H8489" s="4" t="s">
        <v>7</v>
      </c>
      <c r="I8489" s="4" t="s">
        <v>7</v>
      </c>
    </row>
    <row r="8490" spans="1:9">
      <c r="A8490" t="n">
        <v>66997</v>
      </c>
      <c r="B8490" s="39" t="n">
        <v>26</v>
      </c>
      <c r="C8490" s="7" t="n">
        <v>0</v>
      </c>
      <c r="D8490" s="7" t="s">
        <v>633</v>
      </c>
      <c r="E8490" s="7" t="n">
        <v>2</v>
      </c>
      <c r="F8490" s="7" t="n">
        <v>3</v>
      </c>
      <c r="G8490" s="7" t="s">
        <v>627</v>
      </c>
      <c r="H8490" s="7" t="n">
        <v>2</v>
      </c>
      <c r="I8490" s="7" t="n">
        <v>0</v>
      </c>
    </row>
    <row r="8491" spans="1:9">
      <c r="A8491" t="s">
        <v>4</v>
      </c>
      <c r="B8491" s="4" t="s">
        <v>5</v>
      </c>
    </row>
    <row r="8492" spans="1:9">
      <c r="A8492" t="n">
        <v>67136</v>
      </c>
      <c r="B8492" s="34" t="n">
        <v>28</v>
      </c>
    </row>
    <row r="8493" spans="1:9">
      <c r="A8493" t="s">
        <v>4</v>
      </c>
      <c r="B8493" s="4" t="s">
        <v>5</v>
      </c>
      <c r="C8493" s="4" t="s">
        <v>15</v>
      </c>
    </row>
    <row r="8494" spans="1:9">
      <c r="A8494" t="n">
        <v>67137</v>
      </c>
      <c r="B8494" s="16" t="n">
        <v>3</v>
      </c>
      <c r="C8494" s="13" t="n">
        <f t="normal" ca="1">A8566</f>
        <v>0</v>
      </c>
    </row>
    <row r="8495" spans="1:9">
      <c r="A8495" t="s">
        <v>4</v>
      </c>
      <c r="B8495" s="4" t="s">
        <v>5</v>
      </c>
      <c r="C8495" s="4" t="s">
        <v>7</v>
      </c>
      <c r="D8495" s="4" t="s">
        <v>11</v>
      </c>
      <c r="E8495" s="4" t="s">
        <v>7</v>
      </c>
      <c r="F8495" s="4" t="s">
        <v>15</v>
      </c>
    </row>
    <row r="8496" spans="1:9">
      <c r="A8496" t="n">
        <v>67142</v>
      </c>
      <c r="B8496" s="12" t="n">
        <v>5</v>
      </c>
      <c r="C8496" s="7" t="n">
        <v>30</v>
      </c>
      <c r="D8496" s="7" t="n">
        <v>10042</v>
      </c>
      <c r="E8496" s="7" t="n">
        <v>1</v>
      </c>
      <c r="F8496" s="13" t="n">
        <f t="normal" ca="1">A8508</f>
        <v>0</v>
      </c>
    </row>
    <row r="8497" spans="1:9">
      <c r="A8497" t="s">
        <v>4</v>
      </c>
      <c r="B8497" s="4" t="s">
        <v>5</v>
      </c>
      <c r="C8497" s="4" t="s">
        <v>7</v>
      </c>
      <c r="D8497" s="4" t="s">
        <v>11</v>
      </c>
      <c r="E8497" s="4" t="s">
        <v>8</v>
      </c>
    </row>
    <row r="8498" spans="1:9">
      <c r="A8498" t="n">
        <v>67151</v>
      </c>
      <c r="B8498" s="37" t="n">
        <v>51</v>
      </c>
      <c r="C8498" s="7" t="n">
        <v>4</v>
      </c>
      <c r="D8498" s="7" t="n">
        <v>0</v>
      </c>
      <c r="E8498" s="7" t="s">
        <v>625</v>
      </c>
    </row>
    <row r="8499" spans="1:9">
      <c r="A8499" t="s">
        <v>4</v>
      </c>
      <c r="B8499" s="4" t="s">
        <v>5</v>
      </c>
      <c r="C8499" s="4" t="s">
        <v>11</v>
      </c>
    </row>
    <row r="8500" spans="1:9">
      <c r="A8500" t="n">
        <v>67165</v>
      </c>
      <c r="B8500" s="38" t="n">
        <v>16</v>
      </c>
      <c r="C8500" s="7" t="n">
        <v>0</v>
      </c>
    </row>
    <row r="8501" spans="1:9">
      <c r="A8501" t="s">
        <v>4</v>
      </c>
      <c r="B8501" s="4" t="s">
        <v>5</v>
      </c>
      <c r="C8501" s="4" t="s">
        <v>11</v>
      </c>
      <c r="D8501" s="4" t="s">
        <v>64</v>
      </c>
      <c r="E8501" s="4" t="s">
        <v>7</v>
      </c>
      <c r="F8501" s="4" t="s">
        <v>7</v>
      </c>
      <c r="G8501" s="4" t="s">
        <v>64</v>
      </c>
      <c r="H8501" s="4" t="s">
        <v>7</v>
      </c>
      <c r="I8501" s="4" t="s">
        <v>7</v>
      </c>
    </row>
    <row r="8502" spans="1:9">
      <c r="A8502" t="n">
        <v>67168</v>
      </c>
      <c r="B8502" s="39" t="n">
        <v>26</v>
      </c>
      <c r="C8502" s="7" t="n">
        <v>0</v>
      </c>
      <c r="D8502" s="7" t="s">
        <v>634</v>
      </c>
      <c r="E8502" s="7" t="n">
        <v>2</v>
      </c>
      <c r="F8502" s="7" t="n">
        <v>3</v>
      </c>
      <c r="G8502" s="7" t="s">
        <v>627</v>
      </c>
      <c r="H8502" s="7" t="n">
        <v>2</v>
      </c>
      <c r="I8502" s="7" t="n">
        <v>0</v>
      </c>
    </row>
    <row r="8503" spans="1:9">
      <c r="A8503" t="s">
        <v>4</v>
      </c>
      <c r="B8503" s="4" t="s">
        <v>5</v>
      </c>
    </row>
    <row r="8504" spans="1:9">
      <c r="A8504" t="n">
        <v>67309</v>
      </c>
      <c r="B8504" s="34" t="n">
        <v>28</v>
      </c>
    </row>
    <row r="8505" spans="1:9">
      <c r="A8505" t="s">
        <v>4</v>
      </c>
      <c r="B8505" s="4" t="s">
        <v>5</v>
      </c>
      <c r="C8505" s="4" t="s">
        <v>15</v>
      </c>
    </row>
    <row r="8506" spans="1:9">
      <c r="A8506" t="n">
        <v>67310</v>
      </c>
      <c r="B8506" s="16" t="n">
        <v>3</v>
      </c>
      <c r="C8506" s="13" t="n">
        <f t="normal" ca="1">A8566</f>
        <v>0</v>
      </c>
    </row>
    <row r="8507" spans="1:9">
      <c r="A8507" t="s">
        <v>4</v>
      </c>
      <c r="B8507" s="4" t="s">
        <v>5</v>
      </c>
      <c r="C8507" s="4" t="s">
        <v>7</v>
      </c>
      <c r="D8507" s="4" t="s">
        <v>11</v>
      </c>
      <c r="E8507" s="4" t="s">
        <v>7</v>
      </c>
      <c r="F8507" s="4" t="s">
        <v>15</v>
      </c>
    </row>
    <row r="8508" spans="1:9">
      <c r="A8508" t="n">
        <v>67315</v>
      </c>
      <c r="B8508" s="12" t="n">
        <v>5</v>
      </c>
      <c r="C8508" s="7" t="n">
        <v>30</v>
      </c>
      <c r="D8508" s="7" t="n">
        <v>10069</v>
      </c>
      <c r="E8508" s="7" t="n">
        <v>1</v>
      </c>
      <c r="F8508" s="13" t="n">
        <f t="normal" ca="1">A8520</f>
        <v>0</v>
      </c>
    </row>
    <row r="8509" spans="1:9">
      <c r="A8509" t="s">
        <v>4</v>
      </c>
      <c r="B8509" s="4" t="s">
        <v>5</v>
      </c>
      <c r="C8509" s="4" t="s">
        <v>7</v>
      </c>
      <c r="D8509" s="4" t="s">
        <v>11</v>
      </c>
      <c r="E8509" s="4" t="s">
        <v>8</v>
      </c>
    </row>
    <row r="8510" spans="1:9">
      <c r="A8510" t="n">
        <v>67324</v>
      </c>
      <c r="B8510" s="37" t="n">
        <v>51</v>
      </c>
      <c r="C8510" s="7" t="n">
        <v>4</v>
      </c>
      <c r="D8510" s="7" t="n">
        <v>0</v>
      </c>
      <c r="E8510" s="7" t="s">
        <v>625</v>
      </c>
    </row>
    <row r="8511" spans="1:9">
      <c r="A8511" t="s">
        <v>4</v>
      </c>
      <c r="B8511" s="4" t="s">
        <v>5</v>
      </c>
      <c r="C8511" s="4" t="s">
        <v>11</v>
      </c>
    </row>
    <row r="8512" spans="1:9">
      <c r="A8512" t="n">
        <v>67338</v>
      </c>
      <c r="B8512" s="38" t="n">
        <v>16</v>
      </c>
      <c r="C8512" s="7" t="n">
        <v>0</v>
      </c>
    </row>
    <row r="8513" spans="1:9">
      <c r="A8513" t="s">
        <v>4</v>
      </c>
      <c r="B8513" s="4" t="s">
        <v>5</v>
      </c>
      <c r="C8513" s="4" t="s">
        <v>11</v>
      </c>
      <c r="D8513" s="4" t="s">
        <v>64</v>
      </c>
      <c r="E8513" s="4" t="s">
        <v>7</v>
      </c>
      <c r="F8513" s="4" t="s">
        <v>7</v>
      </c>
      <c r="G8513" s="4" t="s">
        <v>64</v>
      </c>
      <c r="H8513" s="4" t="s">
        <v>7</v>
      </c>
      <c r="I8513" s="4" t="s">
        <v>7</v>
      </c>
    </row>
    <row r="8514" spans="1:9">
      <c r="A8514" t="n">
        <v>67341</v>
      </c>
      <c r="B8514" s="39" t="n">
        <v>26</v>
      </c>
      <c r="C8514" s="7" t="n">
        <v>0</v>
      </c>
      <c r="D8514" s="7" t="s">
        <v>635</v>
      </c>
      <c r="E8514" s="7" t="n">
        <v>2</v>
      </c>
      <c r="F8514" s="7" t="n">
        <v>3</v>
      </c>
      <c r="G8514" s="7" t="s">
        <v>627</v>
      </c>
      <c r="H8514" s="7" t="n">
        <v>2</v>
      </c>
      <c r="I8514" s="7" t="n">
        <v>0</v>
      </c>
    </row>
    <row r="8515" spans="1:9">
      <c r="A8515" t="s">
        <v>4</v>
      </c>
      <c r="B8515" s="4" t="s">
        <v>5</v>
      </c>
    </row>
    <row r="8516" spans="1:9">
      <c r="A8516" t="n">
        <v>67484</v>
      </c>
      <c r="B8516" s="34" t="n">
        <v>28</v>
      </c>
    </row>
    <row r="8517" spans="1:9">
      <c r="A8517" t="s">
        <v>4</v>
      </c>
      <c r="B8517" s="4" t="s">
        <v>5</v>
      </c>
      <c r="C8517" s="4" t="s">
        <v>15</v>
      </c>
    </row>
    <row r="8518" spans="1:9">
      <c r="A8518" t="n">
        <v>67485</v>
      </c>
      <c r="B8518" s="16" t="n">
        <v>3</v>
      </c>
      <c r="C8518" s="13" t="n">
        <f t="normal" ca="1">A8566</f>
        <v>0</v>
      </c>
    </row>
    <row r="8519" spans="1:9">
      <c r="A8519" t="s">
        <v>4</v>
      </c>
      <c r="B8519" s="4" t="s">
        <v>5</v>
      </c>
      <c r="C8519" s="4" t="s">
        <v>7</v>
      </c>
      <c r="D8519" s="4" t="s">
        <v>11</v>
      </c>
      <c r="E8519" s="4" t="s">
        <v>7</v>
      </c>
      <c r="F8519" s="4" t="s">
        <v>15</v>
      </c>
    </row>
    <row r="8520" spans="1:9">
      <c r="A8520" t="n">
        <v>67490</v>
      </c>
      <c r="B8520" s="12" t="n">
        <v>5</v>
      </c>
      <c r="C8520" s="7" t="n">
        <v>30</v>
      </c>
      <c r="D8520" s="7" t="n">
        <v>10077</v>
      </c>
      <c r="E8520" s="7" t="n">
        <v>1</v>
      </c>
      <c r="F8520" s="13" t="n">
        <f t="normal" ca="1">A8532</f>
        <v>0</v>
      </c>
    </row>
    <row r="8521" spans="1:9">
      <c r="A8521" t="s">
        <v>4</v>
      </c>
      <c r="B8521" s="4" t="s">
        <v>5</v>
      </c>
      <c r="C8521" s="4" t="s">
        <v>7</v>
      </c>
      <c r="D8521" s="4" t="s">
        <v>11</v>
      </c>
      <c r="E8521" s="4" t="s">
        <v>8</v>
      </c>
    </row>
    <row r="8522" spans="1:9">
      <c r="A8522" t="n">
        <v>67499</v>
      </c>
      <c r="B8522" s="37" t="n">
        <v>51</v>
      </c>
      <c r="C8522" s="7" t="n">
        <v>4</v>
      </c>
      <c r="D8522" s="7" t="n">
        <v>0</v>
      </c>
      <c r="E8522" s="7" t="s">
        <v>625</v>
      </c>
    </row>
    <row r="8523" spans="1:9">
      <c r="A8523" t="s">
        <v>4</v>
      </c>
      <c r="B8523" s="4" t="s">
        <v>5</v>
      </c>
      <c r="C8523" s="4" t="s">
        <v>11</v>
      </c>
    </row>
    <row r="8524" spans="1:9">
      <c r="A8524" t="n">
        <v>67513</v>
      </c>
      <c r="B8524" s="38" t="n">
        <v>16</v>
      </c>
      <c r="C8524" s="7" t="n">
        <v>0</v>
      </c>
    </row>
    <row r="8525" spans="1:9">
      <c r="A8525" t="s">
        <v>4</v>
      </c>
      <c r="B8525" s="4" t="s">
        <v>5</v>
      </c>
      <c r="C8525" s="4" t="s">
        <v>11</v>
      </c>
      <c r="D8525" s="4" t="s">
        <v>64</v>
      </c>
      <c r="E8525" s="4" t="s">
        <v>7</v>
      </c>
      <c r="F8525" s="4" t="s">
        <v>7</v>
      </c>
      <c r="G8525" s="4" t="s">
        <v>64</v>
      </c>
      <c r="H8525" s="4" t="s">
        <v>7</v>
      </c>
      <c r="I8525" s="4" t="s">
        <v>7</v>
      </c>
    </row>
    <row r="8526" spans="1:9">
      <c r="A8526" t="n">
        <v>67516</v>
      </c>
      <c r="B8526" s="39" t="n">
        <v>26</v>
      </c>
      <c r="C8526" s="7" t="n">
        <v>0</v>
      </c>
      <c r="D8526" s="7" t="s">
        <v>636</v>
      </c>
      <c r="E8526" s="7" t="n">
        <v>2</v>
      </c>
      <c r="F8526" s="7" t="n">
        <v>3</v>
      </c>
      <c r="G8526" s="7" t="s">
        <v>627</v>
      </c>
      <c r="H8526" s="7" t="n">
        <v>2</v>
      </c>
      <c r="I8526" s="7" t="n">
        <v>0</v>
      </c>
    </row>
    <row r="8527" spans="1:9">
      <c r="A8527" t="s">
        <v>4</v>
      </c>
      <c r="B8527" s="4" t="s">
        <v>5</v>
      </c>
    </row>
    <row r="8528" spans="1:9">
      <c r="A8528" t="n">
        <v>67667</v>
      </c>
      <c r="B8528" s="34" t="n">
        <v>28</v>
      </c>
    </row>
    <row r="8529" spans="1:9">
      <c r="A8529" t="s">
        <v>4</v>
      </c>
      <c r="B8529" s="4" t="s">
        <v>5</v>
      </c>
      <c r="C8529" s="4" t="s">
        <v>15</v>
      </c>
    </row>
    <row r="8530" spans="1:9">
      <c r="A8530" t="n">
        <v>67668</v>
      </c>
      <c r="B8530" s="16" t="n">
        <v>3</v>
      </c>
      <c r="C8530" s="13" t="n">
        <f t="normal" ca="1">A8566</f>
        <v>0</v>
      </c>
    </row>
    <row r="8531" spans="1:9">
      <c r="A8531" t="s">
        <v>4</v>
      </c>
      <c r="B8531" s="4" t="s">
        <v>5</v>
      </c>
      <c r="C8531" s="4" t="s">
        <v>7</v>
      </c>
      <c r="D8531" s="4" t="s">
        <v>11</v>
      </c>
      <c r="E8531" s="4" t="s">
        <v>7</v>
      </c>
      <c r="F8531" s="4" t="s">
        <v>15</v>
      </c>
    </row>
    <row r="8532" spans="1:9">
      <c r="A8532" t="n">
        <v>67673</v>
      </c>
      <c r="B8532" s="12" t="n">
        <v>5</v>
      </c>
      <c r="C8532" s="7" t="n">
        <v>30</v>
      </c>
      <c r="D8532" s="7" t="n">
        <v>10088</v>
      </c>
      <c r="E8532" s="7" t="n">
        <v>1</v>
      </c>
      <c r="F8532" s="13" t="n">
        <f t="normal" ca="1">A8544</f>
        <v>0</v>
      </c>
    </row>
    <row r="8533" spans="1:9">
      <c r="A8533" t="s">
        <v>4</v>
      </c>
      <c r="B8533" s="4" t="s">
        <v>5</v>
      </c>
      <c r="C8533" s="4" t="s">
        <v>7</v>
      </c>
      <c r="D8533" s="4" t="s">
        <v>11</v>
      </c>
      <c r="E8533" s="4" t="s">
        <v>8</v>
      </c>
    </row>
    <row r="8534" spans="1:9">
      <c r="A8534" t="n">
        <v>67682</v>
      </c>
      <c r="B8534" s="37" t="n">
        <v>51</v>
      </c>
      <c r="C8534" s="7" t="n">
        <v>4</v>
      </c>
      <c r="D8534" s="7" t="n">
        <v>0</v>
      </c>
      <c r="E8534" s="7" t="s">
        <v>625</v>
      </c>
    </row>
    <row r="8535" spans="1:9">
      <c r="A8535" t="s">
        <v>4</v>
      </c>
      <c r="B8535" s="4" t="s">
        <v>5</v>
      </c>
      <c r="C8535" s="4" t="s">
        <v>11</v>
      </c>
    </row>
    <row r="8536" spans="1:9">
      <c r="A8536" t="n">
        <v>67696</v>
      </c>
      <c r="B8536" s="38" t="n">
        <v>16</v>
      </c>
      <c r="C8536" s="7" t="n">
        <v>0</v>
      </c>
    </row>
    <row r="8537" spans="1:9">
      <c r="A8537" t="s">
        <v>4</v>
      </c>
      <c r="B8537" s="4" t="s">
        <v>5</v>
      </c>
      <c r="C8537" s="4" t="s">
        <v>11</v>
      </c>
      <c r="D8537" s="4" t="s">
        <v>64</v>
      </c>
      <c r="E8537" s="4" t="s">
        <v>7</v>
      </c>
      <c r="F8537" s="4" t="s">
        <v>7</v>
      </c>
      <c r="G8537" s="4" t="s">
        <v>64</v>
      </c>
      <c r="H8537" s="4" t="s">
        <v>7</v>
      </c>
      <c r="I8537" s="4" t="s">
        <v>7</v>
      </c>
    </row>
    <row r="8538" spans="1:9">
      <c r="A8538" t="n">
        <v>67699</v>
      </c>
      <c r="B8538" s="39" t="n">
        <v>26</v>
      </c>
      <c r="C8538" s="7" t="n">
        <v>0</v>
      </c>
      <c r="D8538" s="7" t="s">
        <v>637</v>
      </c>
      <c r="E8538" s="7" t="n">
        <v>2</v>
      </c>
      <c r="F8538" s="7" t="n">
        <v>3</v>
      </c>
      <c r="G8538" s="7" t="s">
        <v>627</v>
      </c>
      <c r="H8538" s="7" t="n">
        <v>2</v>
      </c>
      <c r="I8538" s="7" t="n">
        <v>0</v>
      </c>
    </row>
    <row r="8539" spans="1:9">
      <c r="A8539" t="s">
        <v>4</v>
      </c>
      <c r="B8539" s="4" t="s">
        <v>5</v>
      </c>
    </row>
    <row r="8540" spans="1:9">
      <c r="A8540" t="n">
        <v>67839</v>
      </c>
      <c r="B8540" s="34" t="n">
        <v>28</v>
      </c>
    </row>
    <row r="8541" spans="1:9">
      <c r="A8541" t="s">
        <v>4</v>
      </c>
      <c r="B8541" s="4" t="s">
        <v>5</v>
      </c>
      <c r="C8541" s="4" t="s">
        <v>15</v>
      </c>
    </row>
    <row r="8542" spans="1:9">
      <c r="A8542" t="n">
        <v>67840</v>
      </c>
      <c r="B8542" s="16" t="n">
        <v>3</v>
      </c>
      <c r="C8542" s="13" t="n">
        <f t="normal" ca="1">A8566</f>
        <v>0</v>
      </c>
    </row>
    <row r="8543" spans="1:9">
      <c r="A8543" t="s">
        <v>4</v>
      </c>
      <c r="B8543" s="4" t="s">
        <v>5</v>
      </c>
      <c r="C8543" s="4" t="s">
        <v>7</v>
      </c>
      <c r="D8543" s="4" t="s">
        <v>11</v>
      </c>
      <c r="E8543" s="4" t="s">
        <v>7</v>
      </c>
      <c r="F8543" s="4" t="s">
        <v>15</v>
      </c>
    </row>
    <row r="8544" spans="1:9">
      <c r="A8544" t="n">
        <v>67845</v>
      </c>
      <c r="B8544" s="12" t="n">
        <v>5</v>
      </c>
      <c r="C8544" s="7" t="n">
        <v>30</v>
      </c>
      <c r="D8544" s="7" t="n">
        <v>10006</v>
      </c>
      <c r="E8544" s="7" t="n">
        <v>1</v>
      </c>
      <c r="F8544" s="13" t="n">
        <f t="normal" ca="1">A8556</f>
        <v>0</v>
      </c>
    </row>
    <row r="8545" spans="1:9">
      <c r="A8545" t="s">
        <v>4</v>
      </c>
      <c r="B8545" s="4" t="s">
        <v>5</v>
      </c>
      <c r="C8545" s="4" t="s">
        <v>7</v>
      </c>
      <c r="D8545" s="4" t="s">
        <v>11</v>
      </c>
      <c r="E8545" s="4" t="s">
        <v>8</v>
      </c>
    </row>
    <row r="8546" spans="1:9">
      <c r="A8546" t="n">
        <v>67854</v>
      </c>
      <c r="B8546" s="37" t="n">
        <v>51</v>
      </c>
      <c r="C8546" s="7" t="n">
        <v>4</v>
      </c>
      <c r="D8546" s="7" t="n">
        <v>0</v>
      </c>
      <c r="E8546" s="7" t="s">
        <v>625</v>
      </c>
    </row>
    <row r="8547" spans="1:9">
      <c r="A8547" t="s">
        <v>4</v>
      </c>
      <c r="B8547" s="4" t="s">
        <v>5</v>
      </c>
      <c r="C8547" s="4" t="s">
        <v>11</v>
      </c>
    </row>
    <row r="8548" spans="1:9">
      <c r="A8548" t="n">
        <v>67868</v>
      </c>
      <c r="B8548" s="38" t="n">
        <v>16</v>
      </c>
      <c r="C8548" s="7" t="n">
        <v>0</v>
      </c>
    </row>
    <row r="8549" spans="1:9">
      <c r="A8549" t="s">
        <v>4</v>
      </c>
      <c r="B8549" s="4" t="s">
        <v>5</v>
      </c>
      <c r="C8549" s="4" t="s">
        <v>11</v>
      </c>
      <c r="D8549" s="4" t="s">
        <v>64</v>
      </c>
      <c r="E8549" s="4" t="s">
        <v>7</v>
      </c>
      <c r="F8549" s="4" t="s">
        <v>7</v>
      </c>
      <c r="G8549" s="4" t="s">
        <v>64</v>
      </c>
      <c r="H8549" s="4" t="s">
        <v>7</v>
      </c>
      <c r="I8549" s="4" t="s">
        <v>7</v>
      </c>
    </row>
    <row r="8550" spans="1:9">
      <c r="A8550" t="n">
        <v>67871</v>
      </c>
      <c r="B8550" s="39" t="n">
        <v>26</v>
      </c>
      <c r="C8550" s="7" t="n">
        <v>0</v>
      </c>
      <c r="D8550" s="7" t="s">
        <v>638</v>
      </c>
      <c r="E8550" s="7" t="n">
        <v>2</v>
      </c>
      <c r="F8550" s="7" t="n">
        <v>3</v>
      </c>
      <c r="G8550" s="7" t="s">
        <v>627</v>
      </c>
      <c r="H8550" s="7" t="n">
        <v>2</v>
      </c>
      <c r="I8550" s="7" t="n">
        <v>0</v>
      </c>
    </row>
    <row r="8551" spans="1:9">
      <c r="A8551" t="s">
        <v>4</v>
      </c>
      <c r="B8551" s="4" t="s">
        <v>5</v>
      </c>
    </row>
    <row r="8552" spans="1:9">
      <c r="A8552" t="n">
        <v>68022</v>
      </c>
      <c r="B8552" s="34" t="n">
        <v>28</v>
      </c>
    </row>
    <row r="8553" spans="1:9">
      <c r="A8553" t="s">
        <v>4</v>
      </c>
      <c r="B8553" s="4" t="s">
        <v>5</v>
      </c>
      <c r="C8553" s="4" t="s">
        <v>15</v>
      </c>
    </row>
    <row r="8554" spans="1:9">
      <c r="A8554" t="n">
        <v>68023</v>
      </c>
      <c r="B8554" s="16" t="n">
        <v>3</v>
      </c>
      <c r="C8554" s="13" t="n">
        <f t="normal" ca="1">A8566</f>
        <v>0</v>
      </c>
    </row>
    <row r="8555" spans="1:9">
      <c r="A8555" t="s">
        <v>4</v>
      </c>
      <c r="B8555" s="4" t="s">
        <v>5</v>
      </c>
      <c r="C8555" s="4" t="s">
        <v>7</v>
      </c>
      <c r="D8555" s="4" t="s">
        <v>11</v>
      </c>
      <c r="E8555" s="4" t="s">
        <v>8</v>
      </c>
    </row>
    <row r="8556" spans="1:9">
      <c r="A8556" t="n">
        <v>68028</v>
      </c>
      <c r="B8556" s="37" t="n">
        <v>51</v>
      </c>
      <c r="C8556" s="7" t="n">
        <v>4</v>
      </c>
      <c r="D8556" s="7" t="n">
        <v>0</v>
      </c>
      <c r="E8556" s="7" t="s">
        <v>625</v>
      </c>
    </row>
    <row r="8557" spans="1:9">
      <c r="A8557" t="s">
        <v>4</v>
      </c>
      <c r="B8557" s="4" t="s">
        <v>5</v>
      </c>
      <c r="C8557" s="4" t="s">
        <v>11</v>
      </c>
    </row>
    <row r="8558" spans="1:9">
      <c r="A8558" t="n">
        <v>68042</v>
      </c>
      <c r="B8558" s="38" t="n">
        <v>16</v>
      </c>
      <c r="C8558" s="7" t="n">
        <v>0</v>
      </c>
    </row>
    <row r="8559" spans="1:9">
      <c r="A8559" t="s">
        <v>4</v>
      </c>
      <c r="B8559" s="4" t="s">
        <v>5</v>
      </c>
      <c r="C8559" s="4" t="s">
        <v>11</v>
      </c>
      <c r="D8559" s="4" t="s">
        <v>64</v>
      </c>
      <c r="E8559" s="4" t="s">
        <v>7</v>
      </c>
      <c r="F8559" s="4" t="s">
        <v>7</v>
      </c>
      <c r="G8559" s="4" t="s">
        <v>64</v>
      </c>
      <c r="H8559" s="4" t="s">
        <v>7</v>
      </c>
      <c r="I8559" s="4" t="s">
        <v>7</v>
      </c>
    </row>
    <row r="8560" spans="1:9">
      <c r="A8560" t="n">
        <v>68045</v>
      </c>
      <c r="B8560" s="39" t="n">
        <v>26</v>
      </c>
      <c r="C8560" s="7" t="n">
        <v>0</v>
      </c>
      <c r="D8560" s="7" t="s">
        <v>639</v>
      </c>
      <c r="E8560" s="7" t="n">
        <v>2</v>
      </c>
      <c r="F8560" s="7" t="n">
        <v>3</v>
      </c>
      <c r="G8560" s="7" t="s">
        <v>640</v>
      </c>
      <c r="H8560" s="7" t="n">
        <v>2</v>
      </c>
      <c r="I8560" s="7" t="n">
        <v>0</v>
      </c>
    </row>
    <row r="8561" spans="1:9">
      <c r="A8561" t="s">
        <v>4</v>
      </c>
      <c r="B8561" s="4" t="s">
        <v>5</v>
      </c>
    </row>
    <row r="8562" spans="1:9">
      <c r="A8562" t="n">
        <v>68183</v>
      </c>
      <c r="B8562" s="34" t="n">
        <v>28</v>
      </c>
    </row>
    <row r="8563" spans="1:9">
      <c r="A8563" t="s">
        <v>4</v>
      </c>
      <c r="B8563" s="4" t="s">
        <v>5</v>
      </c>
      <c r="C8563" s="4" t="s">
        <v>7</v>
      </c>
      <c r="D8563" s="4" t="s">
        <v>7</v>
      </c>
      <c r="E8563" s="4" t="s">
        <v>14</v>
      </c>
      <c r="F8563" s="4" t="s">
        <v>7</v>
      </c>
      <c r="G8563" s="4" t="s">
        <v>7</v>
      </c>
    </row>
    <row r="8564" spans="1:9">
      <c r="A8564" t="n">
        <v>68184</v>
      </c>
      <c r="B8564" s="30" t="n">
        <v>18</v>
      </c>
      <c r="C8564" s="7" t="n">
        <v>1</v>
      </c>
      <c r="D8564" s="7" t="n">
        <v>0</v>
      </c>
      <c r="E8564" s="7" t="n">
        <v>1</v>
      </c>
      <c r="F8564" s="7" t="n">
        <v>19</v>
      </c>
      <c r="G8564" s="7" t="n">
        <v>1</v>
      </c>
    </row>
    <row r="8565" spans="1:9">
      <c r="A8565" t="s">
        <v>4</v>
      </c>
      <c r="B8565" s="4" t="s">
        <v>5</v>
      </c>
      <c r="C8565" s="4" t="s">
        <v>7</v>
      </c>
      <c r="D8565" s="4" t="s">
        <v>11</v>
      </c>
      <c r="E8565" s="4" t="s">
        <v>13</v>
      </c>
    </row>
    <row r="8566" spans="1:9">
      <c r="A8566" t="n">
        <v>68193</v>
      </c>
      <c r="B8566" s="27" t="n">
        <v>58</v>
      </c>
      <c r="C8566" s="7" t="n">
        <v>0</v>
      </c>
      <c r="D8566" s="7" t="n">
        <v>300</v>
      </c>
      <c r="E8566" s="7" t="n">
        <v>0.300000011920929</v>
      </c>
    </row>
    <row r="8567" spans="1:9">
      <c r="A8567" t="s">
        <v>4</v>
      </c>
      <c r="B8567" s="4" t="s">
        <v>5</v>
      </c>
      <c r="C8567" s="4" t="s">
        <v>7</v>
      </c>
      <c r="D8567" s="4" t="s">
        <v>11</v>
      </c>
    </row>
    <row r="8568" spans="1:9">
      <c r="A8568" t="n">
        <v>68201</v>
      </c>
      <c r="B8568" s="27" t="n">
        <v>58</v>
      </c>
      <c r="C8568" s="7" t="n">
        <v>255</v>
      </c>
      <c r="D8568" s="7" t="n">
        <v>0</v>
      </c>
    </row>
    <row r="8569" spans="1:9">
      <c r="A8569" t="s">
        <v>4</v>
      </c>
      <c r="B8569" s="4" t="s">
        <v>5</v>
      </c>
      <c r="C8569" s="4" t="s">
        <v>7</v>
      </c>
      <c r="D8569" s="4" t="s">
        <v>7</v>
      </c>
      <c r="E8569" s="4" t="s">
        <v>7</v>
      </c>
      <c r="F8569" s="4" t="s">
        <v>7</v>
      </c>
      <c r="G8569" s="4" t="s">
        <v>15</v>
      </c>
    </row>
    <row r="8570" spans="1:9">
      <c r="A8570" t="n">
        <v>68205</v>
      </c>
      <c r="B8570" s="12" t="n">
        <v>5</v>
      </c>
      <c r="C8570" s="7" t="n">
        <v>35</v>
      </c>
      <c r="D8570" s="7" t="n">
        <v>1</v>
      </c>
      <c r="E8570" s="7" t="n">
        <v>8</v>
      </c>
      <c r="F8570" s="7" t="n">
        <v>1</v>
      </c>
      <c r="G8570" s="13" t="n">
        <f t="normal" ca="1">A8586</f>
        <v>0</v>
      </c>
    </row>
    <row r="8571" spans="1:9">
      <c r="A8571" t="s">
        <v>4</v>
      </c>
      <c r="B8571" s="4" t="s">
        <v>5</v>
      </c>
      <c r="C8571" s="4" t="s">
        <v>7</v>
      </c>
      <c r="D8571" s="4" t="s">
        <v>11</v>
      </c>
      <c r="E8571" s="4" t="s">
        <v>13</v>
      </c>
      <c r="F8571" s="4" t="s">
        <v>11</v>
      </c>
      <c r="G8571" s="4" t="s">
        <v>14</v>
      </c>
      <c r="H8571" s="4" t="s">
        <v>14</v>
      </c>
      <c r="I8571" s="4" t="s">
        <v>11</v>
      </c>
      <c r="J8571" s="4" t="s">
        <v>11</v>
      </c>
      <c r="K8571" s="4" t="s">
        <v>14</v>
      </c>
      <c r="L8571" s="4" t="s">
        <v>14</v>
      </c>
      <c r="M8571" s="4" t="s">
        <v>14</v>
      </c>
      <c r="N8571" s="4" t="s">
        <v>14</v>
      </c>
      <c r="O8571" s="4" t="s">
        <v>8</v>
      </c>
    </row>
    <row r="8572" spans="1:9">
      <c r="A8572" t="n">
        <v>68214</v>
      </c>
      <c r="B8572" s="15" t="n">
        <v>50</v>
      </c>
      <c r="C8572" s="7" t="n">
        <v>0</v>
      </c>
      <c r="D8572" s="7" t="n">
        <v>12105</v>
      </c>
      <c r="E8572" s="7" t="n">
        <v>1</v>
      </c>
      <c r="F8572" s="7" t="n">
        <v>0</v>
      </c>
      <c r="G8572" s="7" t="n">
        <v>0</v>
      </c>
      <c r="H8572" s="7" t="n">
        <v>0</v>
      </c>
      <c r="I8572" s="7" t="n">
        <v>0</v>
      </c>
      <c r="J8572" s="7" t="n">
        <v>65533</v>
      </c>
      <c r="K8572" s="7" t="n">
        <v>0</v>
      </c>
      <c r="L8572" s="7" t="n">
        <v>0</v>
      </c>
      <c r="M8572" s="7" t="n">
        <v>0</v>
      </c>
      <c r="N8572" s="7" t="n">
        <v>0</v>
      </c>
      <c r="O8572" s="7" t="s">
        <v>17</v>
      </c>
    </row>
    <row r="8573" spans="1:9">
      <c r="A8573" t="s">
        <v>4</v>
      </c>
      <c r="B8573" s="4" t="s">
        <v>5</v>
      </c>
      <c r="C8573" s="4" t="s">
        <v>7</v>
      </c>
      <c r="D8573" s="4" t="s">
        <v>11</v>
      </c>
      <c r="E8573" s="4" t="s">
        <v>11</v>
      </c>
      <c r="F8573" s="4" t="s">
        <v>11</v>
      </c>
      <c r="G8573" s="4" t="s">
        <v>11</v>
      </c>
      <c r="H8573" s="4" t="s">
        <v>7</v>
      </c>
    </row>
    <row r="8574" spans="1:9">
      <c r="A8574" t="n">
        <v>68253</v>
      </c>
      <c r="B8574" s="32" t="n">
        <v>25</v>
      </c>
      <c r="C8574" s="7" t="n">
        <v>5</v>
      </c>
      <c r="D8574" s="7" t="n">
        <v>65535</v>
      </c>
      <c r="E8574" s="7" t="n">
        <v>500</v>
      </c>
      <c r="F8574" s="7" t="n">
        <v>800</v>
      </c>
      <c r="G8574" s="7" t="n">
        <v>140</v>
      </c>
      <c r="H8574" s="7" t="n">
        <v>0</v>
      </c>
    </row>
    <row r="8575" spans="1:9">
      <c r="A8575" t="s">
        <v>4</v>
      </c>
      <c r="B8575" s="4" t="s">
        <v>5</v>
      </c>
      <c r="C8575" s="4" t="s">
        <v>11</v>
      </c>
      <c r="D8575" s="4" t="s">
        <v>7</v>
      </c>
      <c r="E8575" s="4" t="s">
        <v>64</v>
      </c>
      <c r="F8575" s="4" t="s">
        <v>7</v>
      </c>
      <c r="G8575" s="4" t="s">
        <v>7</v>
      </c>
      <c r="H8575" s="4" t="s">
        <v>7</v>
      </c>
    </row>
    <row r="8576" spans="1:9">
      <c r="A8576" t="n">
        <v>68264</v>
      </c>
      <c r="B8576" s="33" t="n">
        <v>24</v>
      </c>
      <c r="C8576" s="7" t="n">
        <v>65533</v>
      </c>
      <c r="D8576" s="7" t="n">
        <v>11</v>
      </c>
      <c r="E8576" s="7" t="s">
        <v>641</v>
      </c>
      <c r="F8576" s="7" t="n">
        <v>8</v>
      </c>
      <c r="G8576" s="7" t="n">
        <v>2</v>
      </c>
      <c r="H8576" s="7" t="n">
        <v>0</v>
      </c>
    </row>
    <row r="8577" spans="1:15">
      <c r="A8577" t="s">
        <v>4</v>
      </c>
      <c r="B8577" s="4" t="s">
        <v>5</v>
      </c>
    </row>
    <row r="8578" spans="1:15">
      <c r="A8578" t="n">
        <v>68374</v>
      </c>
      <c r="B8578" s="34" t="n">
        <v>28</v>
      </c>
    </row>
    <row r="8579" spans="1:15">
      <c r="A8579" t="s">
        <v>4</v>
      </c>
      <c r="B8579" s="4" t="s">
        <v>5</v>
      </c>
      <c r="C8579" s="4" t="s">
        <v>7</v>
      </c>
    </row>
    <row r="8580" spans="1:15">
      <c r="A8580" t="n">
        <v>68375</v>
      </c>
      <c r="B8580" s="35" t="n">
        <v>27</v>
      </c>
      <c r="C8580" s="7" t="n">
        <v>0</v>
      </c>
    </row>
    <row r="8581" spans="1:15">
      <c r="A8581" t="s">
        <v>4</v>
      </c>
      <c r="B8581" s="4" t="s">
        <v>5</v>
      </c>
      <c r="C8581" s="4" t="s">
        <v>7</v>
      </c>
      <c r="D8581" s="4" t="s">
        <v>11</v>
      </c>
      <c r="E8581" s="4" t="s">
        <v>11</v>
      </c>
      <c r="F8581" s="4" t="s">
        <v>11</v>
      </c>
      <c r="G8581" s="4" t="s">
        <v>11</v>
      </c>
      <c r="H8581" s="4" t="s">
        <v>7</v>
      </c>
    </row>
    <row r="8582" spans="1:15">
      <c r="A8582" t="n">
        <v>68377</v>
      </c>
      <c r="B8582" s="32" t="n">
        <v>25</v>
      </c>
      <c r="C8582" s="7" t="n">
        <v>5</v>
      </c>
      <c r="D8582" s="7" t="n">
        <v>65535</v>
      </c>
      <c r="E8582" s="7" t="n">
        <v>65535</v>
      </c>
      <c r="F8582" s="7" t="n">
        <v>65535</v>
      </c>
      <c r="G8582" s="7" t="n">
        <v>65535</v>
      </c>
      <c r="H8582" s="7" t="n">
        <v>0</v>
      </c>
    </row>
    <row r="8583" spans="1:15">
      <c r="A8583" t="s">
        <v>4</v>
      </c>
      <c r="B8583" s="4" t="s">
        <v>5</v>
      </c>
      <c r="C8583" s="4" t="s">
        <v>15</v>
      </c>
    </row>
    <row r="8584" spans="1:15">
      <c r="A8584" t="n">
        <v>68388</v>
      </c>
      <c r="B8584" s="16" t="n">
        <v>3</v>
      </c>
      <c r="C8584" s="13" t="n">
        <f t="normal" ca="1">A8598</f>
        <v>0</v>
      </c>
    </row>
    <row r="8585" spans="1:15">
      <c r="A8585" t="s">
        <v>4</v>
      </c>
      <c r="B8585" s="4" t="s">
        <v>5</v>
      </c>
      <c r="C8585" s="4" t="s">
        <v>7</v>
      </c>
      <c r="D8585" s="4" t="s">
        <v>11</v>
      </c>
      <c r="E8585" s="4" t="s">
        <v>13</v>
      </c>
      <c r="F8585" s="4" t="s">
        <v>11</v>
      </c>
      <c r="G8585" s="4" t="s">
        <v>14</v>
      </c>
      <c r="H8585" s="4" t="s">
        <v>14</v>
      </c>
      <c r="I8585" s="4" t="s">
        <v>11</v>
      </c>
      <c r="J8585" s="4" t="s">
        <v>11</v>
      </c>
      <c r="K8585" s="4" t="s">
        <v>14</v>
      </c>
      <c r="L8585" s="4" t="s">
        <v>14</v>
      </c>
      <c r="M8585" s="4" t="s">
        <v>14</v>
      </c>
      <c r="N8585" s="4" t="s">
        <v>14</v>
      </c>
      <c r="O8585" s="4" t="s">
        <v>8</v>
      </c>
    </row>
    <row r="8586" spans="1:15">
      <c r="A8586" t="n">
        <v>68393</v>
      </c>
      <c r="B8586" s="15" t="n">
        <v>50</v>
      </c>
      <c r="C8586" s="7" t="n">
        <v>0</v>
      </c>
      <c r="D8586" s="7" t="n">
        <v>12105</v>
      </c>
      <c r="E8586" s="7" t="n">
        <v>1</v>
      </c>
      <c r="F8586" s="7" t="n">
        <v>0</v>
      </c>
      <c r="G8586" s="7" t="n">
        <v>0</v>
      </c>
      <c r="H8586" s="7" t="n">
        <v>0</v>
      </c>
      <c r="I8586" s="7" t="n">
        <v>0</v>
      </c>
      <c r="J8586" s="7" t="n">
        <v>65533</v>
      </c>
      <c r="K8586" s="7" t="n">
        <v>0</v>
      </c>
      <c r="L8586" s="7" t="n">
        <v>0</v>
      </c>
      <c r="M8586" s="7" t="n">
        <v>0</v>
      </c>
      <c r="N8586" s="7" t="n">
        <v>0</v>
      </c>
      <c r="O8586" s="7" t="s">
        <v>17</v>
      </c>
    </row>
    <row r="8587" spans="1:15">
      <c r="A8587" t="s">
        <v>4</v>
      </c>
      <c r="B8587" s="4" t="s">
        <v>5</v>
      </c>
      <c r="C8587" s="4" t="s">
        <v>7</v>
      </c>
      <c r="D8587" s="4" t="s">
        <v>11</v>
      </c>
      <c r="E8587" s="4" t="s">
        <v>11</v>
      </c>
      <c r="F8587" s="4" t="s">
        <v>11</v>
      </c>
      <c r="G8587" s="4" t="s">
        <v>11</v>
      </c>
      <c r="H8587" s="4" t="s">
        <v>7</v>
      </c>
    </row>
    <row r="8588" spans="1:15">
      <c r="A8588" t="n">
        <v>68432</v>
      </c>
      <c r="B8588" s="32" t="n">
        <v>25</v>
      </c>
      <c r="C8588" s="7" t="n">
        <v>5</v>
      </c>
      <c r="D8588" s="7" t="n">
        <v>65535</v>
      </c>
      <c r="E8588" s="7" t="n">
        <v>500</v>
      </c>
      <c r="F8588" s="7" t="n">
        <v>800</v>
      </c>
      <c r="G8588" s="7" t="n">
        <v>140</v>
      </c>
      <c r="H8588" s="7" t="n">
        <v>0</v>
      </c>
    </row>
    <row r="8589" spans="1:15">
      <c r="A8589" t="s">
        <v>4</v>
      </c>
      <c r="B8589" s="4" t="s">
        <v>5</v>
      </c>
      <c r="C8589" s="4" t="s">
        <v>11</v>
      </c>
      <c r="D8589" s="4" t="s">
        <v>7</v>
      </c>
      <c r="E8589" s="4" t="s">
        <v>64</v>
      </c>
      <c r="F8589" s="4" t="s">
        <v>7</v>
      </c>
      <c r="G8589" s="4" t="s">
        <v>7</v>
      </c>
      <c r="H8589" s="4" t="s">
        <v>7</v>
      </c>
    </row>
    <row r="8590" spans="1:15">
      <c r="A8590" t="n">
        <v>68443</v>
      </c>
      <c r="B8590" s="33" t="n">
        <v>24</v>
      </c>
      <c r="C8590" s="7" t="n">
        <v>65533</v>
      </c>
      <c r="D8590" s="7" t="n">
        <v>11</v>
      </c>
      <c r="E8590" s="7" t="s">
        <v>642</v>
      </c>
      <c r="F8590" s="7" t="n">
        <v>8</v>
      </c>
      <c r="G8590" s="7" t="n">
        <v>2</v>
      </c>
      <c r="H8590" s="7" t="n">
        <v>0</v>
      </c>
    </row>
    <row r="8591" spans="1:15">
      <c r="A8591" t="s">
        <v>4</v>
      </c>
      <c r="B8591" s="4" t="s">
        <v>5</v>
      </c>
    </row>
    <row r="8592" spans="1:15">
      <c r="A8592" t="n">
        <v>68514</v>
      </c>
      <c r="B8592" s="34" t="n">
        <v>28</v>
      </c>
    </row>
    <row r="8593" spans="1:15">
      <c r="A8593" t="s">
        <v>4</v>
      </c>
      <c r="B8593" s="4" t="s">
        <v>5</v>
      </c>
      <c r="C8593" s="4" t="s">
        <v>7</v>
      </c>
    </row>
    <row r="8594" spans="1:15">
      <c r="A8594" t="n">
        <v>68515</v>
      </c>
      <c r="B8594" s="35" t="n">
        <v>27</v>
      </c>
      <c r="C8594" s="7" t="n">
        <v>0</v>
      </c>
    </row>
    <row r="8595" spans="1:15">
      <c r="A8595" t="s">
        <v>4</v>
      </c>
      <c r="B8595" s="4" t="s">
        <v>5</v>
      </c>
      <c r="C8595" s="4" t="s">
        <v>7</v>
      </c>
      <c r="D8595" s="4" t="s">
        <v>11</v>
      </c>
      <c r="E8595" s="4" t="s">
        <v>11</v>
      </c>
      <c r="F8595" s="4" t="s">
        <v>11</v>
      </c>
      <c r="G8595" s="4" t="s">
        <v>11</v>
      </c>
      <c r="H8595" s="4" t="s">
        <v>7</v>
      </c>
    </row>
    <row r="8596" spans="1:15">
      <c r="A8596" t="n">
        <v>68517</v>
      </c>
      <c r="B8596" s="32" t="n">
        <v>25</v>
      </c>
      <c r="C8596" s="7" t="n">
        <v>5</v>
      </c>
      <c r="D8596" s="7" t="n">
        <v>65535</v>
      </c>
      <c r="E8596" s="7" t="n">
        <v>65535</v>
      </c>
      <c r="F8596" s="7" t="n">
        <v>65535</v>
      </c>
      <c r="G8596" s="7" t="n">
        <v>65535</v>
      </c>
      <c r="H8596" s="7" t="n">
        <v>0</v>
      </c>
    </row>
    <row r="8597" spans="1:15">
      <c r="A8597" t="s">
        <v>4</v>
      </c>
      <c r="B8597" s="4" t="s">
        <v>5</v>
      </c>
      <c r="C8597" s="4" t="s">
        <v>7</v>
      </c>
      <c r="D8597" s="4" t="s">
        <v>11</v>
      </c>
      <c r="E8597" s="4" t="s">
        <v>11</v>
      </c>
      <c r="F8597" s="4" t="s">
        <v>11</v>
      </c>
      <c r="G8597" s="4" t="s">
        <v>11</v>
      </c>
      <c r="H8597" s="4" t="s">
        <v>7</v>
      </c>
    </row>
    <row r="8598" spans="1:15">
      <c r="A8598" t="n">
        <v>68528</v>
      </c>
      <c r="B8598" s="32" t="n">
        <v>25</v>
      </c>
      <c r="C8598" s="7" t="n">
        <v>5</v>
      </c>
      <c r="D8598" s="7" t="n">
        <v>65535</v>
      </c>
      <c r="E8598" s="7" t="n">
        <v>160</v>
      </c>
      <c r="F8598" s="7" t="n">
        <v>65535</v>
      </c>
      <c r="G8598" s="7" t="n">
        <v>65535</v>
      </c>
      <c r="H8598" s="7" t="n">
        <v>0</v>
      </c>
    </row>
    <row r="8599" spans="1:15">
      <c r="A8599" t="s">
        <v>4</v>
      </c>
      <c r="B8599" s="4" t="s">
        <v>5</v>
      </c>
      <c r="C8599" s="4" t="s">
        <v>7</v>
      </c>
      <c r="D8599" s="4" t="s">
        <v>7</v>
      </c>
      <c r="E8599" s="4" t="s">
        <v>14</v>
      </c>
      <c r="F8599" s="4" t="s">
        <v>7</v>
      </c>
      <c r="G8599" s="4" t="s">
        <v>7</v>
      </c>
    </row>
    <row r="8600" spans="1:15">
      <c r="A8600" t="n">
        <v>68539</v>
      </c>
      <c r="B8600" s="30" t="n">
        <v>18</v>
      </c>
      <c r="C8600" s="7" t="n">
        <v>0</v>
      </c>
      <c r="D8600" s="7" t="n">
        <v>0</v>
      </c>
      <c r="E8600" s="7" t="n">
        <v>0</v>
      </c>
      <c r="F8600" s="7" t="n">
        <v>19</v>
      </c>
      <c r="G8600" s="7" t="n">
        <v>1</v>
      </c>
    </row>
    <row r="8601" spans="1:15">
      <c r="A8601" t="s">
        <v>4</v>
      </c>
      <c r="B8601" s="4" t="s">
        <v>5</v>
      </c>
      <c r="C8601" s="4" t="s">
        <v>7</v>
      </c>
      <c r="D8601" s="4" t="s">
        <v>7</v>
      </c>
      <c r="E8601" s="4" t="s">
        <v>11</v>
      </c>
      <c r="F8601" s="4" t="s">
        <v>13</v>
      </c>
    </row>
    <row r="8602" spans="1:15">
      <c r="A8602" t="n">
        <v>68548</v>
      </c>
      <c r="B8602" s="77" t="n">
        <v>107</v>
      </c>
      <c r="C8602" s="7" t="n">
        <v>0</v>
      </c>
      <c r="D8602" s="7" t="n">
        <v>0</v>
      </c>
      <c r="E8602" s="7" t="n">
        <v>0</v>
      </c>
      <c r="F8602" s="7" t="n">
        <v>32</v>
      </c>
    </row>
    <row r="8603" spans="1:15">
      <c r="A8603" t="s">
        <v>4</v>
      </c>
      <c r="B8603" s="4" t="s">
        <v>5</v>
      </c>
      <c r="C8603" s="4" t="s">
        <v>7</v>
      </c>
      <c r="D8603" s="4" t="s">
        <v>7</v>
      </c>
      <c r="E8603" s="4" t="s">
        <v>8</v>
      </c>
      <c r="F8603" s="4" t="s">
        <v>11</v>
      </c>
    </row>
    <row r="8604" spans="1:15">
      <c r="A8604" t="n">
        <v>68557</v>
      </c>
      <c r="B8604" s="77" t="n">
        <v>107</v>
      </c>
      <c r="C8604" s="7" t="n">
        <v>1</v>
      </c>
      <c r="D8604" s="7" t="n">
        <v>0</v>
      </c>
      <c r="E8604" s="7" t="s">
        <v>643</v>
      </c>
      <c r="F8604" s="7" t="n">
        <v>1</v>
      </c>
    </row>
    <row r="8605" spans="1:15">
      <c r="A8605" t="s">
        <v>4</v>
      </c>
      <c r="B8605" s="4" t="s">
        <v>5</v>
      </c>
      <c r="C8605" s="4" t="s">
        <v>7</v>
      </c>
      <c r="D8605" s="4" t="s">
        <v>7</v>
      </c>
      <c r="E8605" s="4" t="s">
        <v>8</v>
      </c>
      <c r="F8605" s="4" t="s">
        <v>11</v>
      </c>
    </row>
    <row r="8606" spans="1:15">
      <c r="A8606" t="n">
        <v>68582</v>
      </c>
      <c r="B8606" s="77" t="n">
        <v>107</v>
      </c>
      <c r="C8606" s="7" t="n">
        <v>1</v>
      </c>
      <c r="D8606" s="7" t="n">
        <v>0</v>
      </c>
      <c r="E8606" s="7" t="s">
        <v>535</v>
      </c>
      <c r="F8606" s="7" t="n">
        <v>2</v>
      </c>
    </row>
    <row r="8607" spans="1:15">
      <c r="A8607" t="s">
        <v>4</v>
      </c>
      <c r="B8607" s="4" t="s">
        <v>5</v>
      </c>
      <c r="C8607" s="4" t="s">
        <v>7</v>
      </c>
      <c r="D8607" s="4" t="s">
        <v>7</v>
      </c>
      <c r="E8607" s="4" t="s">
        <v>7</v>
      </c>
      <c r="F8607" s="4" t="s">
        <v>11</v>
      </c>
      <c r="G8607" s="4" t="s">
        <v>11</v>
      </c>
      <c r="H8607" s="4" t="s">
        <v>7</v>
      </c>
    </row>
    <row r="8608" spans="1:15">
      <c r="A8608" t="n">
        <v>68595</v>
      </c>
      <c r="B8608" s="77" t="n">
        <v>107</v>
      </c>
      <c r="C8608" s="7" t="n">
        <v>2</v>
      </c>
      <c r="D8608" s="7" t="n">
        <v>0</v>
      </c>
      <c r="E8608" s="7" t="n">
        <v>1</v>
      </c>
      <c r="F8608" s="7" t="n">
        <v>65535</v>
      </c>
      <c r="G8608" s="7" t="n">
        <v>65535</v>
      </c>
      <c r="H8608" s="7" t="n">
        <v>0</v>
      </c>
    </row>
    <row r="8609" spans="1:8">
      <c r="A8609" t="s">
        <v>4</v>
      </c>
      <c r="B8609" s="4" t="s">
        <v>5</v>
      </c>
      <c r="C8609" s="4" t="s">
        <v>7</v>
      </c>
      <c r="D8609" s="4" t="s">
        <v>7</v>
      </c>
      <c r="E8609" s="4" t="s">
        <v>7</v>
      </c>
    </row>
    <row r="8610" spans="1:8">
      <c r="A8610" t="n">
        <v>68604</v>
      </c>
      <c r="B8610" s="77" t="n">
        <v>107</v>
      </c>
      <c r="C8610" s="7" t="n">
        <v>4</v>
      </c>
      <c r="D8610" s="7" t="n">
        <v>0</v>
      </c>
      <c r="E8610" s="7" t="n">
        <v>0</v>
      </c>
    </row>
    <row r="8611" spans="1:8">
      <c r="A8611" t="s">
        <v>4</v>
      </c>
      <c r="B8611" s="4" t="s">
        <v>5</v>
      </c>
      <c r="C8611" s="4" t="s">
        <v>7</v>
      </c>
      <c r="D8611" s="4" t="s">
        <v>7</v>
      </c>
    </row>
    <row r="8612" spans="1:8">
      <c r="A8612" t="n">
        <v>68608</v>
      </c>
      <c r="B8612" s="77" t="n">
        <v>107</v>
      </c>
      <c r="C8612" s="7" t="n">
        <v>3</v>
      </c>
      <c r="D8612" s="7" t="n">
        <v>0</v>
      </c>
    </row>
    <row r="8613" spans="1:8">
      <c r="A8613" t="s">
        <v>4</v>
      </c>
      <c r="B8613" s="4" t="s">
        <v>5</v>
      </c>
      <c r="C8613" s="4" t="s">
        <v>7</v>
      </c>
    </row>
    <row r="8614" spans="1:8">
      <c r="A8614" t="n">
        <v>68611</v>
      </c>
      <c r="B8614" s="35" t="n">
        <v>27</v>
      </c>
      <c r="C8614" s="7" t="n">
        <v>0</v>
      </c>
    </row>
    <row r="8615" spans="1:8">
      <c r="A8615" t="s">
        <v>4</v>
      </c>
      <c r="B8615" s="4" t="s">
        <v>5</v>
      </c>
      <c r="C8615" s="4" t="s">
        <v>7</v>
      </c>
      <c r="D8615" s="4" t="s">
        <v>11</v>
      </c>
      <c r="E8615" s="4" t="s">
        <v>11</v>
      </c>
      <c r="F8615" s="4" t="s">
        <v>11</v>
      </c>
      <c r="G8615" s="4" t="s">
        <v>11</v>
      </c>
      <c r="H8615" s="4" t="s">
        <v>7</v>
      </c>
    </row>
    <row r="8616" spans="1:8">
      <c r="A8616" t="n">
        <v>68613</v>
      </c>
      <c r="B8616" s="32" t="n">
        <v>25</v>
      </c>
      <c r="C8616" s="7" t="n">
        <v>5</v>
      </c>
      <c r="D8616" s="7" t="n">
        <v>65535</v>
      </c>
      <c r="E8616" s="7" t="n">
        <v>65535</v>
      </c>
      <c r="F8616" s="7" t="n">
        <v>65535</v>
      </c>
      <c r="G8616" s="7" t="n">
        <v>65535</v>
      </c>
      <c r="H8616" s="7" t="n">
        <v>0</v>
      </c>
    </row>
    <row r="8617" spans="1:8">
      <c r="A8617" t="s">
        <v>4</v>
      </c>
      <c r="B8617" s="4" t="s">
        <v>5</v>
      </c>
      <c r="C8617" s="4" t="s">
        <v>7</v>
      </c>
      <c r="D8617" s="4" t="s">
        <v>7</v>
      </c>
      <c r="E8617" s="4" t="s">
        <v>7</v>
      </c>
      <c r="F8617" s="4" t="s">
        <v>14</v>
      </c>
      <c r="G8617" s="4" t="s">
        <v>7</v>
      </c>
      <c r="H8617" s="4" t="s">
        <v>7</v>
      </c>
      <c r="I8617" s="4" t="s">
        <v>15</v>
      </c>
    </row>
    <row r="8618" spans="1:8">
      <c r="A8618" t="n">
        <v>68624</v>
      </c>
      <c r="B8618" s="12" t="n">
        <v>5</v>
      </c>
      <c r="C8618" s="7" t="n">
        <v>35</v>
      </c>
      <c r="D8618" s="7" t="n">
        <v>0</v>
      </c>
      <c r="E8618" s="7" t="n">
        <v>0</v>
      </c>
      <c r="F8618" s="7" t="n">
        <v>1</v>
      </c>
      <c r="G8618" s="7" t="n">
        <v>2</v>
      </c>
      <c r="H8618" s="7" t="n">
        <v>1</v>
      </c>
      <c r="I8618" s="13" t="n">
        <f t="normal" ca="1">A8730</f>
        <v>0</v>
      </c>
    </row>
    <row r="8619" spans="1:8">
      <c r="A8619" t="s">
        <v>4</v>
      </c>
      <c r="B8619" s="4" t="s">
        <v>5</v>
      </c>
      <c r="C8619" s="4" t="s">
        <v>7</v>
      </c>
      <c r="D8619" s="4" t="s">
        <v>11</v>
      </c>
      <c r="E8619" s="4" t="s">
        <v>13</v>
      </c>
    </row>
    <row r="8620" spans="1:8">
      <c r="A8620" t="n">
        <v>68638</v>
      </c>
      <c r="B8620" s="27" t="n">
        <v>58</v>
      </c>
      <c r="C8620" s="7" t="n">
        <v>100</v>
      </c>
      <c r="D8620" s="7" t="n">
        <v>300</v>
      </c>
      <c r="E8620" s="7" t="n">
        <v>0.300000011920929</v>
      </c>
    </row>
    <row r="8621" spans="1:8">
      <c r="A8621" t="s">
        <v>4</v>
      </c>
      <c r="B8621" s="4" t="s">
        <v>5</v>
      </c>
      <c r="C8621" s="4" t="s">
        <v>7</v>
      </c>
      <c r="D8621" s="4" t="s">
        <v>11</v>
      </c>
    </row>
    <row r="8622" spans="1:8">
      <c r="A8622" t="n">
        <v>68646</v>
      </c>
      <c r="B8622" s="27" t="n">
        <v>58</v>
      </c>
      <c r="C8622" s="7" t="n">
        <v>255</v>
      </c>
      <c r="D8622" s="7" t="n">
        <v>0</v>
      </c>
    </row>
    <row r="8623" spans="1:8">
      <c r="A8623" t="s">
        <v>4</v>
      </c>
      <c r="B8623" s="4" t="s">
        <v>5</v>
      </c>
      <c r="C8623" s="4" t="s">
        <v>8</v>
      </c>
      <c r="D8623" s="4" t="s">
        <v>8</v>
      </c>
    </row>
    <row r="8624" spans="1:8">
      <c r="A8624" t="n">
        <v>68650</v>
      </c>
      <c r="B8624" s="73" t="n">
        <v>70</v>
      </c>
      <c r="C8624" s="7" t="s">
        <v>32</v>
      </c>
      <c r="D8624" s="7" t="s">
        <v>499</v>
      </c>
    </row>
    <row r="8625" spans="1:9">
      <c r="A8625" t="s">
        <v>4</v>
      </c>
      <c r="B8625" s="4" t="s">
        <v>5</v>
      </c>
      <c r="C8625" s="4" t="s">
        <v>11</v>
      </c>
    </row>
    <row r="8626" spans="1:9">
      <c r="A8626" t="n">
        <v>68664</v>
      </c>
      <c r="B8626" s="38" t="n">
        <v>16</v>
      </c>
      <c r="C8626" s="7" t="n">
        <v>1000</v>
      </c>
    </row>
    <row r="8627" spans="1:9">
      <c r="A8627" t="s">
        <v>4</v>
      </c>
      <c r="B8627" s="4" t="s">
        <v>5</v>
      </c>
      <c r="C8627" s="4" t="s">
        <v>7</v>
      </c>
      <c r="D8627" s="4" t="s">
        <v>7</v>
      </c>
      <c r="E8627" s="4" t="s">
        <v>13</v>
      </c>
      <c r="F8627" s="4" t="s">
        <v>13</v>
      </c>
      <c r="G8627" s="4" t="s">
        <v>13</v>
      </c>
      <c r="H8627" s="4" t="s">
        <v>11</v>
      </c>
    </row>
    <row r="8628" spans="1:9">
      <c r="A8628" t="n">
        <v>68667</v>
      </c>
      <c r="B8628" s="29" t="n">
        <v>45</v>
      </c>
      <c r="C8628" s="7" t="n">
        <v>2</v>
      </c>
      <c r="D8628" s="7" t="n">
        <v>3</v>
      </c>
      <c r="E8628" s="7" t="n">
        <v>37.0400009155273</v>
      </c>
      <c r="F8628" s="7" t="n">
        <v>-2.09999990463257</v>
      </c>
      <c r="G8628" s="7" t="n">
        <v>6.5</v>
      </c>
      <c r="H8628" s="7" t="n">
        <v>3000</v>
      </c>
    </row>
    <row r="8629" spans="1:9">
      <c r="A8629" t="s">
        <v>4</v>
      </c>
      <c r="B8629" s="4" t="s">
        <v>5</v>
      </c>
      <c r="C8629" s="4" t="s">
        <v>7</v>
      </c>
      <c r="D8629" s="4" t="s">
        <v>7</v>
      </c>
      <c r="E8629" s="4" t="s">
        <v>13</v>
      </c>
      <c r="F8629" s="4" t="s">
        <v>13</v>
      </c>
      <c r="G8629" s="4" t="s">
        <v>13</v>
      </c>
      <c r="H8629" s="4" t="s">
        <v>11</v>
      </c>
      <c r="I8629" s="4" t="s">
        <v>7</v>
      </c>
    </row>
    <row r="8630" spans="1:9">
      <c r="A8630" t="n">
        <v>68684</v>
      </c>
      <c r="B8630" s="29" t="n">
        <v>45</v>
      </c>
      <c r="C8630" s="7" t="n">
        <v>4</v>
      </c>
      <c r="D8630" s="7" t="n">
        <v>3</v>
      </c>
      <c r="E8630" s="7" t="n">
        <v>352.269989013672</v>
      </c>
      <c r="F8630" s="7" t="n">
        <v>168.520004272461</v>
      </c>
      <c r="G8630" s="7" t="n">
        <v>0</v>
      </c>
      <c r="H8630" s="7" t="n">
        <v>3000</v>
      </c>
      <c r="I8630" s="7" t="n">
        <v>0</v>
      </c>
    </row>
    <row r="8631" spans="1:9">
      <c r="A8631" t="s">
        <v>4</v>
      </c>
      <c r="B8631" s="4" t="s">
        <v>5</v>
      </c>
      <c r="C8631" s="4" t="s">
        <v>11</v>
      </c>
      <c r="D8631" s="4" t="s">
        <v>13</v>
      </c>
      <c r="E8631" s="4" t="s">
        <v>13</v>
      </c>
      <c r="F8631" s="4" t="s">
        <v>13</v>
      </c>
      <c r="G8631" s="4" t="s">
        <v>11</v>
      </c>
      <c r="H8631" s="4" t="s">
        <v>11</v>
      </c>
    </row>
    <row r="8632" spans="1:9">
      <c r="A8632" t="n">
        <v>68702</v>
      </c>
      <c r="B8632" s="23" t="n">
        <v>60</v>
      </c>
      <c r="C8632" s="7" t="n">
        <v>0</v>
      </c>
      <c r="D8632" s="7" t="n">
        <v>0</v>
      </c>
      <c r="E8632" s="7" t="n">
        <v>0</v>
      </c>
      <c r="F8632" s="7" t="n">
        <v>0</v>
      </c>
      <c r="G8632" s="7" t="n">
        <v>800</v>
      </c>
      <c r="H8632" s="7" t="n">
        <v>0</v>
      </c>
    </row>
    <row r="8633" spans="1:9">
      <c r="A8633" t="s">
        <v>4</v>
      </c>
      <c r="B8633" s="4" t="s">
        <v>5</v>
      </c>
      <c r="C8633" s="4" t="s">
        <v>11</v>
      </c>
      <c r="D8633" s="4" t="s">
        <v>11</v>
      </c>
      <c r="E8633" s="4" t="s">
        <v>13</v>
      </c>
      <c r="F8633" s="4" t="s">
        <v>13</v>
      </c>
      <c r="G8633" s="4" t="s">
        <v>13</v>
      </c>
      <c r="H8633" s="4" t="s">
        <v>13</v>
      </c>
      <c r="I8633" s="4" t="s">
        <v>7</v>
      </c>
      <c r="J8633" s="4" t="s">
        <v>11</v>
      </c>
    </row>
    <row r="8634" spans="1:9">
      <c r="A8634" t="n">
        <v>68721</v>
      </c>
      <c r="B8634" s="51" t="n">
        <v>55</v>
      </c>
      <c r="C8634" s="7" t="n">
        <v>0</v>
      </c>
      <c r="D8634" s="7" t="n">
        <v>65024</v>
      </c>
      <c r="E8634" s="7" t="n">
        <v>0</v>
      </c>
      <c r="F8634" s="7" t="n">
        <v>0</v>
      </c>
      <c r="G8634" s="7" t="n">
        <v>3</v>
      </c>
      <c r="H8634" s="7" t="n">
        <v>0.899999976158142</v>
      </c>
      <c r="I8634" s="7" t="n">
        <v>1</v>
      </c>
      <c r="J8634" s="7" t="n">
        <v>0</v>
      </c>
    </row>
    <row r="8635" spans="1:9">
      <c r="A8635" t="s">
        <v>4</v>
      </c>
      <c r="B8635" s="4" t="s">
        <v>5</v>
      </c>
      <c r="C8635" s="4" t="s">
        <v>11</v>
      </c>
    </row>
    <row r="8636" spans="1:9">
      <c r="A8636" t="n">
        <v>68745</v>
      </c>
      <c r="B8636" s="38" t="n">
        <v>16</v>
      </c>
      <c r="C8636" s="7" t="n">
        <v>2000</v>
      </c>
    </row>
    <row r="8637" spans="1:9">
      <c r="A8637" t="s">
        <v>4</v>
      </c>
      <c r="B8637" s="4" t="s">
        <v>5</v>
      </c>
      <c r="C8637" s="4" t="s">
        <v>7</v>
      </c>
      <c r="D8637" s="4" t="s">
        <v>11</v>
      </c>
      <c r="E8637" s="4" t="s">
        <v>7</v>
      </c>
    </row>
    <row r="8638" spans="1:9">
      <c r="A8638" t="n">
        <v>68748</v>
      </c>
      <c r="B8638" s="17" t="n">
        <v>49</v>
      </c>
      <c r="C8638" s="7" t="n">
        <v>1</v>
      </c>
      <c r="D8638" s="7" t="n">
        <v>4000</v>
      </c>
      <c r="E8638" s="7" t="n">
        <v>0</v>
      </c>
    </row>
    <row r="8639" spans="1:9">
      <c r="A8639" t="s">
        <v>4</v>
      </c>
      <c r="B8639" s="4" t="s">
        <v>5</v>
      </c>
      <c r="C8639" s="4" t="s">
        <v>7</v>
      </c>
      <c r="D8639" s="4" t="s">
        <v>11</v>
      </c>
      <c r="E8639" s="4" t="s">
        <v>11</v>
      </c>
    </row>
    <row r="8640" spans="1:9">
      <c r="A8640" t="n">
        <v>68753</v>
      </c>
      <c r="B8640" s="15" t="n">
        <v>50</v>
      </c>
      <c r="C8640" s="7" t="n">
        <v>1</v>
      </c>
      <c r="D8640" s="7" t="n">
        <v>2268</v>
      </c>
      <c r="E8640" s="7" t="n">
        <v>1000</v>
      </c>
    </row>
    <row r="8641" spans="1:10">
      <c r="A8641" t="s">
        <v>4</v>
      </c>
      <c r="B8641" s="4" t="s">
        <v>5</v>
      </c>
      <c r="C8641" s="4" t="s">
        <v>7</v>
      </c>
      <c r="D8641" s="4" t="s">
        <v>11</v>
      </c>
      <c r="E8641" s="4" t="s">
        <v>13</v>
      </c>
    </row>
    <row r="8642" spans="1:10">
      <c r="A8642" t="n">
        <v>68759</v>
      </c>
      <c r="B8642" s="27" t="n">
        <v>58</v>
      </c>
      <c r="C8642" s="7" t="n">
        <v>0</v>
      </c>
      <c r="D8642" s="7" t="n">
        <v>1000</v>
      </c>
      <c r="E8642" s="7" t="n">
        <v>1</v>
      </c>
    </row>
    <row r="8643" spans="1:10">
      <c r="A8643" t="s">
        <v>4</v>
      </c>
      <c r="B8643" s="4" t="s">
        <v>5</v>
      </c>
      <c r="C8643" s="4" t="s">
        <v>7</v>
      </c>
      <c r="D8643" s="4" t="s">
        <v>11</v>
      </c>
    </row>
    <row r="8644" spans="1:10">
      <c r="A8644" t="n">
        <v>68767</v>
      </c>
      <c r="B8644" s="27" t="n">
        <v>58</v>
      </c>
      <c r="C8644" s="7" t="n">
        <v>255</v>
      </c>
      <c r="D8644" s="7" t="n">
        <v>0</v>
      </c>
    </row>
    <row r="8645" spans="1:10">
      <c r="A8645" t="s">
        <v>4</v>
      </c>
      <c r="B8645" s="4" t="s">
        <v>5</v>
      </c>
      <c r="C8645" s="4" t="s">
        <v>11</v>
      </c>
      <c r="D8645" s="4" t="s">
        <v>7</v>
      </c>
    </row>
    <row r="8646" spans="1:10">
      <c r="A8646" t="n">
        <v>68771</v>
      </c>
      <c r="B8646" s="52" t="n">
        <v>56</v>
      </c>
      <c r="C8646" s="7" t="n">
        <v>0</v>
      </c>
      <c r="D8646" s="7" t="n">
        <v>1</v>
      </c>
    </row>
    <row r="8647" spans="1:10">
      <c r="A8647" t="s">
        <v>4</v>
      </c>
      <c r="B8647" s="4" t="s">
        <v>5</v>
      </c>
      <c r="C8647" s="4" t="s">
        <v>7</v>
      </c>
      <c r="D8647" s="4" t="s">
        <v>7</v>
      </c>
    </row>
    <row r="8648" spans="1:10">
      <c r="A8648" t="n">
        <v>68775</v>
      </c>
      <c r="B8648" s="17" t="n">
        <v>49</v>
      </c>
      <c r="C8648" s="7" t="n">
        <v>2</v>
      </c>
      <c r="D8648" s="7" t="n">
        <v>0</v>
      </c>
    </row>
    <row r="8649" spans="1:10">
      <c r="A8649" t="s">
        <v>4</v>
      </c>
      <c r="B8649" s="4" t="s">
        <v>5</v>
      </c>
      <c r="C8649" s="4" t="s">
        <v>11</v>
      </c>
    </row>
    <row r="8650" spans="1:10">
      <c r="A8650" t="n">
        <v>68778</v>
      </c>
      <c r="B8650" s="42" t="n">
        <v>12</v>
      </c>
      <c r="C8650" s="7" t="n">
        <v>6767</v>
      </c>
    </row>
    <row r="8651" spans="1:10">
      <c r="A8651" t="s">
        <v>4</v>
      </c>
      <c r="B8651" s="4" t="s">
        <v>5</v>
      </c>
      <c r="C8651" s="4" t="s">
        <v>7</v>
      </c>
      <c r="D8651" s="4" t="s">
        <v>7</v>
      </c>
      <c r="E8651" s="4" t="s">
        <v>14</v>
      </c>
      <c r="F8651" s="4" t="s">
        <v>7</v>
      </c>
      <c r="G8651" s="4" t="s">
        <v>7</v>
      </c>
    </row>
    <row r="8652" spans="1:10">
      <c r="A8652" t="n">
        <v>68781</v>
      </c>
      <c r="B8652" s="30" t="n">
        <v>18</v>
      </c>
      <c r="C8652" s="7" t="n">
        <v>9</v>
      </c>
      <c r="D8652" s="7" t="n">
        <v>0</v>
      </c>
      <c r="E8652" s="7" t="n">
        <v>0</v>
      </c>
      <c r="F8652" s="7" t="n">
        <v>19</v>
      </c>
      <c r="G8652" s="7" t="n">
        <v>1</v>
      </c>
    </row>
    <row r="8653" spans="1:10">
      <c r="A8653" t="s">
        <v>4</v>
      </c>
      <c r="B8653" s="4" t="s">
        <v>5</v>
      </c>
      <c r="C8653" s="4" t="s">
        <v>7</v>
      </c>
      <c r="D8653" s="4" t="s">
        <v>11</v>
      </c>
      <c r="E8653" s="4" t="s">
        <v>7</v>
      </c>
      <c r="F8653" s="4" t="s">
        <v>15</v>
      </c>
    </row>
    <row r="8654" spans="1:10">
      <c r="A8654" t="n">
        <v>68790</v>
      </c>
      <c r="B8654" s="12" t="n">
        <v>5</v>
      </c>
      <c r="C8654" s="7" t="n">
        <v>30</v>
      </c>
      <c r="D8654" s="7" t="n">
        <v>10010</v>
      </c>
      <c r="E8654" s="7" t="n">
        <v>1</v>
      </c>
      <c r="F8654" s="13" t="n">
        <f t="normal" ca="1">A8660</f>
        <v>0</v>
      </c>
    </row>
    <row r="8655" spans="1:10">
      <c r="A8655" t="s">
        <v>4</v>
      </c>
      <c r="B8655" s="4" t="s">
        <v>5</v>
      </c>
      <c r="C8655" s="4" t="s">
        <v>7</v>
      </c>
      <c r="D8655" s="4" t="s">
        <v>11</v>
      </c>
    </row>
    <row r="8656" spans="1:10">
      <c r="A8656" t="n">
        <v>68799</v>
      </c>
      <c r="B8656" s="8" t="n">
        <v>162</v>
      </c>
      <c r="C8656" s="7" t="n">
        <v>1</v>
      </c>
      <c r="D8656" s="7" t="n">
        <v>32857</v>
      </c>
    </row>
    <row r="8657" spans="1:7">
      <c r="A8657" t="s">
        <v>4</v>
      </c>
      <c r="B8657" s="4" t="s">
        <v>5</v>
      </c>
      <c r="C8657" s="4" t="s">
        <v>15</v>
      </c>
    </row>
    <row r="8658" spans="1:7">
      <c r="A8658" t="n">
        <v>68803</v>
      </c>
      <c r="B8658" s="16" t="n">
        <v>3</v>
      </c>
      <c r="C8658" s="13" t="n">
        <f t="normal" ca="1">A8728</f>
        <v>0</v>
      </c>
    </row>
    <row r="8659" spans="1:7">
      <c r="A8659" t="s">
        <v>4</v>
      </c>
      <c r="B8659" s="4" t="s">
        <v>5</v>
      </c>
      <c r="C8659" s="4" t="s">
        <v>7</v>
      </c>
      <c r="D8659" s="4" t="s">
        <v>11</v>
      </c>
      <c r="E8659" s="4" t="s">
        <v>7</v>
      </c>
      <c r="F8659" s="4" t="s">
        <v>15</v>
      </c>
    </row>
    <row r="8660" spans="1:7">
      <c r="A8660" t="n">
        <v>68808</v>
      </c>
      <c r="B8660" s="12" t="n">
        <v>5</v>
      </c>
      <c r="C8660" s="7" t="n">
        <v>30</v>
      </c>
      <c r="D8660" s="7" t="n">
        <v>10023</v>
      </c>
      <c r="E8660" s="7" t="n">
        <v>1</v>
      </c>
      <c r="F8660" s="13" t="n">
        <f t="normal" ca="1">A8666</f>
        <v>0</v>
      </c>
    </row>
    <row r="8661" spans="1:7">
      <c r="A8661" t="s">
        <v>4</v>
      </c>
      <c r="B8661" s="4" t="s">
        <v>5</v>
      </c>
      <c r="C8661" s="4" t="s">
        <v>7</v>
      </c>
      <c r="D8661" s="4" t="s">
        <v>11</v>
      </c>
    </row>
    <row r="8662" spans="1:7">
      <c r="A8662" t="n">
        <v>68817</v>
      </c>
      <c r="B8662" s="8" t="n">
        <v>162</v>
      </c>
      <c r="C8662" s="7" t="n">
        <v>1</v>
      </c>
      <c r="D8662" s="7" t="n">
        <v>32863</v>
      </c>
    </row>
    <row r="8663" spans="1:7">
      <c r="A8663" t="s">
        <v>4</v>
      </c>
      <c r="B8663" s="4" t="s">
        <v>5</v>
      </c>
      <c r="C8663" s="4" t="s">
        <v>15</v>
      </c>
    </row>
    <row r="8664" spans="1:7">
      <c r="A8664" t="n">
        <v>68821</v>
      </c>
      <c r="B8664" s="16" t="n">
        <v>3</v>
      </c>
      <c r="C8664" s="13" t="n">
        <f t="normal" ca="1">A8728</f>
        <v>0</v>
      </c>
    </row>
    <row r="8665" spans="1:7">
      <c r="A8665" t="s">
        <v>4</v>
      </c>
      <c r="B8665" s="4" t="s">
        <v>5</v>
      </c>
      <c r="C8665" s="4" t="s">
        <v>7</v>
      </c>
      <c r="D8665" s="4" t="s">
        <v>11</v>
      </c>
      <c r="E8665" s="4" t="s">
        <v>7</v>
      </c>
      <c r="F8665" s="4" t="s">
        <v>15</v>
      </c>
    </row>
    <row r="8666" spans="1:7">
      <c r="A8666" t="n">
        <v>68826</v>
      </c>
      <c r="B8666" s="12" t="n">
        <v>5</v>
      </c>
      <c r="C8666" s="7" t="n">
        <v>30</v>
      </c>
      <c r="D8666" s="7" t="n">
        <v>10055</v>
      </c>
      <c r="E8666" s="7" t="n">
        <v>1</v>
      </c>
      <c r="F8666" s="13" t="n">
        <f t="normal" ca="1">A8672</f>
        <v>0</v>
      </c>
    </row>
    <row r="8667" spans="1:7">
      <c r="A8667" t="s">
        <v>4</v>
      </c>
      <c r="B8667" s="4" t="s">
        <v>5</v>
      </c>
      <c r="C8667" s="4" t="s">
        <v>7</v>
      </c>
      <c r="D8667" s="4" t="s">
        <v>11</v>
      </c>
    </row>
    <row r="8668" spans="1:7">
      <c r="A8668" t="n">
        <v>68835</v>
      </c>
      <c r="B8668" s="8" t="n">
        <v>162</v>
      </c>
      <c r="C8668" s="7" t="n">
        <v>1</v>
      </c>
      <c r="D8668" s="7" t="n">
        <v>32869</v>
      </c>
    </row>
    <row r="8669" spans="1:7">
      <c r="A8669" t="s">
        <v>4</v>
      </c>
      <c r="B8669" s="4" t="s">
        <v>5</v>
      </c>
      <c r="C8669" s="4" t="s">
        <v>15</v>
      </c>
    </row>
    <row r="8670" spans="1:7">
      <c r="A8670" t="n">
        <v>68839</v>
      </c>
      <c r="B8670" s="16" t="n">
        <v>3</v>
      </c>
      <c r="C8670" s="13" t="n">
        <f t="normal" ca="1">A8728</f>
        <v>0</v>
      </c>
    </row>
    <row r="8671" spans="1:7">
      <c r="A8671" t="s">
        <v>4</v>
      </c>
      <c r="B8671" s="4" t="s">
        <v>5</v>
      </c>
      <c r="C8671" s="4" t="s">
        <v>7</v>
      </c>
      <c r="D8671" s="4" t="s">
        <v>11</v>
      </c>
      <c r="E8671" s="4" t="s">
        <v>7</v>
      </c>
      <c r="F8671" s="4" t="s">
        <v>15</v>
      </c>
    </row>
    <row r="8672" spans="1:7">
      <c r="A8672" t="n">
        <v>68844</v>
      </c>
      <c r="B8672" s="12" t="n">
        <v>5</v>
      </c>
      <c r="C8672" s="7" t="n">
        <v>30</v>
      </c>
      <c r="D8672" s="7" t="n">
        <v>10062</v>
      </c>
      <c r="E8672" s="7" t="n">
        <v>1</v>
      </c>
      <c r="F8672" s="13" t="n">
        <f t="normal" ca="1">A8678</f>
        <v>0</v>
      </c>
    </row>
    <row r="8673" spans="1:6">
      <c r="A8673" t="s">
        <v>4</v>
      </c>
      <c r="B8673" s="4" t="s">
        <v>5</v>
      </c>
      <c r="C8673" s="4" t="s">
        <v>7</v>
      </c>
      <c r="D8673" s="4" t="s">
        <v>11</v>
      </c>
    </row>
    <row r="8674" spans="1:6">
      <c r="A8674" t="n">
        <v>68853</v>
      </c>
      <c r="B8674" s="8" t="n">
        <v>162</v>
      </c>
      <c r="C8674" s="7" t="n">
        <v>1</v>
      </c>
      <c r="D8674" s="7" t="n">
        <v>32875</v>
      </c>
    </row>
    <row r="8675" spans="1:6">
      <c r="A8675" t="s">
        <v>4</v>
      </c>
      <c r="B8675" s="4" t="s">
        <v>5</v>
      </c>
      <c r="C8675" s="4" t="s">
        <v>15</v>
      </c>
    </row>
    <row r="8676" spans="1:6">
      <c r="A8676" t="n">
        <v>68857</v>
      </c>
      <c r="B8676" s="16" t="n">
        <v>3</v>
      </c>
      <c r="C8676" s="13" t="n">
        <f t="normal" ca="1">A8728</f>
        <v>0</v>
      </c>
    </row>
    <row r="8677" spans="1:6">
      <c r="A8677" t="s">
        <v>4</v>
      </c>
      <c r="B8677" s="4" t="s">
        <v>5</v>
      </c>
      <c r="C8677" s="4" t="s">
        <v>7</v>
      </c>
      <c r="D8677" s="4" t="s">
        <v>11</v>
      </c>
      <c r="E8677" s="4" t="s">
        <v>7</v>
      </c>
      <c r="F8677" s="4" t="s">
        <v>15</v>
      </c>
    </row>
    <row r="8678" spans="1:6">
      <c r="A8678" t="n">
        <v>68862</v>
      </c>
      <c r="B8678" s="12" t="n">
        <v>5</v>
      </c>
      <c r="C8678" s="7" t="n">
        <v>30</v>
      </c>
      <c r="D8678" s="7" t="n">
        <v>10028</v>
      </c>
      <c r="E8678" s="7" t="n">
        <v>1</v>
      </c>
      <c r="F8678" s="13" t="n">
        <f t="normal" ca="1">A8684</f>
        <v>0</v>
      </c>
    </row>
    <row r="8679" spans="1:6">
      <c r="A8679" t="s">
        <v>4</v>
      </c>
      <c r="B8679" s="4" t="s">
        <v>5</v>
      </c>
      <c r="C8679" s="4" t="s">
        <v>7</v>
      </c>
      <c r="D8679" s="4" t="s">
        <v>11</v>
      </c>
    </row>
    <row r="8680" spans="1:6">
      <c r="A8680" t="n">
        <v>68871</v>
      </c>
      <c r="B8680" s="8" t="n">
        <v>162</v>
      </c>
      <c r="C8680" s="7" t="n">
        <v>1</v>
      </c>
      <c r="D8680" s="7" t="n">
        <v>32881</v>
      </c>
    </row>
    <row r="8681" spans="1:6">
      <c r="A8681" t="s">
        <v>4</v>
      </c>
      <c r="B8681" s="4" t="s">
        <v>5</v>
      </c>
      <c r="C8681" s="4" t="s">
        <v>15</v>
      </c>
    </row>
    <row r="8682" spans="1:6">
      <c r="A8682" t="n">
        <v>68875</v>
      </c>
      <c r="B8682" s="16" t="n">
        <v>3</v>
      </c>
      <c r="C8682" s="13" t="n">
        <f t="normal" ca="1">A8728</f>
        <v>0</v>
      </c>
    </row>
    <row r="8683" spans="1:6">
      <c r="A8683" t="s">
        <v>4</v>
      </c>
      <c r="B8683" s="4" t="s">
        <v>5</v>
      </c>
      <c r="C8683" s="4" t="s">
        <v>7</v>
      </c>
      <c r="D8683" s="4" t="s">
        <v>11</v>
      </c>
      <c r="E8683" s="4" t="s">
        <v>7</v>
      </c>
      <c r="F8683" s="4" t="s">
        <v>15</v>
      </c>
    </row>
    <row r="8684" spans="1:6">
      <c r="A8684" t="n">
        <v>68880</v>
      </c>
      <c r="B8684" s="12" t="n">
        <v>5</v>
      </c>
      <c r="C8684" s="7" t="n">
        <v>30</v>
      </c>
      <c r="D8684" s="7" t="n">
        <v>10050</v>
      </c>
      <c r="E8684" s="7" t="n">
        <v>1</v>
      </c>
      <c r="F8684" s="13" t="n">
        <f t="normal" ca="1">A8690</f>
        <v>0</v>
      </c>
    </row>
    <row r="8685" spans="1:6">
      <c r="A8685" t="s">
        <v>4</v>
      </c>
      <c r="B8685" s="4" t="s">
        <v>5</v>
      </c>
      <c r="C8685" s="4" t="s">
        <v>7</v>
      </c>
      <c r="D8685" s="4" t="s">
        <v>11</v>
      </c>
    </row>
    <row r="8686" spans="1:6">
      <c r="A8686" t="n">
        <v>68889</v>
      </c>
      <c r="B8686" s="8" t="n">
        <v>162</v>
      </c>
      <c r="C8686" s="7" t="n">
        <v>1</v>
      </c>
      <c r="D8686" s="7" t="n">
        <v>32887</v>
      </c>
    </row>
    <row r="8687" spans="1:6">
      <c r="A8687" t="s">
        <v>4</v>
      </c>
      <c r="B8687" s="4" t="s">
        <v>5</v>
      </c>
      <c r="C8687" s="4" t="s">
        <v>15</v>
      </c>
    </row>
    <row r="8688" spans="1:6">
      <c r="A8688" t="n">
        <v>68893</v>
      </c>
      <c r="B8688" s="16" t="n">
        <v>3</v>
      </c>
      <c r="C8688" s="13" t="n">
        <f t="normal" ca="1">A8728</f>
        <v>0</v>
      </c>
    </row>
    <row r="8689" spans="1:6">
      <c r="A8689" t="s">
        <v>4</v>
      </c>
      <c r="B8689" s="4" t="s">
        <v>5</v>
      </c>
      <c r="C8689" s="4" t="s">
        <v>7</v>
      </c>
      <c r="D8689" s="4" t="s">
        <v>11</v>
      </c>
      <c r="E8689" s="4" t="s">
        <v>7</v>
      </c>
      <c r="F8689" s="4" t="s">
        <v>15</v>
      </c>
    </row>
    <row r="8690" spans="1:6">
      <c r="A8690" t="n">
        <v>68898</v>
      </c>
      <c r="B8690" s="12" t="n">
        <v>5</v>
      </c>
      <c r="C8690" s="7" t="n">
        <v>30</v>
      </c>
      <c r="D8690" s="7" t="n">
        <v>10035</v>
      </c>
      <c r="E8690" s="7" t="n">
        <v>1</v>
      </c>
      <c r="F8690" s="13" t="n">
        <f t="normal" ca="1">A8696</f>
        <v>0</v>
      </c>
    </row>
    <row r="8691" spans="1:6">
      <c r="A8691" t="s">
        <v>4</v>
      </c>
      <c r="B8691" s="4" t="s">
        <v>5</v>
      </c>
      <c r="C8691" s="4" t="s">
        <v>7</v>
      </c>
      <c r="D8691" s="4" t="s">
        <v>11</v>
      </c>
    </row>
    <row r="8692" spans="1:6">
      <c r="A8692" t="n">
        <v>68907</v>
      </c>
      <c r="B8692" s="8" t="n">
        <v>162</v>
      </c>
      <c r="C8692" s="7" t="n">
        <v>1</v>
      </c>
      <c r="D8692" s="7" t="n">
        <v>32893</v>
      </c>
    </row>
    <row r="8693" spans="1:6">
      <c r="A8693" t="s">
        <v>4</v>
      </c>
      <c r="B8693" s="4" t="s">
        <v>5</v>
      </c>
      <c r="C8693" s="4" t="s">
        <v>15</v>
      </c>
    </row>
    <row r="8694" spans="1:6">
      <c r="A8694" t="n">
        <v>68911</v>
      </c>
      <c r="B8694" s="16" t="n">
        <v>3</v>
      </c>
      <c r="C8694" s="13" t="n">
        <f t="normal" ca="1">A8728</f>
        <v>0</v>
      </c>
    </row>
    <row r="8695" spans="1:6">
      <c r="A8695" t="s">
        <v>4</v>
      </c>
      <c r="B8695" s="4" t="s">
        <v>5</v>
      </c>
      <c r="C8695" s="4" t="s">
        <v>7</v>
      </c>
      <c r="D8695" s="4" t="s">
        <v>11</v>
      </c>
      <c r="E8695" s="4" t="s">
        <v>7</v>
      </c>
      <c r="F8695" s="4" t="s">
        <v>15</v>
      </c>
    </row>
    <row r="8696" spans="1:6">
      <c r="A8696" t="n">
        <v>68916</v>
      </c>
      <c r="B8696" s="12" t="n">
        <v>5</v>
      </c>
      <c r="C8696" s="7" t="n">
        <v>30</v>
      </c>
      <c r="D8696" s="7" t="n">
        <v>10042</v>
      </c>
      <c r="E8696" s="7" t="n">
        <v>1</v>
      </c>
      <c r="F8696" s="13" t="n">
        <f t="normal" ca="1">A8702</f>
        <v>0</v>
      </c>
    </row>
    <row r="8697" spans="1:6">
      <c r="A8697" t="s">
        <v>4</v>
      </c>
      <c r="B8697" s="4" t="s">
        <v>5</v>
      </c>
      <c r="C8697" s="4" t="s">
        <v>7</v>
      </c>
      <c r="D8697" s="4" t="s">
        <v>11</v>
      </c>
    </row>
    <row r="8698" spans="1:6">
      <c r="A8698" t="n">
        <v>68925</v>
      </c>
      <c r="B8698" s="8" t="n">
        <v>162</v>
      </c>
      <c r="C8698" s="7" t="n">
        <v>1</v>
      </c>
      <c r="D8698" s="7" t="n">
        <v>32899</v>
      </c>
    </row>
    <row r="8699" spans="1:6">
      <c r="A8699" t="s">
        <v>4</v>
      </c>
      <c r="B8699" s="4" t="s">
        <v>5</v>
      </c>
      <c r="C8699" s="4" t="s">
        <v>15</v>
      </c>
    </row>
    <row r="8700" spans="1:6">
      <c r="A8700" t="n">
        <v>68929</v>
      </c>
      <c r="B8700" s="16" t="n">
        <v>3</v>
      </c>
      <c r="C8700" s="13" t="n">
        <f t="normal" ca="1">A8728</f>
        <v>0</v>
      </c>
    </row>
    <row r="8701" spans="1:6">
      <c r="A8701" t="s">
        <v>4</v>
      </c>
      <c r="B8701" s="4" t="s">
        <v>5</v>
      </c>
      <c r="C8701" s="4" t="s">
        <v>7</v>
      </c>
      <c r="D8701" s="4" t="s">
        <v>11</v>
      </c>
      <c r="E8701" s="4" t="s">
        <v>7</v>
      </c>
      <c r="F8701" s="4" t="s">
        <v>15</v>
      </c>
    </row>
    <row r="8702" spans="1:6">
      <c r="A8702" t="n">
        <v>68934</v>
      </c>
      <c r="B8702" s="12" t="n">
        <v>5</v>
      </c>
      <c r="C8702" s="7" t="n">
        <v>30</v>
      </c>
      <c r="D8702" s="7" t="n">
        <v>10069</v>
      </c>
      <c r="E8702" s="7" t="n">
        <v>1</v>
      </c>
      <c r="F8702" s="13" t="n">
        <f t="normal" ca="1">A8708</f>
        <v>0</v>
      </c>
    </row>
    <row r="8703" spans="1:6">
      <c r="A8703" t="s">
        <v>4</v>
      </c>
      <c r="B8703" s="4" t="s">
        <v>5</v>
      </c>
      <c r="C8703" s="4" t="s">
        <v>7</v>
      </c>
      <c r="D8703" s="4" t="s">
        <v>11</v>
      </c>
    </row>
    <row r="8704" spans="1:6">
      <c r="A8704" t="n">
        <v>68943</v>
      </c>
      <c r="B8704" s="8" t="n">
        <v>162</v>
      </c>
      <c r="C8704" s="7" t="n">
        <v>1</v>
      </c>
      <c r="D8704" s="7" t="n">
        <v>32905</v>
      </c>
    </row>
    <row r="8705" spans="1:6">
      <c r="A8705" t="s">
        <v>4</v>
      </c>
      <c r="B8705" s="4" t="s">
        <v>5</v>
      </c>
      <c r="C8705" s="4" t="s">
        <v>15</v>
      </c>
    </row>
    <row r="8706" spans="1:6">
      <c r="A8706" t="n">
        <v>68947</v>
      </c>
      <c r="B8706" s="16" t="n">
        <v>3</v>
      </c>
      <c r="C8706" s="13" t="n">
        <f t="normal" ca="1">A8728</f>
        <v>0</v>
      </c>
    </row>
    <row r="8707" spans="1:6">
      <c r="A8707" t="s">
        <v>4</v>
      </c>
      <c r="B8707" s="4" t="s">
        <v>5</v>
      </c>
      <c r="C8707" s="4" t="s">
        <v>7</v>
      </c>
      <c r="D8707" s="4" t="s">
        <v>11</v>
      </c>
      <c r="E8707" s="4" t="s">
        <v>7</v>
      </c>
      <c r="F8707" s="4" t="s">
        <v>15</v>
      </c>
    </row>
    <row r="8708" spans="1:6">
      <c r="A8708" t="n">
        <v>68952</v>
      </c>
      <c r="B8708" s="12" t="n">
        <v>5</v>
      </c>
      <c r="C8708" s="7" t="n">
        <v>30</v>
      </c>
      <c r="D8708" s="7" t="n">
        <v>10077</v>
      </c>
      <c r="E8708" s="7" t="n">
        <v>1</v>
      </c>
      <c r="F8708" s="13" t="n">
        <f t="normal" ca="1">A8714</f>
        <v>0</v>
      </c>
    </row>
    <row r="8709" spans="1:6">
      <c r="A8709" t="s">
        <v>4</v>
      </c>
      <c r="B8709" s="4" t="s">
        <v>5</v>
      </c>
      <c r="C8709" s="4" t="s">
        <v>7</v>
      </c>
      <c r="D8709" s="4" t="s">
        <v>11</v>
      </c>
    </row>
    <row r="8710" spans="1:6">
      <c r="A8710" t="n">
        <v>68961</v>
      </c>
      <c r="B8710" s="8" t="n">
        <v>162</v>
      </c>
      <c r="C8710" s="7" t="n">
        <v>1</v>
      </c>
      <c r="D8710" s="7" t="n">
        <v>32911</v>
      </c>
    </row>
    <row r="8711" spans="1:6">
      <c r="A8711" t="s">
        <v>4</v>
      </c>
      <c r="B8711" s="4" t="s">
        <v>5</v>
      </c>
      <c r="C8711" s="4" t="s">
        <v>15</v>
      </c>
    </row>
    <row r="8712" spans="1:6">
      <c r="A8712" t="n">
        <v>68965</v>
      </c>
      <c r="B8712" s="16" t="n">
        <v>3</v>
      </c>
      <c r="C8712" s="13" t="n">
        <f t="normal" ca="1">A8728</f>
        <v>0</v>
      </c>
    </row>
    <row r="8713" spans="1:6">
      <c r="A8713" t="s">
        <v>4</v>
      </c>
      <c r="B8713" s="4" t="s">
        <v>5</v>
      </c>
      <c r="C8713" s="4" t="s">
        <v>7</v>
      </c>
      <c r="D8713" s="4" t="s">
        <v>11</v>
      </c>
      <c r="E8713" s="4" t="s">
        <v>7</v>
      </c>
      <c r="F8713" s="4" t="s">
        <v>15</v>
      </c>
    </row>
    <row r="8714" spans="1:6">
      <c r="A8714" t="n">
        <v>68970</v>
      </c>
      <c r="B8714" s="12" t="n">
        <v>5</v>
      </c>
      <c r="C8714" s="7" t="n">
        <v>30</v>
      </c>
      <c r="D8714" s="7" t="n">
        <v>10088</v>
      </c>
      <c r="E8714" s="7" t="n">
        <v>1</v>
      </c>
      <c r="F8714" s="13" t="n">
        <f t="normal" ca="1">A8720</f>
        <v>0</v>
      </c>
    </row>
    <row r="8715" spans="1:6">
      <c r="A8715" t="s">
        <v>4</v>
      </c>
      <c r="B8715" s="4" t="s">
        <v>5</v>
      </c>
      <c r="C8715" s="4" t="s">
        <v>7</v>
      </c>
      <c r="D8715" s="4" t="s">
        <v>11</v>
      </c>
    </row>
    <row r="8716" spans="1:6">
      <c r="A8716" t="n">
        <v>68979</v>
      </c>
      <c r="B8716" s="8" t="n">
        <v>162</v>
      </c>
      <c r="C8716" s="7" t="n">
        <v>1</v>
      </c>
      <c r="D8716" s="7" t="n">
        <v>32915</v>
      </c>
    </row>
    <row r="8717" spans="1:6">
      <c r="A8717" t="s">
        <v>4</v>
      </c>
      <c r="B8717" s="4" t="s">
        <v>5</v>
      </c>
      <c r="C8717" s="4" t="s">
        <v>15</v>
      </c>
    </row>
    <row r="8718" spans="1:6">
      <c r="A8718" t="n">
        <v>68983</v>
      </c>
      <c r="B8718" s="16" t="n">
        <v>3</v>
      </c>
      <c r="C8718" s="13" t="n">
        <f t="normal" ca="1">A8728</f>
        <v>0</v>
      </c>
    </row>
    <row r="8719" spans="1:6">
      <c r="A8719" t="s">
        <v>4</v>
      </c>
      <c r="B8719" s="4" t="s">
        <v>5</v>
      </c>
      <c r="C8719" s="4" t="s">
        <v>7</v>
      </c>
      <c r="D8719" s="4" t="s">
        <v>11</v>
      </c>
      <c r="E8719" s="4" t="s">
        <v>7</v>
      </c>
      <c r="F8719" s="4" t="s">
        <v>15</v>
      </c>
    </row>
    <row r="8720" spans="1:6">
      <c r="A8720" t="n">
        <v>68988</v>
      </c>
      <c r="B8720" s="12" t="n">
        <v>5</v>
      </c>
      <c r="C8720" s="7" t="n">
        <v>30</v>
      </c>
      <c r="D8720" s="7" t="n">
        <v>10006</v>
      </c>
      <c r="E8720" s="7" t="n">
        <v>1</v>
      </c>
      <c r="F8720" s="13" t="n">
        <f t="normal" ca="1">A8726</f>
        <v>0</v>
      </c>
    </row>
    <row r="8721" spans="1:6">
      <c r="A8721" t="s">
        <v>4</v>
      </c>
      <c r="B8721" s="4" t="s">
        <v>5</v>
      </c>
      <c r="C8721" s="4" t="s">
        <v>7</v>
      </c>
      <c r="D8721" s="4" t="s">
        <v>11</v>
      </c>
    </row>
    <row r="8722" spans="1:6">
      <c r="A8722" t="n">
        <v>68997</v>
      </c>
      <c r="B8722" s="8" t="n">
        <v>162</v>
      </c>
      <c r="C8722" s="7" t="n">
        <v>1</v>
      </c>
      <c r="D8722" s="7" t="n">
        <v>32919</v>
      </c>
    </row>
    <row r="8723" spans="1:6">
      <c r="A8723" t="s">
        <v>4</v>
      </c>
      <c r="B8723" s="4" t="s">
        <v>5</v>
      </c>
      <c r="C8723" s="4" t="s">
        <v>15</v>
      </c>
    </row>
    <row r="8724" spans="1:6">
      <c r="A8724" t="n">
        <v>69001</v>
      </c>
      <c r="B8724" s="16" t="n">
        <v>3</v>
      </c>
      <c r="C8724" s="13" t="n">
        <f t="normal" ca="1">A8728</f>
        <v>0</v>
      </c>
    </row>
    <row r="8725" spans="1:6">
      <c r="A8725" t="s">
        <v>4</v>
      </c>
      <c r="B8725" s="4" t="s">
        <v>5</v>
      </c>
      <c r="C8725" s="4" t="s">
        <v>7</v>
      </c>
      <c r="D8725" s="4" t="s">
        <v>11</v>
      </c>
    </row>
    <row r="8726" spans="1:6">
      <c r="A8726" t="n">
        <v>69006</v>
      </c>
      <c r="B8726" s="8" t="n">
        <v>162</v>
      </c>
      <c r="C8726" s="7" t="n">
        <v>1</v>
      </c>
      <c r="D8726" s="7" t="n">
        <v>33149</v>
      </c>
    </row>
    <row r="8727" spans="1:6">
      <c r="A8727" t="s">
        <v>4</v>
      </c>
      <c r="B8727" s="4" t="s">
        <v>5</v>
      </c>
      <c r="C8727" s="4" t="s">
        <v>15</v>
      </c>
    </row>
    <row r="8728" spans="1:6">
      <c r="A8728" t="n">
        <v>69010</v>
      </c>
      <c r="B8728" s="16" t="n">
        <v>3</v>
      </c>
      <c r="C8728" s="13" t="n">
        <f t="normal" ca="1">A8730</f>
        <v>0</v>
      </c>
    </row>
    <row r="8729" spans="1:6">
      <c r="A8729" t="s">
        <v>4</v>
      </c>
      <c r="B8729" s="4" t="s">
        <v>5</v>
      </c>
      <c r="C8729" s="4" t="s">
        <v>7</v>
      </c>
      <c r="D8729" s="4" t="s">
        <v>11</v>
      </c>
      <c r="E8729" s="4" t="s">
        <v>13</v>
      </c>
    </row>
    <row r="8730" spans="1:6">
      <c r="A8730" t="n">
        <v>69015</v>
      </c>
      <c r="B8730" s="27" t="n">
        <v>58</v>
      </c>
      <c r="C8730" s="7" t="n">
        <v>0</v>
      </c>
      <c r="D8730" s="7" t="n">
        <v>1000</v>
      </c>
      <c r="E8730" s="7" t="n">
        <v>1</v>
      </c>
    </row>
    <row r="8731" spans="1:6">
      <c r="A8731" t="s">
        <v>4</v>
      </c>
      <c r="B8731" s="4" t="s">
        <v>5</v>
      </c>
      <c r="C8731" s="4" t="s">
        <v>7</v>
      </c>
      <c r="D8731" s="4" t="s">
        <v>11</v>
      </c>
    </row>
    <row r="8732" spans="1:6">
      <c r="A8732" t="n">
        <v>69023</v>
      </c>
      <c r="B8732" s="27" t="n">
        <v>58</v>
      </c>
      <c r="C8732" s="7" t="n">
        <v>255</v>
      </c>
      <c r="D8732" s="7" t="n">
        <v>0</v>
      </c>
    </row>
    <row r="8733" spans="1:6">
      <c r="A8733" t="s">
        <v>4</v>
      </c>
      <c r="B8733" s="4" t="s">
        <v>5</v>
      </c>
      <c r="C8733" s="4" t="s">
        <v>7</v>
      </c>
      <c r="D8733" s="4" t="s">
        <v>7</v>
      </c>
      <c r="E8733" s="4" t="s">
        <v>13</v>
      </c>
      <c r="F8733" s="4" t="s">
        <v>13</v>
      </c>
      <c r="G8733" s="4" t="s">
        <v>13</v>
      </c>
      <c r="H8733" s="4" t="s">
        <v>11</v>
      </c>
      <c r="I8733" s="4" t="s">
        <v>7</v>
      </c>
    </row>
    <row r="8734" spans="1:6">
      <c r="A8734" t="n">
        <v>69027</v>
      </c>
      <c r="B8734" s="29" t="n">
        <v>45</v>
      </c>
      <c r="C8734" s="7" t="n">
        <v>4</v>
      </c>
      <c r="D8734" s="7" t="n">
        <v>3</v>
      </c>
      <c r="E8734" s="7" t="n">
        <v>5</v>
      </c>
      <c r="F8734" s="7" t="n">
        <v>152.389999389648</v>
      </c>
      <c r="G8734" s="7" t="n">
        <v>0</v>
      </c>
      <c r="H8734" s="7" t="n">
        <v>0</v>
      </c>
      <c r="I8734" s="7" t="n">
        <v>0</v>
      </c>
    </row>
    <row r="8735" spans="1:6">
      <c r="A8735" t="s">
        <v>4</v>
      </c>
      <c r="B8735" s="4" t="s">
        <v>5</v>
      </c>
      <c r="C8735" s="4" t="s">
        <v>11</v>
      </c>
      <c r="D8735" s="4" t="s">
        <v>13</v>
      </c>
      <c r="E8735" s="4" t="s">
        <v>13</v>
      </c>
      <c r="F8735" s="4" t="s">
        <v>13</v>
      </c>
      <c r="G8735" s="4" t="s">
        <v>13</v>
      </c>
    </row>
    <row r="8736" spans="1:6">
      <c r="A8736" t="n">
        <v>69045</v>
      </c>
      <c r="B8736" s="50" t="n">
        <v>46</v>
      </c>
      <c r="C8736" s="7" t="n">
        <v>61456</v>
      </c>
      <c r="D8736" s="7" t="n">
        <v>37.0099983215332</v>
      </c>
      <c r="E8736" s="7" t="n">
        <v>-4</v>
      </c>
      <c r="F8736" s="7" t="n">
        <v>4.80999994277954</v>
      </c>
      <c r="G8736" s="7" t="n">
        <v>180</v>
      </c>
    </row>
    <row r="8737" spans="1:9">
      <c r="A8737" t="s">
        <v>4</v>
      </c>
      <c r="B8737" s="4" t="s">
        <v>5</v>
      </c>
      <c r="C8737" s="4" t="s">
        <v>7</v>
      </c>
      <c r="D8737" s="4" t="s">
        <v>8</v>
      </c>
    </row>
    <row r="8738" spans="1:9">
      <c r="A8738" t="n">
        <v>69064</v>
      </c>
      <c r="B8738" s="6" t="n">
        <v>2</v>
      </c>
      <c r="C8738" s="7" t="n">
        <v>10</v>
      </c>
      <c r="D8738" s="7" t="s">
        <v>130</v>
      </c>
    </row>
    <row r="8739" spans="1:9">
      <c r="A8739" t="s">
        <v>4</v>
      </c>
      <c r="B8739" s="4" t="s">
        <v>5</v>
      </c>
      <c r="C8739" s="4" t="s">
        <v>11</v>
      </c>
    </row>
    <row r="8740" spans="1:9">
      <c r="A8740" t="n">
        <v>69079</v>
      </c>
      <c r="B8740" s="38" t="n">
        <v>16</v>
      </c>
      <c r="C8740" s="7" t="n">
        <v>0</v>
      </c>
    </row>
    <row r="8741" spans="1:9">
      <c r="A8741" t="s">
        <v>4</v>
      </c>
      <c r="B8741" s="4" t="s">
        <v>5</v>
      </c>
      <c r="C8741" s="4" t="s">
        <v>7</v>
      </c>
      <c r="D8741" s="4" t="s">
        <v>11</v>
      </c>
    </row>
    <row r="8742" spans="1:9">
      <c r="A8742" t="n">
        <v>69082</v>
      </c>
      <c r="B8742" s="27" t="n">
        <v>58</v>
      </c>
      <c r="C8742" s="7" t="n">
        <v>105</v>
      </c>
      <c r="D8742" s="7" t="n">
        <v>300</v>
      </c>
    </row>
    <row r="8743" spans="1:9">
      <c r="A8743" t="s">
        <v>4</v>
      </c>
      <c r="B8743" s="4" t="s">
        <v>5</v>
      </c>
      <c r="C8743" s="4" t="s">
        <v>13</v>
      </c>
      <c r="D8743" s="4" t="s">
        <v>11</v>
      </c>
    </row>
    <row r="8744" spans="1:9">
      <c r="A8744" t="n">
        <v>69086</v>
      </c>
      <c r="B8744" s="36" t="n">
        <v>103</v>
      </c>
      <c r="C8744" s="7" t="n">
        <v>1</v>
      </c>
      <c r="D8744" s="7" t="n">
        <v>300</v>
      </c>
    </row>
    <row r="8745" spans="1:9">
      <c r="A8745" t="s">
        <v>4</v>
      </c>
      <c r="B8745" s="4" t="s">
        <v>5</v>
      </c>
      <c r="C8745" s="4" t="s">
        <v>7</v>
      </c>
      <c r="D8745" s="4" t="s">
        <v>11</v>
      </c>
    </row>
    <row r="8746" spans="1:9">
      <c r="A8746" t="n">
        <v>69093</v>
      </c>
      <c r="B8746" s="48" t="n">
        <v>72</v>
      </c>
      <c r="C8746" s="7" t="n">
        <v>4</v>
      </c>
      <c r="D8746" s="7" t="n">
        <v>0</v>
      </c>
    </row>
    <row r="8747" spans="1:9">
      <c r="A8747" t="s">
        <v>4</v>
      </c>
      <c r="B8747" s="4" t="s">
        <v>5</v>
      </c>
      <c r="C8747" s="4" t="s">
        <v>14</v>
      </c>
    </row>
    <row r="8748" spans="1:9">
      <c r="A8748" t="n">
        <v>69097</v>
      </c>
      <c r="B8748" s="40" t="n">
        <v>15</v>
      </c>
      <c r="C8748" s="7" t="n">
        <v>1073741824</v>
      </c>
    </row>
    <row r="8749" spans="1:9">
      <c r="A8749" t="s">
        <v>4</v>
      </c>
      <c r="B8749" s="4" t="s">
        <v>5</v>
      </c>
      <c r="C8749" s="4" t="s">
        <v>7</v>
      </c>
    </row>
    <row r="8750" spans="1:9">
      <c r="A8750" t="n">
        <v>69102</v>
      </c>
      <c r="B8750" s="47" t="n">
        <v>64</v>
      </c>
      <c r="C8750" s="7" t="n">
        <v>3</v>
      </c>
    </row>
    <row r="8751" spans="1:9">
      <c r="A8751" t="s">
        <v>4</v>
      </c>
      <c r="B8751" s="4" t="s">
        <v>5</v>
      </c>
      <c r="C8751" s="4" t="s">
        <v>7</v>
      </c>
    </row>
    <row r="8752" spans="1:9">
      <c r="A8752" t="n">
        <v>69104</v>
      </c>
      <c r="B8752" s="11" t="n">
        <v>74</v>
      </c>
      <c r="C8752" s="7" t="n">
        <v>67</v>
      </c>
    </row>
    <row r="8753" spans="1:4">
      <c r="A8753" t="s">
        <v>4</v>
      </c>
      <c r="B8753" s="4" t="s">
        <v>5</v>
      </c>
      <c r="C8753" s="4" t="s">
        <v>7</v>
      </c>
      <c r="D8753" s="4" t="s">
        <v>7</v>
      </c>
      <c r="E8753" s="4" t="s">
        <v>11</v>
      </c>
    </row>
    <row r="8754" spans="1:4">
      <c r="A8754" t="n">
        <v>69106</v>
      </c>
      <c r="B8754" s="29" t="n">
        <v>45</v>
      </c>
      <c r="C8754" s="7" t="n">
        <v>8</v>
      </c>
      <c r="D8754" s="7" t="n">
        <v>1</v>
      </c>
      <c r="E8754" s="7" t="n">
        <v>0</v>
      </c>
    </row>
    <row r="8755" spans="1:4">
      <c r="A8755" t="s">
        <v>4</v>
      </c>
      <c r="B8755" s="4" t="s">
        <v>5</v>
      </c>
      <c r="C8755" s="4" t="s">
        <v>11</v>
      </c>
    </row>
    <row r="8756" spans="1:4">
      <c r="A8756" t="n">
        <v>69111</v>
      </c>
      <c r="B8756" s="14" t="n">
        <v>13</v>
      </c>
      <c r="C8756" s="7" t="n">
        <v>6409</v>
      </c>
    </row>
    <row r="8757" spans="1:4">
      <c r="A8757" t="s">
        <v>4</v>
      </c>
      <c r="B8757" s="4" t="s">
        <v>5</v>
      </c>
      <c r="C8757" s="4" t="s">
        <v>11</v>
      </c>
    </row>
    <row r="8758" spans="1:4">
      <c r="A8758" t="n">
        <v>69114</v>
      </c>
      <c r="B8758" s="14" t="n">
        <v>13</v>
      </c>
      <c r="C8758" s="7" t="n">
        <v>6408</v>
      </c>
    </row>
    <row r="8759" spans="1:4">
      <c r="A8759" t="s">
        <v>4</v>
      </c>
      <c r="B8759" s="4" t="s">
        <v>5</v>
      </c>
      <c r="C8759" s="4" t="s">
        <v>11</v>
      </c>
    </row>
    <row r="8760" spans="1:4">
      <c r="A8760" t="n">
        <v>69117</v>
      </c>
      <c r="B8760" s="42" t="n">
        <v>12</v>
      </c>
      <c r="C8760" s="7" t="n">
        <v>6464</v>
      </c>
    </row>
    <row r="8761" spans="1:4">
      <c r="A8761" t="s">
        <v>4</v>
      </c>
      <c r="B8761" s="4" t="s">
        <v>5</v>
      </c>
      <c r="C8761" s="4" t="s">
        <v>11</v>
      </c>
    </row>
    <row r="8762" spans="1:4">
      <c r="A8762" t="n">
        <v>69120</v>
      </c>
      <c r="B8762" s="14" t="n">
        <v>13</v>
      </c>
      <c r="C8762" s="7" t="n">
        <v>6465</v>
      </c>
    </row>
    <row r="8763" spans="1:4">
      <c r="A8763" t="s">
        <v>4</v>
      </c>
      <c r="B8763" s="4" t="s">
        <v>5</v>
      </c>
      <c r="C8763" s="4" t="s">
        <v>11</v>
      </c>
    </row>
    <row r="8764" spans="1:4">
      <c r="A8764" t="n">
        <v>69123</v>
      </c>
      <c r="B8764" s="14" t="n">
        <v>13</v>
      </c>
      <c r="C8764" s="7" t="n">
        <v>6466</v>
      </c>
    </row>
    <row r="8765" spans="1:4">
      <c r="A8765" t="s">
        <v>4</v>
      </c>
      <c r="B8765" s="4" t="s">
        <v>5</v>
      </c>
      <c r="C8765" s="4" t="s">
        <v>11</v>
      </c>
    </row>
    <row r="8766" spans="1:4">
      <c r="A8766" t="n">
        <v>69126</v>
      </c>
      <c r="B8766" s="14" t="n">
        <v>13</v>
      </c>
      <c r="C8766" s="7" t="n">
        <v>6467</v>
      </c>
    </row>
    <row r="8767" spans="1:4">
      <c r="A8767" t="s">
        <v>4</v>
      </c>
      <c r="B8767" s="4" t="s">
        <v>5</v>
      </c>
      <c r="C8767" s="4" t="s">
        <v>11</v>
      </c>
    </row>
    <row r="8768" spans="1:4">
      <c r="A8768" t="n">
        <v>69129</v>
      </c>
      <c r="B8768" s="14" t="n">
        <v>13</v>
      </c>
      <c r="C8768" s="7" t="n">
        <v>6468</v>
      </c>
    </row>
    <row r="8769" spans="1:5">
      <c r="A8769" t="s">
        <v>4</v>
      </c>
      <c r="B8769" s="4" t="s">
        <v>5</v>
      </c>
      <c r="C8769" s="4" t="s">
        <v>11</v>
      </c>
    </row>
    <row r="8770" spans="1:5">
      <c r="A8770" t="n">
        <v>69132</v>
      </c>
      <c r="B8770" s="14" t="n">
        <v>13</v>
      </c>
      <c r="C8770" s="7" t="n">
        <v>6469</v>
      </c>
    </row>
    <row r="8771" spans="1:5">
      <c r="A8771" t="s">
        <v>4</v>
      </c>
      <c r="B8771" s="4" t="s">
        <v>5</v>
      </c>
      <c r="C8771" s="4" t="s">
        <v>11</v>
      </c>
    </row>
    <row r="8772" spans="1:5">
      <c r="A8772" t="n">
        <v>69135</v>
      </c>
      <c r="B8772" s="14" t="n">
        <v>13</v>
      </c>
      <c r="C8772" s="7" t="n">
        <v>6470</v>
      </c>
    </row>
    <row r="8773" spans="1:5">
      <c r="A8773" t="s">
        <v>4</v>
      </c>
      <c r="B8773" s="4" t="s">
        <v>5</v>
      </c>
      <c r="C8773" s="4" t="s">
        <v>11</v>
      </c>
    </row>
    <row r="8774" spans="1:5">
      <c r="A8774" t="n">
        <v>69138</v>
      </c>
      <c r="B8774" s="14" t="n">
        <v>13</v>
      </c>
      <c r="C8774" s="7" t="n">
        <v>6471</v>
      </c>
    </row>
    <row r="8775" spans="1:5">
      <c r="A8775" t="s">
        <v>4</v>
      </c>
      <c r="B8775" s="4" t="s">
        <v>5</v>
      </c>
      <c r="C8775" s="4" t="s">
        <v>7</v>
      </c>
    </row>
    <row r="8776" spans="1:5">
      <c r="A8776" t="n">
        <v>69141</v>
      </c>
      <c r="B8776" s="11" t="n">
        <v>74</v>
      </c>
      <c r="C8776" s="7" t="n">
        <v>18</v>
      </c>
    </row>
    <row r="8777" spans="1:5">
      <c r="A8777" t="s">
        <v>4</v>
      </c>
      <c r="B8777" s="4" t="s">
        <v>5</v>
      </c>
      <c r="C8777" s="4" t="s">
        <v>7</v>
      </c>
    </row>
    <row r="8778" spans="1:5">
      <c r="A8778" t="n">
        <v>69143</v>
      </c>
      <c r="B8778" s="11" t="n">
        <v>74</v>
      </c>
      <c r="C8778" s="7" t="n">
        <v>45</v>
      </c>
    </row>
    <row r="8779" spans="1:5">
      <c r="A8779" t="s">
        <v>4</v>
      </c>
      <c r="B8779" s="4" t="s">
        <v>5</v>
      </c>
      <c r="C8779" s="4" t="s">
        <v>11</v>
      </c>
    </row>
    <row r="8780" spans="1:5">
      <c r="A8780" t="n">
        <v>69145</v>
      </c>
      <c r="B8780" s="38" t="n">
        <v>16</v>
      </c>
      <c r="C8780" s="7" t="n">
        <v>0</v>
      </c>
    </row>
    <row r="8781" spans="1:5">
      <c r="A8781" t="s">
        <v>4</v>
      </c>
      <c r="B8781" s="4" t="s">
        <v>5</v>
      </c>
      <c r="C8781" s="4" t="s">
        <v>7</v>
      </c>
      <c r="D8781" s="4" t="s">
        <v>7</v>
      </c>
      <c r="E8781" s="4" t="s">
        <v>7</v>
      </c>
      <c r="F8781" s="4" t="s">
        <v>7</v>
      </c>
    </row>
    <row r="8782" spans="1:5">
      <c r="A8782" t="n">
        <v>69148</v>
      </c>
      <c r="B8782" s="9" t="n">
        <v>14</v>
      </c>
      <c r="C8782" s="7" t="n">
        <v>0</v>
      </c>
      <c r="D8782" s="7" t="n">
        <v>8</v>
      </c>
      <c r="E8782" s="7" t="n">
        <v>0</v>
      </c>
      <c r="F8782" s="7" t="n">
        <v>0</v>
      </c>
    </row>
    <row r="8783" spans="1:5">
      <c r="A8783" t="s">
        <v>4</v>
      </c>
      <c r="B8783" s="4" t="s">
        <v>5</v>
      </c>
      <c r="C8783" s="4" t="s">
        <v>7</v>
      </c>
      <c r="D8783" s="4" t="s">
        <v>8</v>
      </c>
    </row>
    <row r="8784" spans="1:5">
      <c r="A8784" t="n">
        <v>69153</v>
      </c>
      <c r="B8784" s="6" t="n">
        <v>2</v>
      </c>
      <c r="C8784" s="7" t="n">
        <v>11</v>
      </c>
      <c r="D8784" s="7" t="s">
        <v>19</v>
      </c>
    </row>
    <row r="8785" spans="1:6">
      <c r="A8785" t="s">
        <v>4</v>
      </c>
      <c r="B8785" s="4" t="s">
        <v>5</v>
      </c>
      <c r="C8785" s="4" t="s">
        <v>11</v>
      </c>
    </row>
    <row r="8786" spans="1:6">
      <c r="A8786" t="n">
        <v>69167</v>
      </c>
      <c r="B8786" s="38" t="n">
        <v>16</v>
      </c>
      <c r="C8786" s="7" t="n">
        <v>0</v>
      </c>
    </row>
    <row r="8787" spans="1:6">
      <c r="A8787" t="s">
        <v>4</v>
      </c>
      <c r="B8787" s="4" t="s">
        <v>5</v>
      </c>
      <c r="C8787" s="4" t="s">
        <v>7</v>
      </c>
      <c r="D8787" s="4" t="s">
        <v>8</v>
      </c>
    </row>
    <row r="8788" spans="1:6">
      <c r="A8788" t="n">
        <v>69170</v>
      </c>
      <c r="B8788" s="6" t="n">
        <v>2</v>
      </c>
      <c r="C8788" s="7" t="n">
        <v>11</v>
      </c>
      <c r="D8788" s="7" t="s">
        <v>131</v>
      </c>
    </row>
    <row r="8789" spans="1:6">
      <c r="A8789" t="s">
        <v>4</v>
      </c>
      <c r="B8789" s="4" t="s">
        <v>5</v>
      </c>
      <c r="C8789" s="4" t="s">
        <v>11</v>
      </c>
    </row>
    <row r="8790" spans="1:6">
      <c r="A8790" t="n">
        <v>69179</v>
      </c>
      <c r="B8790" s="38" t="n">
        <v>16</v>
      </c>
      <c r="C8790" s="7" t="n">
        <v>0</v>
      </c>
    </row>
    <row r="8791" spans="1:6">
      <c r="A8791" t="s">
        <v>4</v>
      </c>
      <c r="B8791" s="4" t="s">
        <v>5</v>
      </c>
      <c r="C8791" s="4" t="s">
        <v>14</v>
      </c>
    </row>
    <row r="8792" spans="1:6">
      <c r="A8792" t="n">
        <v>69182</v>
      </c>
      <c r="B8792" s="40" t="n">
        <v>15</v>
      </c>
      <c r="C8792" s="7" t="n">
        <v>2048</v>
      </c>
    </row>
    <row r="8793" spans="1:6">
      <c r="A8793" t="s">
        <v>4</v>
      </c>
      <c r="B8793" s="4" t="s">
        <v>5</v>
      </c>
      <c r="C8793" s="4" t="s">
        <v>7</v>
      </c>
      <c r="D8793" s="4" t="s">
        <v>8</v>
      </c>
    </row>
    <row r="8794" spans="1:6">
      <c r="A8794" t="n">
        <v>69187</v>
      </c>
      <c r="B8794" s="6" t="n">
        <v>2</v>
      </c>
      <c r="C8794" s="7" t="n">
        <v>10</v>
      </c>
      <c r="D8794" s="7" t="s">
        <v>81</v>
      </c>
    </row>
    <row r="8795" spans="1:6">
      <c r="A8795" t="s">
        <v>4</v>
      </c>
      <c r="B8795" s="4" t="s">
        <v>5</v>
      </c>
      <c r="C8795" s="4" t="s">
        <v>11</v>
      </c>
    </row>
    <row r="8796" spans="1:6">
      <c r="A8796" t="n">
        <v>69205</v>
      </c>
      <c r="B8796" s="38" t="n">
        <v>16</v>
      </c>
      <c r="C8796" s="7" t="n">
        <v>0</v>
      </c>
    </row>
    <row r="8797" spans="1:6">
      <c r="A8797" t="s">
        <v>4</v>
      </c>
      <c r="B8797" s="4" t="s">
        <v>5</v>
      </c>
      <c r="C8797" s="4" t="s">
        <v>7</v>
      </c>
      <c r="D8797" s="4" t="s">
        <v>8</v>
      </c>
    </row>
    <row r="8798" spans="1:6">
      <c r="A8798" t="n">
        <v>69208</v>
      </c>
      <c r="B8798" s="6" t="n">
        <v>2</v>
      </c>
      <c r="C8798" s="7" t="n">
        <v>10</v>
      </c>
      <c r="D8798" s="7" t="s">
        <v>82</v>
      </c>
    </row>
    <row r="8799" spans="1:6">
      <c r="A8799" t="s">
        <v>4</v>
      </c>
      <c r="B8799" s="4" t="s">
        <v>5</v>
      </c>
      <c r="C8799" s="4" t="s">
        <v>11</v>
      </c>
    </row>
    <row r="8800" spans="1:6">
      <c r="A8800" t="n">
        <v>69227</v>
      </c>
      <c r="B8800" s="38" t="n">
        <v>16</v>
      </c>
      <c r="C8800" s="7" t="n">
        <v>0</v>
      </c>
    </row>
    <row r="8801" spans="1:4">
      <c r="A8801" t="s">
        <v>4</v>
      </c>
      <c r="B8801" s="4" t="s">
        <v>5</v>
      </c>
      <c r="C8801" s="4" t="s">
        <v>7</v>
      </c>
      <c r="D8801" s="4" t="s">
        <v>11</v>
      </c>
      <c r="E8801" s="4" t="s">
        <v>13</v>
      </c>
    </row>
    <row r="8802" spans="1:4">
      <c r="A8802" t="n">
        <v>69230</v>
      </c>
      <c r="B8802" s="27" t="n">
        <v>58</v>
      </c>
      <c r="C8802" s="7" t="n">
        <v>100</v>
      </c>
      <c r="D8802" s="7" t="n">
        <v>300</v>
      </c>
      <c r="E8802" s="7" t="n">
        <v>1</v>
      </c>
    </row>
    <row r="8803" spans="1:4">
      <c r="A8803" t="s">
        <v>4</v>
      </c>
      <c r="B8803" s="4" t="s">
        <v>5</v>
      </c>
      <c r="C8803" s="4" t="s">
        <v>7</v>
      </c>
      <c r="D8803" s="4" t="s">
        <v>11</v>
      </c>
    </row>
    <row r="8804" spans="1:4">
      <c r="A8804" t="n">
        <v>69238</v>
      </c>
      <c r="B8804" s="27" t="n">
        <v>58</v>
      </c>
      <c r="C8804" s="7" t="n">
        <v>255</v>
      </c>
      <c r="D8804" s="7" t="n">
        <v>0</v>
      </c>
    </row>
    <row r="8805" spans="1:4">
      <c r="A8805" t="s">
        <v>4</v>
      </c>
      <c r="B8805" s="4" t="s">
        <v>5</v>
      </c>
      <c r="C8805" s="4" t="s">
        <v>7</v>
      </c>
    </row>
    <row r="8806" spans="1:4">
      <c r="A8806" t="n">
        <v>69242</v>
      </c>
      <c r="B8806" s="31" t="n">
        <v>23</v>
      </c>
      <c r="C8806" s="7" t="n">
        <v>0</v>
      </c>
    </row>
    <row r="8807" spans="1:4">
      <c r="A8807" t="s">
        <v>4</v>
      </c>
      <c r="B8807" s="4" t="s">
        <v>5</v>
      </c>
    </row>
    <row r="8808" spans="1:4">
      <c r="A8808" t="n">
        <v>69244</v>
      </c>
      <c r="B8808" s="5" t="n">
        <v>1</v>
      </c>
    </row>
    <row r="8809" spans="1:4" s="3" customFormat="1" customHeight="0">
      <c r="A8809" s="3" t="s">
        <v>2</v>
      </c>
      <c r="B8809" s="3" t="s">
        <v>644</v>
      </c>
    </row>
    <row r="8810" spans="1:4">
      <c r="A8810" t="s">
        <v>4</v>
      </c>
      <c r="B8810" s="4" t="s">
        <v>5</v>
      </c>
      <c r="C8810" s="4" t="s">
        <v>7</v>
      </c>
      <c r="D8810" s="4" t="s">
        <v>7</v>
      </c>
      <c r="E8810" s="4" t="s">
        <v>7</v>
      </c>
      <c r="F8810" s="4" t="s">
        <v>7</v>
      </c>
    </row>
    <row r="8811" spans="1:4">
      <c r="A8811" t="n">
        <v>69248</v>
      </c>
      <c r="B8811" s="9" t="n">
        <v>14</v>
      </c>
      <c r="C8811" s="7" t="n">
        <v>2</v>
      </c>
      <c r="D8811" s="7" t="n">
        <v>0</v>
      </c>
      <c r="E8811" s="7" t="n">
        <v>0</v>
      </c>
      <c r="F8811" s="7" t="n">
        <v>0</v>
      </c>
    </row>
    <row r="8812" spans="1:4">
      <c r="A8812" t="s">
        <v>4</v>
      </c>
      <c r="B8812" s="4" t="s">
        <v>5</v>
      </c>
      <c r="C8812" s="4" t="s">
        <v>7</v>
      </c>
      <c r="D8812" s="44" t="s">
        <v>101</v>
      </c>
      <c r="E8812" s="4" t="s">
        <v>5</v>
      </c>
      <c r="F8812" s="4" t="s">
        <v>7</v>
      </c>
      <c r="G8812" s="4" t="s">
        <v>11</v>
      </c>
      <c r="H8812" s="44" t="s">
        <v>102</v>
      </c>
      <c r="I8812" s="4" t="s">
        <v>7</v>
      </c>
      <c r="J8812" s="4" t="s">
        <v>14</v>
      </c>
      <c r="K8812" s="4" t="s">
        <v>7</v>
      </c>
      <c r="L8812" s="4" t="s">
        <v>7</v>
      </c>
      <c r="M8812" s="44" t="s">
        <v>101</v>
      </c>
      <c r="N8812" s="4" t="s">
        <v>5</v>
      </c>
      <c r="O8812" s="4" t="s">
        <v>7</v>
      </c>
      <c r="P8812" s="4" t="s">
        <v>11</v>
      </c>
      <c r="Q8812" s="44" t="s">
        <v>102</v>
      </c>
      <c r="R8812" s="4" t="s">
        <v>7</v>
      </c>
      <c r="S8812" s="4" t="s">
        <v>14</v>
      </c>
      <c r="T8812" s="4" t="s">
        <v>7</v>
      </c>
      <c r="U8812" s="4" t="s">
        <v>7</v>
      </c>
      <c r="V8812" s="4" t="s">
        <v>7</v>
      </c>
      <c r="W8812" s="4" t="s">
        <v>15</v>
      </c>
    </row>
    <row r="8813" spans="1:4">
      <c r="A8813" t="n">
        <v>69253</v>
      </c>
      <c r="B8813" s="12" t="n">
        <v>5</v>
      </c>
      <c r="C8813" s="7" t="n">
        <v>28</v>
      </c>
      <c r="D8813" s="44" t="s">
        <v>3</v>
      </c>
      <c r="E8813" s="8" t="n">
        <v>162</v>
      </c>
      <c r="F8813" s="7" t="n">
        <v>3</v>
      </c>
      <c r="G8813" s="7" t="n">
        <v>33011</v>
      </c>
      <c r="H8813" s="44" t="s">
        <v>3</v>
      </c>
      <c r="I8813" s="7" t="n">
        <v>0</v>
      </c>
      <c r="J8813" s="7" t="n">
        <v>1</v>
      </c>
      <c r="K8813" s="7" t="n">
        <v>2</v>
      </c>
      <c r="L8813" s="7" t="n">
        <v>28</v>
      </c>
      <c r="M8813" s="44" t="s">
        <v>3</v>
      </c>
      <c r="N8813" s="8" t="n">
        <v>162</v>
      </c>
      <c r="O8813" s="7" t="n">
        <v>3</v>
      </c>
      <c r="P8813" s="7" t="n">
        <v>33011</v>
      </c>
      <c r="Q8813" s="44" t="s">
        <v>3</v>
      </c>
      <c r="R8813" s="7" t="n">
        <v>0</v>
      </c>
      <c r="S8813" s="7" t="n">
        <v>2</v>
      </c>
      <c r="T8813" s="7" t="n">
        <v>2</v>
      </c>
      <c r="U8813" s="7" t="n">
        <v>11</v>
      </c>
      <c r="V8813" s="7" t="n">
        <v>1</v>
      </c>
      <c r="W8813" s="13" t="n">
        <f t="normal" ca="1">A8817</f>
        <v>0</v>
      </c>
    </row>
    <row r="8814" spans="1:4">
      <c r="A8814" t="s">
        <v>4</v>
      </c>
      <c r="B8814" s="4" t="s">
        <v>5</v>
      </c>
      <c r="C8814" s="4" t="s">
        <v>7</v>
      </c>
      <c r="D8814" s="4" t="s">
        <v>11</v>
      </c>
      <c r="E8814" s="4" t="s">
        <v>13</v>
      </c>
    </row>
    <row r="8815" spans="1:4">
      <c r="A8815" t="n">
        <v>69282</v>
      </c>
      <c r="B8815" s="27" t="n">
        <v>58</v>
      </c>
      <c r="C8815" s="7" t="n">
        <v>0</v>
      </c>
      <c r="D8815" s="7" t="n">
        <v>0</v>
      </c>
      <c r="E8815" s="7" t="n">
        <v>1</v>
      </c>
    </row>
    <row r="8816" spans="1:4">
      <c r="A8816" t="s">
        <v>4</v>
      </c>
      <c r="B8816" s="4" t="s">
        <v>5</v>
      </c>
      <c r="C8816" s="4" t="s">
        <v>7</v>
      </c>
      <c r="D8816" s="44" t="s">
        <v>101</v>
      </c>
      <c r="E8816" s="4" t="s">
        <v>5</v>
      </c>
      <c r="F8816" s="4" t="s">
        <v>7</v>
      </c>
      <c r="G8816" s="4" t="s">
        <v>11</v>
      </c>
      <c r="H8816" s="44" t="s">
        <v>102</v>
      </c>
      <c r="I8816" s="4" t="s">
        <v>7</v>
      </c>
      <c r="J8816" s="4" t="s">
        <v>14</v>
      </c>
      <c r="K8816" s="4" t="s">
        <v>7</v>
      </c>
      <c r="L8816" s="4" t="s">
        <v>7</v>
      </c>
      <c r="M8816" s="44" t="s">
        <v>101</v>
      </c>
      <c r="N8816" s="4" t="s">
        <v>5</v>
      </c>
      <c r="O8816" s="4" t="s">
        <v>7</v>
      </c>
      <c r="P8816" s="4" t="s">
        <v>11</v>
      </c>
      <c r="Q8816" s="44" t="s">
        <v>102</v>
      </c>
      <c r="R8816" s="4" t="s">
        <v>7</v>
      </c>
      <c r="S8816" s="4" t="s">
        <v>14</v>
      </c>
      <c r="T8816" s="4" t="s">
        <v>7</v>
      </c>
      <c r="U8816" s="4" t="s">
        <v>7</v>
      </c>
      <c r="V8816" s="4" t="s">
        <v>7</v>
      </c>
      <c r="W8816" s="4" t="s">
        <v>15</v>
      </c>
    </row>
    <row r="8817" spans="1:23">
      <c r="A8817" t="n">
        <v>69290</v>
      </c>
      <c r="B8817" s="12" t="n">
        <v>5</v>
      </c>
      <c r="C8817" s="7" t="n">
        <v>28</v>
      </c>
      <c r="D8817" s="44" t="s">
        <v>3</v>
      </c>
      <c r="E8817" s="8" t="n">
        <v>162</v>
      </c>
      <c r="F8817" s="7" t="n">
        <v>3</v>
      </c>
      <c r="G8817" s="7" t="n">
        <v>33011</v>
      </c>
      <c r="H8817" s="44" t="s">
        <v>3</v>
      </c>
      <c r="I8817" s="7" t="n">
        <v>0</v>
      </c>
      <c r="J8817" s="7" t="n">
        <v>1</v>
      </c>
      <c r="K8817" s="7" t="n">
        <v>3</v>
      </c>
      <c r="L8817" s="7" t="n">
        <v>28</v>
      </c>
      <c r="M8817" s="44" t="s">
        <v>3</v>
      </c>
      <c r="N8817" s="8" t="n">
        <v>162</v>
      </c>
      <c r="O8817" s="7" t="n">
        <v>3</v>
      </c>
      <c r="P8817" s="7" t="n">
        <v>33011</v>
      </c>
      <c r="Q8817" s="44" t="s">
        <v>3</v>
      </c>
      <c r="R8817" s="7" t="n">
        <v>0</v>
      </c>
      <c r="S8817" s="7" t="n">
        <v>2</v>
      </c>
      <c r="T8817" s="7" t="n">
        <v>3</v>
      </c>
      <c r="U8817" s="7" t="n">
        <v>9</v>
      </c>
      <c r="V8817" s="7" t="n">
        <v>1</v>
      </c>
      <c r="W8817" s="13" t="n">
        <f t="normal" ca="1">A8827</f>
        <v>0</v>
      </c>
    </row>
    <row r="8818" spans="1:23">
      <c r="A8818" t="s">
        <v>4</v>
      </c>
      <c r="B8818" s="4" t="s">
        <v>5</v>
      </c>
      <c r="C8818" s="4" t="s">
        <v>7</v>
      </c>
      <c r="D8818" s="44" t="s">
        <v>101</v>
      </c>
      <c r="E8818" s="4" t="s">
        <v>5</v>
      </c>
      <c r="F8818" s="4" t="s">
        <v>11</v>
      </c>
      <c r="G8818" s="4" t="s">
        <v>7</v>
      </c>
      <c r="H8818" s="4" t="s">
        <v>7</v>
      </c>
      <c r="I8818" s="4" t="s">
        <v>8</v>
      </c>
      <c r="J8818" s="44" t="s">
        <v>102</v>
      </c>
      <c r="K8818" s="4" t="s">
        <v>7</v>
      </c>
      <c r="L8818" s="4" t="s">
        <v>7</v>
      </c>
      <c r="M8818" s="44" t="s">
        <v>101</v>
      </c>
      <c r="N8818" s="4" t="s">
        <v>5</v>
      </c>
      <c r="O8818" s="4" t="s">
        <v>7</v>
      </c>
      <c r="P8818" s="44" t="s">
        <v>102</v>
      </c>
      <c r="Q8818" s="4" t="s">
        <v>7</v>
      </c>
      <c r="R8818" s="4" t="s">
        <v>14</v>
      </c>
      <c r="S8818" s="4" t="s">
        <v>7</v>
      </c>
      <c r="T8818" s="4" t="s">
        <v>7</v>
      </c>
      <c r="U8818" s="4" t="s">
        <v>7</v>
      </c>
      <c r="V8818" s="44" t="s">
        <v>101</v>
      </c>
      <c r="W8818" s="4" t="s">
        <v>5</v>
      </c>
      <c r="X8818" s="4" t="s">
        <v>7</v>
      </c>
      <c r="Y8818" s="44" t="s">
        <v>102</v>
      </c>
      <c r="Z8818" s="4" t="s">
        <v>7</v>
      </c>
      <c r="AA8818" s="4" t="s">
        <v>14</v>
      </c>
      <c r="AB8818" s="4" t="s">
        <v>7</v>
      </c>
      <c r="AC8818" s="4" t="s">
        <v>7</v>
      </c>
      <c r="AD8818" s="4" t="s">
        <v>7</v>
      </c>
      <c r="AE8818" s="4" t="s">
        <v>15</v>
      </c>
    </row>
    <row r="8819" spans="1:23">
      <c r="A8819" t="n">
        <v>69319</v>
      </c>
      <c r="B8819" s="12" t="n">
        <v>5</v>
      </c>
      <c r="C8819" s="7" t="n">
        <v>28</v>
      </c>
      <c r="D8819" s="44" t="s">
        <v>3</v>
      </c>
      <c r="E8819" s="46" t="n">
        <v>47</v>
      </c>
      <c r="F8819" s="7" t="n">
        <v>61456</v>
      </c>
      <c r="G8819" s="7" t="n">
        <v>2</v>
      </c>
      <c r="H8819" s="7" t="n">
        <v>0</v>
      </c>
      <c r="I8819" s="7" t="s">
        <v>105</v>
      </c>
      <c r="J8819" s="44" t="s">
        <v>3</v>
      </c>
      <c r="K8819" s="7" t="n">
        <v>8</v>
      </c>
      <c r="L8819" s="7" t="n">
        <v>28</v>
      </c>
      <c r="M8819" s="44" t="s">
        <v>3</v>
      </c>
      <c r="N8819" s="11" t="n">
        <v>74</v>
      </c>
      <c r="O8819" s="7" t="n">
        <v>65</v>
      </c>
      <c r="P8819" s="44" t="s">
        <v>3</v>
      </c>
      <c r="Q8819" s="7" t="n">
        <v>0</v>
      </c>
      <c r="R8819" s="7" t="n">
        <v>1</v>
      </c>
      <c r="S8819" s="7" t="n">
        <v>3</v>
      </c>
      <c r="T8819" s="7" t="n">
        <v>9</v>
      </c>
      <c r="U8819" s="7" t="n">
        <v>28</v>
      </c>
      <c r="V8819" s="44" t="s">
        <v>3</v>
      </c>
      <c r="W8819" s="11" t="n">
        <v>74</v>
      </c>
      <c r="X8819" s="7" t="n">
        <v>65</v>
      </c>
      <c r="Y8819" s="44" t="s">
        <v>3</v>
      </c>
      <c r="Z8819" s="7" t="n">
        <v>0</v>
      </c>
      <c r="AA8819" s="7" t="n">
        <v>2</v>
      </c>
      <c r="AB8819" s="7" t="n">
        <v>3</v>
      </c>
      <c r="AC8819" s="7" t="n">
        <v>9</v>
      </c>
      <c r="AD8819" s="7" t="n">
        <v>1</v>
      </c>
      <c r="AE8819" s="13" t="n">
        <f t="normal" ca="1">A8823</f>
        <v>0</v>
      </c>
    </row>
    <row r="8820" spans="1:23">
      <c r="A8820" t="s">
        <v>4</v>
      </c>
      <c r="B8820" s="4" t="s">
        <v>5</v>
      </c>
      <c r="C8820" s="4" t="s">
        <v>11</v>
      </c>
      <c r="D8820" s="4" t="s">
        <v>7</v>
      </c>
      <c r="E8820" s="4" t="s">
        <v>7</v>
      </c>
      <c r="F8820" s="4" t="s">
        <v>8</v>
      </c>
    </row>
    <row r="8821" spans="1:23">
      <c r="A8821" t="n">
        <v>69367</v>
      </c>
      <c r="B8821" s="46" t="n">
        <v>47</v>
      </c>
      <c r="C8821" s="7" t="n">
        <v>61456</v>
      </c>
      <c r="D8821" s="7" t="n">
        <v>0</v>
      </c>
      <c r="E8821" s="7" t="n">
        <v>0</v>
      </c>
      <c r="F8821" s="7" t="s">
        <v>106</v>
      </c>
    </row>
    <row r="8822" spans="1:23">
      <c r="A8822" t="s">
        <v>4</v>
      </c>
      <c r="B8822" s="4" t="s">
        <v>5</v>
      </c>
      <c r="C8822" s="4" t="s">
        <v>7</v>
      </c>
      <c r="D8822" s="4" t="s">
        <v>11</v>
      </c>
      <c r="E8822" s="4" t="s">
        <v>13</v>
      </c>
    </row>
    <row r="8823" spans="1:23">
      <c r="A8823" t="n">
        <v>69380</v>
      </c>
      <c r="B8823" s="27" t="n">
        <v>58</v>
      </c>
      <c r="C8823" s="7" t="n">
        <v>0</v>
      </c>
      <c r="D8823" s="7" t="n">
        <v>300</v>
      </c>
      <c r="E8823" s="7" t="n">
        <v>1</v>
      </c>
    </row>
    <row r="8824" spans="1:23">
      <c r="A8824" t="s">
        <v>4</v>
      </c>
      <c r="B8824" s="4" t="s">
        <v>5</v>
      </c>
      <c r="C8824" s="4" t="s">
        <v>7</v>
      </c>
      <c r="D8824" s="4" t="s">
        <v>11</v>
      </c>
    </row>
    <row r="8825" spans="1:23">
      <c r="A8825" t="n">
        <v>69388</v>
      </c>
      <c r="B8825" s="27" t="n">
        <v>58</v>
      </c>
      <c r="C8825" s="7" t="n">
        <v>255</v>
      </c>
      <c r="D8825" s="7" t="n">
        <v>0</v>
      </c>
    </row>
    <row r="8826" spans="1:23">
      <c r="A8826" t="s">
        <v>4</v>
      </c>
      <c r="B8826" s="4" t="s">
        <v>5</v>
      </c>
      <c r="C8826" s="4" t="s">
        <v>7</v>
      </c>
      <c r="D8826" s="4" t="s">
        <v>7</v>
      </c>
      <c r="E8826" s="4" t="s">
        <v>7</v>
      </c>
      <c r="F8826" s="4" t="s">
        <v>7</v>
      </c>
    </row>
    <row r="8827" spans="1:23">
      <c r="A8827" t="n">
        <v>69392</v>
      </c>
      <c r="B8827" s="9" t="n">
        <v>14</v>
      </c>
      <c r="C8827" s="7" t="n">
        <v>0</v>
      </c>
      <c r="D8827" s="7" t="n">
        <v>0</v>
      </c>
      <c r="E8827" s="7" t="n">
        <v>0</v>
      </c>
      <c r="F8827" s="7" t="n">
        <v>64</v>
      </c>
    </row>
    <row r="8828" spans="1:23">
      <c r="A8828" t="s">
        <v>4</v>
      </c>
      <c r="B8828" s="4" t="s">
        <v>5</v>
      </c>
      <c r="C8828" s="4" t="s">
        <v>7</v>
      </c>
      <c r="D8828" s="4" t="s">
        <v>11</v>
      </c>
    </row>
    <row r="8829" spans="1:23">
      <c r="A8829" t="n">
        <v>69397</v>
      </c>
      <c r="B8829" s="28" t="n">
        <v>22</v>
      </c>
      <c r="C8829" s="7" t="n">
        <v>0</v>
      </c>
      <c r="D8829" s="7" t="n">
        <v>33011</v>
      </c>
    </row>
    <row r="8830" spans="1:23">
      <c r="A8830" t="s">
        <v>4</v>
      </c>
      <c r="B8830" s="4" t="s">
        <v>5</v>
      </c>
      <c r="C8830" s="4" t="s">
        <v>7</v>
      </c>
      <c r="D8830" s="4" t="s">
        <v>11</v>
      </c>
    </row>
    <row r="8831" spans="1:23">
      <c r="A8831" t="n">
        <v>69401</v>
      </c>
      <c r="B8831" s="27" t="n">
        <v>58</v>
      </c>
      <c r="C8831" s="7" t="n">
        <v>5</v>
      </c>
      <c r="D8831" s="7" t="n">
        <v>300</v>
      </c>
    </row>
    <row r="8832" spans="1:23">
      <c r="A8832" t="s">
        <v>4</v>
      </c>
      <c r="B8832" s="4" t="s">
        <v>5</v>
      </c>
      <c r="C8832" s="4" t="s">
        <v>13</v>
      </c>
      <c r="D8832" s="4" t="s">
        <v>11</v>
      </c>
    </row>
    <row r="8833" spans="1:31">
      <c r="A8833" t="n">
        <v>69405</v>
      </c>
      <c r="B8833" s="36" t="n">
        <v>103</v>
      </c>
      <c r="C8833" s="7" t="n">
        <v>0</v>
      </c>
      <c r="D8833" s="7" t="n">
        <v>300</v>
      </c>
    </row>
    <row r="8834" spans="1:31">
      <c r="A8834" t="s">
        <v>4</v>
      </c>
      <c r="B8834" s="4" t="s">
        <v>5</v>
      </c>
      <c r="C8834" s="4" t="s">
        <v>7</v>
      </c>
    </row>
    <row r="8835" spans="1:31">
      <c r="A8835" t="n">
        <v>69412</v>
      </c>
      <c r="B8835" s="47" t="n">
        <v>64</v>
      </c>
      <c r="C8835" s="7" t="n">
        <v>7</v>
      </c>
    </row>
    <row r="8836" spans="1:31">
      <c r="A8836" t="s">
        <v>4</v>
      </c>
      <c r="B8836" s="4" t="s">
        <v>5</v>
      </c>
      <c r="C8836" s="4" t="s">
        <v>7</v>
      </c>
      <c r="D8836" s="4" t="s">
        <v>11</v>
      </c>
    </row>
    <row r="8837" spans="1:31">
      <c r="A8837" t="n">
        <v>69414</v>
      </c>
      <c r="B8837" s="48" t="n">
        <v>72</v>
      </c>
      <c r="C8837" s="7" t="n">
        <v>5</v>
      </c>
      <c r="D8837" s="7" t="n">
        <v>0</v>
      </c>
    </row>
    <row r="8838" spans="1:31">
      <c r="A8838" t="s">
        <v>4</v>
      </c>
      <c r="B8838" s="4" t="s">
        <v>5</v>
      </c>
      <c r="C8838" s="4" t="s">
        <v>7</v>
      </c>
      <c r="D8838" s="44" t="s">
        <v>101</v>
      </c>
      <c r="E8838" s="4" t="s">
        <v>5</v>
      </c>
      <c r="F8838" s="4" t="s">
        <v>7</v>
      </c>
      <c r="G8838" s="4" t="s">
        <v>11</v>
      </c>
      <c r="H8838" s="44" t="s">
        <v>102</v>
      </c>
      <c r="I8838" s="4" t="s">
        <v>7</v>
      </c>
      <c r="J8838" s="4" t="s">
        <v>14</v>
      </c>
      <c r="K8838" s="4" t="s">
        <v>7</v>
      </c>
      <c r="L8838" s="4" t="s">
        <v>7</v>
      </c>
      <c r="M8838" s="4" t="s">
        <v>15</v>
      </c>
    </row>
    <row r="8839" spans="1:31">
      <c r="A8839" t="n">
        <v>69418</v>
      </c>
      <c r="B8839" s="12" t="n">
        <v>5</v>
      </c>
      <c r="C8839" s="7" t="n">
        <v>28</v>
      </c>
      <c r="D8839" s="44" t="s">
        <v>3</v>
      </c>
      <c r="E8839" s="8" t="n">
        <v>162</v>
      </c>
      <c r="F8839" s="7" t="n">
        <v>4</v>
      </c>
      <c r="G8839" s="7" t="n">
        <v>33011</v>
      </c>
      <c r="H8839" s="44" t="s">
        <v>3</v>
      </c>
      <c r="I8839" s="7" t="n">
        <v>0</v>
      </c>
      <c r="J8839" s="7" t="n">
        <v>1</v>
      </c>
      <c r="K8839" s="7" t="n">
        <v>2</v>
      </c>
      <c r="L8839" s="7" t="n">
        <v>1</v>
      </c>
      <c r="M8839" s="13" t="n">
        <f t="normal" ca="1">A8845</f>
        <v>0</v>
      </c>
    </row>
    <row r="8840" spans="1:31">
      <c r="A8840" t="s">
        <v>4</v>
      </c>
      <c r="B8840" s="4" t="s">
        <v>5</v>
      </c>
      <c r="C8840" s="4" t="s">
        <v>7</v>
      </c>
      <c r="D8840" s="4" t="s">
        <v>8</v>
      </c>
    </row>
    <row r="8841" spans="1:31">
      <c r="A8841" t="n">
        <v>69435</v>
      </c>
      <c r="B8841" s="6" t="n">
        <v>2</v>
      </c>
      <c r="C8841" s="7" t="n">
        <v>10</v>
      </c>
      <c r="D8841" s="7" t="s">
        <v>107</v>
      </c>
    </row>
    <row r="8842" spans="1:31">
      <c r="A8842" t="s">
        <v>4</v>
      </c>
      <c r="B8842" s="4" t="s">
        <v>5</v>
      </c>
      <c r="C8842" s="4" t="s">
        <v>11</v>
      </c>
    </row>
    <row r="8843" spans="1:31">
      <c r="A8843" t="n">
        <v>69452</v>
      </c>
      <c r="B8843" s="38" t="n">
        <v>16</v>
      </c>
      <c r="C8843" s="7" t="n">
        <v>0</v>
      </c>
    </row>
    <row r="8844" spans="1:31">
      <c r="A8844" t="s">
        <v>4</v>
      </c>
      <c r="B8844" s="4" t="s">
        <v>5</v>
      </c>
      <c r="C8844" s="4" t="s">
        <v>7</v>
      </c>
      <c r="D8844" s="4" t="s">
        <v>11</v>
      </c>
      <c r="E8844" s="4" t="s">
        <v>7</v>
      </c>
      <c r="F8844" s="4" t="s">
        <v>8</v>
      </c>
    </row>
    <row r="8845" spans="1:31">
      <c r="A8845" t="n">
        <v>69455</v>
      </c>
      <c r="B8845" s="10" t="n">
        <v>39</v>
      </c>
      <c r="C8845" s="7" t="n">
        <v>10</v>
      </c>
      <c r="D8845" s="7" t="n">
        <v>65533</v>
      </c>
      <c r="E8845" s="7" t="n">
        <v>201</v>
      </c>
      <c r="F8845" s="7" t="s">
        <v>622</v>
      </c>
    </row>
    <row r="8846" spans="1:31">
      <c r="A8846" t="s">
        <v>4</v>
      </c>
      <c r="B8846" s="4" t="s">
        <v>5</v>
      </c>
      <c r="C8846" s="4" t="s">
        <v>11</v>
      </c>
      <c r="D8846" s="4" t="s">
        <v>14</v>
      </c>
    </row>
    <row r="8847" spans="1:31">
      <c r="A8847" t="n">
        <v>69479</v>
      </c>
      <c r="B8847" s="54" t="n">
        <v>43</v>
      </c>
      <c r="C8847" s="7" t="n">
        <v>0</v>
      </c>
      <c r="D8847" s="7" t="n">
        <v>1</v>
      </c>
    </row>
    <row r="8848" spans="1:31">
      <c r="A8848" t="s">
        <v>4</v>
      </c>
      <c r="B8848" s="4" t="s">
        <v>5</v>
      </c>
      <c r="C8848" s="4" t="s">
        <v>7</v>
      </c>
      <c r="D8848" s="4" t="s">
        <v>8</v>
      </c>
      <c r="E8848" s="4" t="s">
        <v>11</v>
      </c>
    </row>
    <row r="8849" spans="1:13">
      <c r="A8849" t="n">
        <v>69486</v>
      </c>
      <c r="B8849" s="19" t="n">
        <v>94</v>
      </c>
      <c r="C8849" s="7" t="n">
        <v>1</v>
      </c>
      <c r="D8849" s="7" t="s">
        <v>645</v>
      </c>
      <c r="E8849" s="7" t="n">
        <v>1</v>
      </c>
    </row>
    <row r="8850" spans="1:13">
      <c r="A8850" t="s">
        <v>4</v>
      </c>
      <c r="B8850" s="4" t="s">
        <v>5</v>
      </c>
      <c r="C8850" s="4" t="s">
        <v>7</v>
      </c>
      <c r="D8850" s="4" t="s">
        <v>8</v>
      </c>
      <c r="E8850" s="4" t="s">
        <v>11</v>
      </c>
    </row>
    <row r="8851" spans="1:13">
      <c r="A8851" t="n">
        <v>69500</v>
      </c>
      <c r="B8851" s="19" t="n">
        <v>94</v>
      </c>
      <c r="C8851" s="7" t="n">
        <v>1</v>
      </c>
      <c r="D8851" s="7" t="s">
        <v>645</v>
      </c>
      <c r="E8851" s="7" t="n">
        <v>2</v>
      </c>
    </row>
    <row r="8852" spans="1:13">
      <c r="A8852" t="s">
        <v>4</v>
      </c>
      <c r="B8852" s="4" t="s">
        <v>5</v>
      </c>
      <c r="C8852" s="4" t="s">
        <v>7</v>
      </c>
      <c r="D8852" s="4" t="s">
        <v>8</v>
      </c>
      <c r="E8852" s="4" t="s">
        <v>11</v>
      </c>
    </row>
    <row r="8853" spans="1:13">
      <c r="A8853" t="n">
        <v>69514</v>
      </c>
      <c r="B8853" s="19" t="n">
        <v>94</v>
      </c>
      <c r="C8853" s="7" t="n">
        <v>0</v>
      </c>
      <c r="D8853" s="7" t="s">
        <v>645</v>
      </c>
      <c r="E8853" s="7" t="n">
        <v>4</v>
      </c>
    </row>
    <row r="8854" spans="1:13">
      <c r="A8854" t="s">
        <v>4</v>
      </c>
      <c r="B8854" s="4" t="s">
        <v>5</v>
      </c>
      <c r="C8854" s="4" t="s">
        <v>7</v>
      </c>
      <c r="D8854" s="4" t="s">
        <v>8</v>
      </c>
      <c r="E8854" s="4" t="s">
        <v>11</v>
      </c>
    </row>
    <row r="8855" spans="1:13">
      <c r="A8855" t="n">
        <v>69528</v>
      </c>
      <c r="B8855" s="19" t="n">
        <v>94</v>
      </c>
      <c r="C8855" s="7" t="n">
        <v>0</v>
      </c>
      <c r="D8855" s="7" t="s">
        <v>646</v>
      </c>
      <c r="E8855" s="7" t="n">
        <v>1</v>
      </c>
    </row>
    <row r="8856" spans="1:13">
      <c r="A8856" t="s">
        <v>4</v>
      </c>
      <c r="B8856" s="4" t="s">
        <v>5</v>
      </c>
      <c r="C8856" s="4" t="s">
        <v>7</v>
      </c>
      <c r="D8856" s="4" t="s">
        <v>8</v>
      </c>
      <c r="E8856" s="4" t="s">
        <v>11</v>
      </c>
    </row>
    <row r="8857" spans="1:13">
      <c r="A8857" t="n">
        <v>69541</v>
      </c>
      <c r="B8857" s="19" t="n">
        <v>94</v>
      </c>
      <c r="C8857" s="7" t="n">
        <v>0</v>
      </c>
      <c r="D8857" s="7" t="s">
        <v>646</v>
      </c>
      <c r="E8857" s="7" t="n">
        <v>2</v>
      </c>
    </row>
    <row r="8858" spans="1:13">
      <c r="A8858" t="s">
        <v>4</v>
      </c>
      <c r="B8858" s="4" t="s">
        <v>5</v>
      </c>
      <c r="C8858" s="4" t="s">
        <v>7</v>
      </c>
      <c r="D8858" s="4" t="s">
        <v>8</v>
      </c>
      <c r="E8858" s="4" t="s">
        <v>11</v>
      </c>
    </row>
    <row r="8859" spans="1:13">
      <c r="A8859" t="n">
        <v>69554</v>
      </c>
      <c r="B8859" s="19" t="n">
        <v>94</v>
      </c>
      <c r="C8859" s="7" t="n">
        <v>1</v>
      </c>
      <c r="D8859" s="7" t="s">
        <v>646</v>
      </c>
      <c r="E8859" s="7" t="n">
        <v>4</v>
      </c>
    </row>
    <row r="8860" spans="1:13">
      <c r="A8860" t="s">
        <v>4</v>
      </c>
      <c r="B8860" s="4" t="s">
        <v>5</v>
      </c>
      <c r="C8860" s="4" t="s">
        <v>7</v>
      </c>
      <c r="D8860" s="4" t="s">
        <v>8</v>
      </c>
    </row>
    <row r="8861" spans="1:13">
      <c r="A8861" t="n">
        <v>69567</v>
      </c>
      <c r="B8861" s="19" t="n">
        <v>94</v>
      </c>
      <c r="C8861" s="7" t="n">
        <v>5</v>
      </c>
      <c r="D8861" s="7" t="s">
        <v>646</v>
      </c>
    </row>
    <row r="8862" spans="1:13">
      <c r="A8862" t="s">
        <v>4</v>
      </c>
      <c r="B8862" s="4" t="s">
        <v>5</v>
      </c>
      <c r="C8862" s="4" t="s">
        <v>7</v>
      </c>
      <c r="D8862" s="4" t="s">
        <v>8</v>
      </c>
      <c r="E8862" s="4" t="s">
        <v>14</v>
      </c>
      <c r="F8862" s="4" t="s">
        <v>14</v>
      </c>
      <c r="G8862" s="4" t="s">
        <v>14</v>
      </c>
      <c r="H8862" s="4" t="s">
        <v>14</v>
      </c>
      <c r="I8862" s="4" t="s">
        <v>11</v>
      </c>
      <c r="J8862" s="4" t="s">
        <v>7</v>
      </c>
    </row>
    <row r="8863" spans="1:13">
      <c r="A8863" t="n">
        <v>69578</v>
      </c>
      <c r="B8863" s="19" t="n">
        <v>94</v>
      </c>
      <c r="C8863" s="7" t="n">
        <v>7</v>
      </c>
      <c r="D8863" s="7" t="s">
        <v>646</v>
      </c>
      <c r="E8863" s="7" t="n">
        <v>1045220557</v>
      </c>
      <c r="F8863" s="7" t="n">
        <v>1050253722</v>
      </c>
      <c r="G8863" s="7" t="n">
        <v>1053609165</v>
      </c>
      <c r="H8863" s="7" t="n">
        <v>1065353216</v>
      </c>
      <c r="I8863" s="7" t="n">
        <v>0</v>
      </c>
      <c r="J8863" s="7" t="n">
        <v>3</v>
      </c>
    </row>
    <row r="8864" spans="1:13">
      <c r="A8864" t="s">
        <v>4</v>
      </c>
      <c r="B8864" s="4" t="s">
        <v>5</v>
      </c>
      <c r="C8864" s="4" t="s">
        <v>7</v>
      </c>
      <c r="D8864" s="4" t="s">
        <v>11</v>
      </c>
      <c r="E8864" s="4" t="s">
        <v>11</v>
      </c>
    </row>
    <row r="8865" spans="1:10">
      <c r="A8865" t="n">
        <v>69608</v>
      </c>
      <c r="B8865" s="15" t="n">
        <v>50</v>
      </c>
      <c r="C8865" s="7" t="n">
        <v>1</v>
      </c>
      <c r="D8865" s="7" t="n">
        <v>2218</v>
      </c>
      <c r="E8865" s="7" t="n">
        <v>0</v>
      </c>
    </row>
    <row r="8866" spans="1:10">
      <c r="A8866" t="s">
        <v>4</v>
      </c>
      <c r="B8866" s="4" t="s">
        <v>5</v>
      </c>
      <c r="C8866" s="4" t="s">
        <v>7</v>
      </c>
      <c r="D8866" s="4" t="s">
        <v>7</v>
      </c>
      <c r="E8866" s="4" t="s">
        <v>13</v>
      </c>
      <c r="F8866" s="4" t="s">
        <v>13</v>
      </c>
      <c r="G8866" s="4" t="s">
        <v>13</v>
      </c>
      <c r="H8866" s="4" t="s">
        <v>11</v>
      </c>
    </row>
    <row r="8867" spans="1:10">
      <c r="A8867" t="n">
        <v>69614</v>
      </c>
      <c r="B8867" s="29" t="n">
        <v>45</v>
      </c>
      <c r="C8867" s="7" t="n">
        <v>2</v>
      </c>
      <c r="D8867" s="7" t="n">
        <v>3</v>
      </c>
      <c r="E8867" s="7" t="n">
        <v>36.7799987792969</v>
      </c>
      <c r="F8867" s="7" t="n">
        <v>-2.15000009536743</v>
      </c>
      <c r="G8867" s="7" t="n">
        <v>6.15999984741211</v>
      </c>
      <c r="H8867" s="7" t="n">
        <v>0</v>
      </c>
    </row>
    <row r="8868" spans="1:10">
      <c r="A8868" t="s">
        <v>4</v>
      </c>
      <c r="B8868" s="4" t="s">
        <v>5</v>
      </c>
      <c r="C8868" s="4" t="s">
        <v>7</v>
      </c>
      <c r="D8868" s="4" t="s">
        <v>7</v>
      </c>
      <c r="E8868" s="4" t="s">
        <v>13</v>
      </c>
      <c r="F8868" s="4" t="s">
        <v>13</v>
      </c>
      <c r="G8868" s="4" t="s">
        <v>13</v>
      </c>
      <c r="H8868" s="4" t="s">
        <v>11</v>
      </c>
      <c r="I8868" s="4" t="s">
        <v>7</v>
      </c>
    </row>
    <row r="8869" spans="1:10">
      <c r="A8869" t="n">
        <v>69631</v>
      </c>
      <c r="B8869" s="29" t="n">
        <v>45</v>
      </c>
      <c r="C8869" s="7" t="n">
        <v>4</v>
      </c>
      <c r="D8869" s="7" t="n">
        <v>3</v>
      </c>
      <c r="E8869" s="7" t="n">
        <v>12.3299999237061</v>
      </c>
      <c r="F8869" s="7" t="n">
        <v>213.309997558594</v>
      </c>
      <c r="G8869" s="7" t="n">
        <v>0</v>
      </c>
      <c r="H8869" s="7" t="n">
        <v>0</v>
      </c>
      <c r="I8869" s="7" t="n">
        <v>0</v>
      </c>
    </row>
    <row r="8870" spans="1:10">
      <c r="A8870" t="s">
        <v>4</v>
      </c>
      <c r="B8870" s="4" t="s">
        <v>5</v>
      </c>
      <c r="C8870" s="4" t="s">
        <v>7</v>
      </c>
      <c r="D8870" s="4" t="s">
        <v>7</v>
      </c>
      <c r="E8870" s="4" t="s">
        <v>13</v>
      </c>
      <c r="F8870" s="4" t="s">
        <v>11</v>
      </c>
    </row>
    <row r="8871" spans="1:10">
      <c r="A8871" t="n">
        <v>69649</v>
      </c>
      <c r="B8871" s="29" t="n">
        <v>45</v>
      </c>
      <c r="C8871" s="7" t="n">
        <v>5</v>
      </c>
      <c r="D8871" s="7" t="n">
        <v>3</v>
      </c>
      <c r="E8871" s="7" t="n">
        <v>5.69999980926514</v>
      </c>
      <c r="F8871" s="7" t="n">
        <v>0</v>
      </c>
    </row>
    <row r="8872" spans="1:10">
      <c r="A8872" t="s">
        <v>4</v>
      </c>
      <c r="B8872" s="4" t="s">
        <v>5</v>
      </c>
      <c r="C8872" s="4" t="s">
        <v>7</v>
      </c>
      <c r="D8872" s="4" t="s">
        <v>7</v>
      </c>
      <c r="E8872" s="4" t="s">
        <v>13</v>
      </c>
      <c r="F8872" s="4" t="s">
        <v>11</v>
      </c>
    </row>
    <row r="8873" spans="1:10">
      <c r="A8873" t="n">
        <v>69658</v>
      </c>
      <c r="B8873" s="29" t="n">
        <v>45</v>
      </c>
      <c r="C8873" s="7" t="n">
        <v>11</v>
      </c>
      <c r="D8873" s="7" t="n">
        <v>3</v>
      </c>
      <c r="E8873" s="7" t="n">
        <v>38</v>
      </c>
      <c r="F8873" s="7" t="n">
        <v>0</v>
      </c>
    </row>
    <row r="8874" spans="1:10">
      <c r="A8874" t="s">
        <v>4</v>
      </c>
      <c r="B8874" s="4" t="s">
        <v>5</v>
      </c>
      <c r="C8874" s="4" t="s">
        <v>7</v>
      </c>
      <c r="D8874" s="4" t="s">
        <v>7</v>
      </c>
      <c r="E8874" s="4" t="s">
        <v>13</v>
      </c>
      <c r="F8874" s="4" t="s">
        <v>11</v>
      </c>
    </row>
    <row r="8875" spans="1:10">
      <c r="A8875" t="n">
        <v>69667</v>
      </c>
      <c r="B8875" s="29" t="n">
        <v>45</v>
      </c>
      <c r="C8875" s="7" t="n">
        <v>5</v>
      </c>
      <c r="D8875" s="7" t="n">
        <v>3</v>
      </c>
      <c r="E8875" s="7" t="n">
        <v>7.09999990463257</v>
      </c>
      <c r="F8875" s="7" t="n">
        <v>5000</v>
      </c>
    </row>
    <row r="8876" spans="1:10">
      <c r="A8876" t="s">
        <v>4</v>
      </c>
      <c r="B8876" s="4" t="s">
        <v>5</v>
      </c>
      <c r="C8876" s="4" t="s">
        <v>7</v>
      </c>
      <c r="D8876" s="4" t="s">
        <v>11</v>
      </c>
      <c r="E8876" s="4" t="s">
        <v>11</v>
      </c>
      <c r="F8876" s="4" t="s">
        <v>14</v>
      </c>
    </row>
    <row r="8877" spans="1:10">
      <c r="A8877" t="n">
        <v>69676</v>
      </c>
      <c r="B8877" s="76" t="n">
        <v>84</v>
      </c>
      <c r="C8877" s="7" t="n">
        <v>0</v>
      </c>
      <c r="D8877" s="7" t="n">
        <v>0</v>
      </c>
      <c r="E8877" s="7" t="n">
        <v>0</v>
      </c>
      <c r="F8877" s="7" t="n">
        <v>1036831949</v>
      </c>
    </row>
    <row r="8878" spans="1:10">
      <c r="A8878" t="s">
        <v>4</v>
      </c>
      <c r="B8878" s="4" t="s">
        <v>5</v>
      </c>
      <c r="C8878" s="4" t="s">
        <v>7</v>
      </c>
      <c r="D8878" s="4" t="s">
        <v>11</v>
      </c>
      <c r="E8878" s="4" t="s">
        <v>13</v>
      </c>
    </row>
    <row r="8879" spans="1:10">
      <c r="A8879" t="n">
        <v>69686</v>
      </c>
      <c r="B8879" s="27" t="n">
        <v>58</v>
      </c>
      <c r="C8879" s="7" t="n">
        <v>100</v>
      </c>
      <c r="D8879" s="7" t="n">
        <v>1000</v>
      </c>
      <c r="E8879" s="7" t="n">
        <v>1</v>
      </c>
    </row>
    <row r="8880" spans="1:10">
      <c r="A8880" t="s">
        <v>4</v>
      </c>
      <c r="B8880" s="4" t="s">
        <v>5</v>
      </c>
      <c r="C8880" s="4" t="s">
        <v>7</v>
      </c>
      <c r="D8880" s="4" t="s">
        <v>11</v>
      </c>
    </row>
    <row r="8881" spans="1:9">
      <c r="A8881" t="n">
        <v>69694</v>
      </c>
      <c r="B8881" s="27" t="n">
        <v>58</v>
      </c>
      <c r="C8881" s="7" t="n">
        <v>255</v>
      </c>
      <c r="D8881" s="7" t="n">
        <v>0</v>
      </c>
    </row>
    <row r="8882" spans="1:9">
      <c r="A8882" t="s">
        <v>4</v>
      </c>
      <c r="B8882" s="4" t="s">
        <v>5</v>
      </c>
      <c r="C8882" s="4" t="s">
        <v>7</v>
      </c>
      <c r="D8882" s="4" t="s">
        <v>7</v>
      </c>
      <c r="E8882" s="4" t="s">
        <v>14</v>
      </c>
    </row>
    <row r="8883" spans="1:9">
      <c r="A8883" t="n">
        <v>69698</v>
      </c>
      <c r="B8883" s="11" t="n">
        <v>74</v>
      </c>
      <c r="C8883" s="7" t="n">
        <v>23</v>
      </c>
      <c r="D8883" s="7" t="n">
        <v>0</v>
      </c>
      <c r="E8883" s="7" t="n">
        <v>201</v>
      </c>
    </row>
    <row r="8884" spans="1:9">
      <c r="A8884" t="s">
        <v>4</v>
      </c>
      <c r="B8884" s="4" t="s">
        <v>5</v>
      </c>
      <c r="C8884" s="4" t="s">
        <v>7</v>
      </c>
      <c r="D8884" s="4" t="s">
        <v>11</v>
      </c>
    </row>
    <row r="8885" spans="1:9">
      <c r="A8885" t="n">
        <v>69705</v>
      </c>
      <c r="B8885" s="29" t="n">
        <v>45</v>
      </c>
      <c r="C8885" s="7" t="n">
        <v>7</v>
      </c>
      <c r="D8885" s="7" t="n">
        <v>255</v>
      </c>
    </row>
    <row r="8886" spans="1:9">
      <c r="A8886" t="s">
        <v>4</v>
      </c>
      <c r="B8886" s="4" t="s">
        <v>5</v>
      </c>
      <c r="C8886" s="4" t="s">
        <v>7</v>
      </c>
      <c r="D8886" s="4" t="s">
        <v>11</v>
      </c>
      <c r="E8886" s="4" t="s">
        <v>13</v>
      </c>
    </row>
    <row r="8887" spans="1:9">
      <c r="A8887" t="n">
        <v>69709</v>
      </c>
      <c r="B8887" s="27" t="n">
        <v>58</v>
      </c>
      <c r="C8887" s="7" t="n">
        <v>101</v>
      </c>
      <c r="D8887" s="7" t="n">
        <v>500</v>
      </c>
      <c r="E8887" s="7" t="n">
        <v>1</v>
      </c>
    </row>
    <row r="8888" spans="1:9">
      <c r="A8888" t="s">
        <v>4</v>
      </c>
      <c r="B8888" s="4" t="s">
        <v>5</v>
      </c>
      <c r="C8888" s="4" t="s">
        <v>7</v>
      </c>
      <c r="D8888" s="4" t="s">
        <v>11</v>
      </c>
    </row>
    <row r="8889" spans="1:9">
      <c r="A8889" t="n">
        <v>69717</v>
      </c>
      <c r="B8889" s="27" t="n">
        <v>58</v>
      </c>
      <c r="C8889" s="7" t="n">
        <v>254</v>
      </c>
      <c r="D8889" s="7" t="n">
        <v>0</v>
      </c>
    </row>
    <row r="8890" spans="1:9">
      <c r="A8890" t="s">
        <v>4</v>
      </c>
      <c r="B8890" s="4" t="s">
        <v>5</v>
      </c>
      <c r="C8890" s="4" t="s">
        <v>7</v>
      </c>
      <c r="D8890" s="4" t="s">
        <v>7</v>
      </c>
      <c r="E8890" s="4" t="s">
        <v>13</v>
      </c>
      <c r="F8890" s="4" t="s">
        <v>13</v>
      </c>
      <c r="G8890" s="4" t="s">
        <v>13</v>
      </c>
      <c r="H8890" s="4" t="s">
        <v>11</v>
      </c>
    </row>
    <row r="8891" spans="1:9">
      <c r="A8891" t="n">
        <v>69721</v>
      </c>
      <c r="B8891" s="29" t="n">
        <v>45</v>
      </c>
      <c r="C8891" s="7" t="n">
        <v>2</v>
      </c>
      <c r="D8891" s="7" t="n">
        <v>3</v>
      </c>
      <c r="E8891" s="7" t="n">
        <v>28.9699993133545</v>
      </c>
      <c r="F8891" s="7" t="n">
        <v>0.280000001192093</v>
      </c>
      <c r="G8891" s="7" t="n">
        <v>5.25</v>
      </c>
      <c r="H8891" s="7" t="n">
        <v>0</v>
      </c>
    </row>
    <row r="8892" spans="1:9">
      <c r="A8892" t="s">
        <v>4</v>
      </c>
      <c r="B8892" s="4" t="s">
        <v>5</v>
      </c>
      <c r="C8892" s="4" t="s">
        <v>7</v>
      </c>
      <c r="D8892" s="4" t="s">
        <v>7</v>
      </c>
      <c r="E8892" s="4" t="s">
        <v>13</v>
      </c>
      <c r="F8892" s="4" t="s">
        <v>13</v>
      </c>
      <c r="G8892" s="4" t="s">
        <v>13</v>
      </c>
      <c r="H8892" s="4" t="s">
        <v>11</v>
      </c>
      <c r="I8892" s="4" t="s">
        <v>7</v>
      </c>
    </row>
    <row r="8893" spans="1:9">
      <c r="A8893" t="n">
        <v>69738</v>
      </c>
      <c r="B8893" s="29" t="n">
        <v>45</v>
      </c>
      <c r="C8893" s="7" t="n">
        <v>4</v>
      </c>
      <c r="D8893" s="7" t="n">
        <v>3</v>
      </c>
      <c r="E8893" s="7" t="n">
        <v>357.529998779297</v>
      </c>
      <c r="F8893" s="7" t="n">
        <v>219.770004272461</v>
      </c>
      <c r="G8893" s="7" t="n">
        <v>0</v>
      </c>
      <c r="H8893" s="7" t="n">
        <v>0</v>
      </c>
      <c r="I8893" s="7" t="n">
        <v>0</v>
      </c>
    </row>
    <row r="8894" spans="1:9">
      <c r="A8894" t="s">
        <v>4</v>
      </c>
      <c r="B8894" s="4" t="s">
        <v>5</v>
      </c>
      <c r="C8894" s="4" t="s">
        <v>7</v>
      </c>
      <c r="D8894" s="4" t="s">
        <v>7</v>
      </c>
      <c r="E8894" s="4" t="s">
        <v>13</v>
      </c>
      <c r="F8894" s="4" t="s">
        <v>11</v>
      </c>
    </row>
    <row r="8895" spans="1:9">
      <c r="A8895" t="n">
        <v>69756</v>
      </c>
      <c r="B8895" s="29" t="n">
        <v>45</v>
      </c>
      <c r="C8895" s="7" t="n">
        <v>5</v>
      </c>
      <c r="D8895" s="7" t="n">
        <v>3</v>
      </c>
      <c r="E8895" s="7" t="n">
        <v>9.10000038146973</v>
      </c>
      <c r="F8895" s="7" t="n">
        <v>0</v>
      </c>
    </row>
    <row r="8896" spans="1:9">
      <c r="A8896" t="s">
        <v>4</v>
      </c>
      <c r="B8896" s="4" t="s">
        <v>5</v>
      </c>
      <c r="C8896" s="4" t="s">
        <v>7</v>
      </c>
      <c r="D8896" s="4" t="s">
        <v>7</v>
      </c>
      <c r="E8896" s="4" t="s">
        <v>13</v>
      </c>
      <c r="F8896" s="4" t="s">
        <v>11</v>
      </c>
    </row>
    <row r="8897" spans="1:9">
      <c r="A8897" t="n">
        <v>69765</v>
      </c>
      <c r="B8897" s="29" t="n">
        <v>45</v>
      </c>
      <c r="C8897" s="7" t="n">
        <v>11</v>
      </c>
      <c r="D8897" s="7" t="n">
        <v>3</v>
      </c>
      <c r="E8897" s="7" t="n">
        <v>38</v>
      </c>
      <c r="F8897" s="7" t="n">
        <v>0</v>
      </c>
    </row>
    <row r="8898" spans="1:9">
      <c r="A8898" t="s">
        <v>4</v>
      </c>
      <c r="B8898" s="4" t="s">
        <v>5</v>
      </c>
      <c r="C8898" s="4" t="s">
        <v>7</v>
      </c>
      <c r="D8898" s="4" t="s">
        <v>7</v>
      </c>
      <c r="E8898" s="4" t="s">
        <v>13</v>
      </c>
      <c r="F8898" s="4" t="s">
        <v>13</v>
      </c>
      <c r="G8898" s="4" t="s">
        <v>13</v>
      </c>
      <c r="H8898" s="4" t="s">
        <v>11</v>
      </c>
    </row>
    <row r="8899" spans="1:9">
      <c r="A8899" t="n">
        <v>69774</v>
      </c>
      <c r="B8899" s="29" t="n">
        <v>45</v>
      </c>
      <c r="C8899" s="7" t="n">
        <v>2</v>
      </c>
      <c r="D8899" s="7" t="n">
        <v>3</v>
      </c>
      <c r="E8899" s="7" t="n">
        <v>28.9699993133545</v>
      </c>
      <c r="F8899" s="7" t="n">
        <v>16.9599990844727</v>
      </c>
      <c r="G8899" s="7" t="n">
        <v>5.25</v>
      </c>
      <c r="H8899" s="7" t="n">
        <v>10000</v>
      </c>
    </row>
    <row r="8900" spans="1:9">
      <c r="A8900" t="s">
        <v>4</v>
      </c>
      <c r="B8900" s="4" t="s">
        <v>5</v>
      </c>
      <c r="C8900" s="4" t="s">
        <v>7</v>
      </c>
      <c r="D8900" s="4" t="s">
        <v>7</v>
      </c>
      <c r="E8900" s="4" t="s">
        <v>13</v>
      </c>
      <c r="F8900" s="4" t="s">
        <v>13</v>
      </c>
      <c r="G8900" s="4" t="s">
        <v>13</v>
      </c>
      <c r="H8900" s="4" t="s">
        <v>11</v>
      </c>
      <c r="I8900" s="4" t="s">
        <v>7</v>
      </c>
    </row>
    <row r="8901" spans="1:9">
      <c r="A8901" t="n">
        <v>69791</v>
      </c>
      <c r="B8901" s="29" t="n">
        <v>45</v>
      </c>
      <c r="C8901" s="7" t="n">
        <v>4</v>
      </c>
      <c r="D8901" s="7" t="n">
        <v>3</v>
      </c>
      <c r="E8901" s="7" t="n">
        <v>320.290008544922</v>
      </c>
      <c r="F8901" s="7" t="n">
        <v>236.559997558594</v>
      </c>
      <c r="G8901" s="7" t="n">
        <v>0</v>
      </c>
      <c r="H8901" s="7" t="n">
        <v>10000</v>
      </c>
      <c r="I8901" s="7" t="n">
        <v>0</v>
      </c>
    </row>
    <row r="8902" spans="1:9">
      <c r="A8902" t="s">
        <v>4</v>
      </c>
      <c r="B8902" s="4" t="s">
        <v>5</v>
      </c>
      <c r="C8902" s="4" t="s">
        <v>7</v>
      </c>
      <c r="D8902" s="4" t="s">
        <v>11</v>
      </c>
    </row>
    <row r="8903" spans="1:9">
      <c r="A8903" t="n">
        <v>69809</v>
      </c>
      <c r="B8903" s="27" t="n">
        <v>58</v>
      </c>
      <c r="C8903" s="7" t="n">
        <v>255</v>
      </c>
      <c r="D8903" s="7" t="n">
        <v>0</v>
      </c>
    </row>
    <row r="8904" spans="1:9">
      <c r="A8904" t="s">
        <v>4</v>
      </c>
      <c r="B8904" s="4" t="s">
        <v>5</v>
      </c>
      <c r="C8904" s="4" t="s">
        <v>11</v>
      </c>
    </row>
    <row r="8905" spans="1:9">
      <c r="A8905" t="n">
        <v>69813</v>
      </c>
      <c r="B8905" s="38" t="n">
        <v>16</v>
      </c>
      <c r="C8905" s="7" t="n">
        <v>6000</v>
      </c>
    </row>
    <row r="8906" spans="1:9">
      <c r="A8906" t="s">
        <v>4</v>
      </c>
      <c r="B8906" s="4" t="s">
        <v>5</v>
      </c>
      <c r="C8906" s="4" t="s">
        <v>7</v>
      </c>
      <c r="D8906" s="4" t="s">
        <v>11</v>
      </c>
      <c r="E8906" s="4" t="s">
        <v>7</v>
      </c>
    </row>
    <row r="8907" spans="1:9">
      <c r="A8907" t="n">
        <v>69816</v>
      </c>
      <c r="B8907" s="17" t="n">
        <v>49</v>
      </c>
      <c r="C8907" s="7" t="n">
        <v>1</v>
      </c>
      <c r="D8907" s="7" t="n">
        <v>6000</v>
      </c>
      <c r="E8907" s="7" t="n">
        <v>0</v>
      </c>
    </row>
    <row r="8908" spans="1:9">
      <c r="A8908" t="s">
        <v>4</v>
      </c>
      <c r="B8908" s="4" t="s">
        <v>5</v>
      </c>
      <c r="C8908" s="4" t="s">
        <v>7</v>
      </c>
      <c r="D8908" s="4" t="s">
        <v>11</v>
      </c>
    </row>
    <row r="8909" spans="1:9">
      <c r="A8909" t="n">
        <v>69821</v>
      </c>
      <c r="B8909" s="17" t="n">
        <v>49</v>
      </c>
      <c r="C8909" s="7" t="n">
        <v>6</v>
      </c>
      <c r="D8909" s="7" t="n">
        <v>1</v>
      </c>
    </row>
    <row r="8910" spans="1:9">
      <c r="A8910" t="s">
        <v>4</v>
      </c>
      <c r="B8910" s="4" t="s">
        <v>5</v>
      </c>
      <c r="C8910" s="4" t="s">
        <v>7</v>
      </c>
      <c r="D8910" s="4" t="s">
        <v>11</v>
      </c>
      <c r="E8910" s="4" t="s">
        <v>11</v>
      </c>
    </row>
    <row r="8911" spans="1:9">
      <c r="A8911" t="n">
        <v>69825</v>
      </c>
      <c r="B8911" s="15" t="n">
        <v>50</v>
      </c>
      <c r="C8911" s="7" t="n">
        <v>1</v>
      </c>
      <c r="D8911" s="7" t="n">
        <v>2268</v>
      </c>
      <c r="E8911" s="7" t="n">
        <v>5000</v>
      </c>
    </row>
    <row r="8912" spans="1:9">
      <c r="A8912" t="s">
        <v>4</v>
      </c>
      <c r="B8912" s="4" t="s">
        <v>5</v>
      </c>
      <c r="C8912" s="4" t="s">
        <v>11</v>
      </c>
    </row>
    <row r="8913" spans="1:9">
      <c r="A8913" t="n">
        <v>69831</v>
      </c>
      <c r="B8913" s="38" t="n">
        <v>16</v>
      </c>
      <c r="C8913" s="7" t="n">
        <v>3000</v>
      </c>
    </row>
    <row r="8914" spans="1:9">
      <c r="A8914" t="s">
        <v>4</v>
      </c>
      <c r="B8914" s="4" t="s">
        <v>5</v>
      </c>
      <c r="C8914" s="4" t="s">
        <v>7</v>
      </c>
      <c r="D8914" s="4" t="s">
        <v>11</v>
      </c>
      <c r="E8914" s="4" t="s">
        <v>13</v>
      </c>
    </row>
    <row r="8915" spans="1:9">
      <c r="A8915" t="n">
        <v>69834</v>
      </c>
      <c r="B8915" s="27" t="n">
        <v>58</v>
      </c>
      <c r="C8915" s="7" t="n">
        <v>0</v>
      </c>
      <c r="D8915" s="7" t="n">
        <v>2000</v>
      </c>
      <c r="E8915" s="7" t="n">
        <v>1</v>
      </c>
    </row>
    <row r="8916" spans="1:9">
      <c r="A8916" t="s">
        <v>4</v>
      </c>
      <c r="B8916" s="4" t="s">
        <v>5</v>
      </c>
      <c r="C8916" s="4" t="s">
        <v>7</v>
      </c>
      <c r="D8916" s="4" t="s">
        <v>11</v>
      </c>
    </row>
    <row r="8917" spans="1:9">
      <c r="A8917" t="n">
        <v>69842</v>
      </c>
      <c r="B8917" s="27" t="n">
        <v>58</v>
      </c>
      <c r="C8917" s="7" t="n">
        <v>255</v>
      </c>
      <c r="D8917" s="7" t="n">
        <v>0</v>
      </c>
    </row>
    <row r="8918" spans="1:9">
      <c r="A8918" t="s">
        <v>4</v>
      </c>
      <c r="B8918" s="4" t="s">
        <v>5</v>
      </c>
      <c r="C8918" s="4" t="s">
        <v>7</v>
      </c>
      <c r="D8918" s="4" t="s">
        <v>11</v>
      </c>
      <c r="E8918" s="4" t="s">
        <v>11</v>
      </c>
      <c r="F8918" s="4" t="s">
        <v>14</v>
      </c>
    </row>
    <row r="8919" spans="1:9">
      <c r="A8919" t="n">
        <v>69846</v>
      </c>
      <c r="B8919" s="76" t="n">
        <v>84</v>
      </c>
      <c r="C8919" s="7" t="n">
        <v>1</v>
      </c>
      <c r="D8919" s="7" t="n">
        <v>0</v>
      </c>
      <c r="E8919" s="7" t="n">
        <v>0</v>
      </c>
      <c r="F8919" s="7" t="n">
        <v>0</v>
      </c>
    </row>
    <row r="8920" spans="1:9">
      <c r="A8920" t="s">
        <v>4</v>
      </c>
      <c r="B8920" s="4" t="s">
        <v>5</v>
      </c>
      <c r="C8920" s="4" t="s">
        <v>11</v>
      </c>
    </row>
    <row r="8921" spans="1:9">
      <c r="A8921" t="n">
        <v>69856</v>
      </c>
      <c r="B8921" s="38" t="n">
        <v>16</v>
      </c>
      <c r="C8921" s="7" t="n">
        <v>1500</v>
      </c>
    </row>
    <row r="8922" spans="1:9">
      <c r="A8922" t="s">
        <v>4</v>
      </c>
      <c r="B8922" s="4" t="s">
        <v>5</v>
      </c>
      <c r="C8922" s="4" t="s">
        <v>7</v>
      </c>
      <c r="D8922" s="4" t="s">
        <v>11</v>
      </c>
      <c r="E8922" s="4" t="s">
        <v>7</v>
      </c>
      <c r="F8922" s="4" t="s">
        <v>15</v>
      </c>
    </row>
    <row r="8923" spans="1:9">
      <c r="A8923" t="n">
        <v>69859</v>
      </c>
      <c r="B8923" s="12" t="n">
        <v>5</v>
      </c>
      <c r="C8923" s="7" t="n">
        <v>30</v>
      </c>
      <c r="D8923" s="7" t="n">
        <v>10010</v>
      </c>
      <c r="E8923" s="7" t="n">
        <v>1</v>
      </c>
      <c r="F8923" s="13" t="n">
        <f t="normal" ca="1">A8955</f>
        <v>0</v>
      </c>
    </row>
    <row r="8924" spans="1:9">
      <c r="A8924" t="s">
        <v>4</v>
      </c>
      <c r="B8924" s="4" t="s">
        <v>5</v>
      </c>
      <c r="C8924" s="4" t="s">
        <v>7</v>
      </c>
      <c r="D8924" s="4" t="s">
        <v>11</v>
      </c>
      <c r="E8924" s="4" t="s">
        <v>13</v>
      </c>
      <c r="F8924" s="4" t="s">
        <v>11</v>
      </c>
      <c r="G8924" s="4" t="s">
        <v>14</v>
      </c>
      <c r="H8924" s="4" t="s">
        <v>14</v>
      </c>
      <c r="I8924" s="4" t="s">
        <v>11</v>
      </c>
      <c r="J8924" s="4" t="s">
        <v>11</v>
      </c>
      <c r="K8924" s="4" t="s">
        <v>14</v>
      </c>
      <c r="L8924" s="4" t="s">
        <v>14</v>
      </c>
      <c r="M8924" s="4" t="s">
        <v>14</v>
      </c>
      <c r="N8924" s="4" t="s">
        <v>14</v>
      </c>
      <c r="O8924" s="4" t="s">
        <v>8</v>
      </c>
    </row>
    <row r="8925" spans="1:9">
      <c r="A8925" t="n">
        <v>69868</v>
      </c>
      <c r="B8925" s="15" t="n">
        <v>50</v>
      </c>
      <c r="C8925" s="7" t="n">
        <v>0</v>
      </c>
      <c r="D8925" s="7" t="n">
        <v>12101</v>
      </c>
      <c r="E8925" s="7" t="n">
        <v>1</v>
      </c>
      <c r="F8925" s="7" t="n">
        <v>0</v>
      </c>
      <c r="G8925" s="7" t="n">
        <v>0</v>
      </c>
      <c r="H8925" s="7" t="n">
        <v>0</v>
      </c>
      <c r="I8925" s="7" t="n">
        <v>0</v>
      </c>
      <c r="J8925" s="7" t="n">
        <v>65533</v>
      </c>
      <c r="K8925" s="7" t="n">
        <v>0</v>
      </c>
      <c r="L8925" s="7" t="n">
        <v>0</v>
      </c>
      <c r="M8925" s="7" t="n">
        <v>0</v>
      </c>
      <c r="N8925" s="7" t="n">
        <v>0</v>
      </c>
      <c r="O8925" s="7" t="s">
        <v>17</v>
      </c>
    </row>
    <row r="8926" spans="1:9">
      <c r="A8926" t="s">
        <v>4</v>
      </c>
      <c r="B8926" s="4" t="s">
        <v>5</v>
      </c>
      <c r="C8926" s="4" t="s">
        <v>7</v>
      </c>
      <c r="D8926" s="4" t="s">
        <v>11</v>
      </c>
      <c r="E8926" s="4" t="s">
        <v>11</v>
      </c>
      <c r="F8926" s="4" t="s">
        <v>11</v>
      </c>
      <c r="G8926" s="4" t="s">
        <v>11</v>
      </c>
      <c r="H8926" s="4" t="s">
        <v>7</v>
      </c>
    </row>
    <row r="8927" spans="1:9">
      <c r="A8927" t="n">
        <v>69907</v>
      </c>
      <c r="B8927" s="32" t="n">
        <v>25</v>
      </c>
      <c r="C8927" s="7" t="n">
        <v>5</v>
      </c>
      <c r="D8927" s="7" t="n">
        <v>65535</v>
      </c>
      <c r="E8927" s="7" t="n">
        <v>65535</v>
      </c>
      <c r="F8927" s="7" t="n">
        <v>65535</v>
      </c>
      <c r="G8927" s="7" t="n">
        <v>65535</v>
      </c>
      <c r="H8927" s="7" t="n">
        <v>0</v>
      </c>
    </row>
    <row r="8928" spans="1:9">
      <c r="A8928" t="s">
        <v>4</v>
      </c>
      <c r="B8928" s="4" t="s">
        <v>5</v>
      </c>
      <c r="C8928" s="4" t="s">
        <v>11</v>
      </c>
      <c r="D8928" s="4" t="s">
        <v>7</v>
      </c>
      <c r="E8928" s="4" t="s">
        <v>7</v>
      </c>
      <c r="F8928" s="4" t="s">
        <v>64</v>
      </c>
      <c r="G8928" s="4" t="s">
        <v>7</v>
      </c>
      <c r="H8928" s="4" t="s">
        <v>7</v>
      </c>
    </row>
    <row r="8929" spans="1:15">
      <c r="A8929" t="n">
        <v>69918</v>
      </c>
      <c r="B8929" s="33" t="n">
        <v>24</v>
      </c>
      <c r="C8929" s="7" t="n">
        <v>65533</v>
      </c>
      <c r="D8929" s="7" t="n">
        <v>11</v>
      </c>
      <c r="E8929" s="7" t="n">
        <v>6</v>
      </c>
      <c r="F8929" s="7" t="s">
        <v>647</v>
      </c>
      <c r="G8929" s="7" t="n">
        <v>2</v>
      </c>
      <c r="H8929" s="7" t="n">
        <v>0</v>
      </c>
    </row>
    <row r="8930" spans="1:15">
      <c r="A8930" t="s">
        <v>4</v>
      </c>
      <c r="B8930" s="4" t="s">
        <v>5</v>
      </c>
    </row>
    <row r="8931" spans="1:15">
      <c r="A8931" t="n">
        <v>69959</v>
      </c>
      <c r="B8931" s="34" t="n">
        <v>28</v>
      </c>
    </row>
    <row r="8932" spans="1:15">
      <c r="A8932" t="s">
        <v>4</v>
      </c>
      <c r="B8932" s="4" t="s">
        <v>5</v>
      </c>
      <c r="C8932" s="4" t="s">
        <v>7</v>
      </c>
    </row>
    <row r="8933" spans="1:15">
      <c r="A8933" t="n">
        <v>69960</v>
      </c>
      <c r="B8933" s="35" t="n">
        <v>27</v>
      </c>
      <c r="C8933" s="7" t="n">
        <v>0</v>
      </c>
    </row>
    <row r="8934" spans="1:15">
      <c r="A8934" t="s">
        <v>4</v>
      </c>
      <c r="B8934" s="4" t="s">
        <v>5</v>
      </c>
      <c r="C8934" s="4" t="s">
        <v>7</v>
      </c>
    </row>
    <row r="8935" spans="1:15">
      <c r="A8935" t="n">
        <v>69962</v>
      </c>
      <c r="B8935" s="35" t="n">
        <v>27</v>
      </c>
      <c r="C8935" s="7" t="n">
        <v>1</v>
      </c>
    </row>
    <row r="8936" spans="1:15">
      <c r="A8936" t="s">
        <v>4</v>
      </c>
      <c r="B8936" s="4" t="s">
        <v>5</v>
      </c>
      <c r="C8936" s="4" t="s">
        <v>7</v>
      </c>
      <c r="D8936" s="4" t="s">
        <v>11</v>
      </c>
      <c r="E8936" s="4" t="s">
        <v>11</v>
      </c>
      <c r="F8936" s="4" t="s">
        <v>11</v>
      </c>
      <c r="G8936" s="4" t="s">
        <v>11</v>
      </c>
      <c r="H8936" s="4" t="s">
        <v>7</v>
      </c>
    </row>
    <row r="8937" spans="1:15">
      <c r="A8937" t="n">
        <v>69964</v>
      </c>
      <c r="B8937" s="32" t="n">
        <v>25</v>
      </c>
      <c r="C8937" s="7" t="n">
        <v>5</v>
      </c>
      <c r="D8937" s="7" t="n">
        <v>65535</v>
      </c>
      <c r="E8937" s="7" t="n">
        <v>65535</v>
      </c>
      <c r="F8937" s="7" t="n">
        <v>65535</v>
      </c>
      <c r="G8937" s="7" t="n">
        <v>65535</v>
      </c>
      <c r="H8937" s="7" t="n">
        <v>0</v>
      </c>
    </row>
    <row r="8938" spans="1:15">
      <c r="A8938" t="s">
        <v>4</v>
      </c>
      <c r="B8938" s="4" t="s">
        <v>5</v>
      </c>
      <c r="C8938" s="4" t="s">
        <v>11</v>
      </c>
    </row>
    <row r="8939" spans="1:15">
      <c r="A8939" t="n">
        <v>69975</v>
      </c>
      <c r="B8939" s="38" t="n">
        <v>16</v>
      </c>
      <c r="C8939" s="7" t="n">
        <v>300</v>
      </c>
    </row>
    <row r="8940" spans="1:15">
      <c r="A8940" t="s">
        <v>4</v>
      </c>
      <c r="B8940" s="4" t="s">
        <v>5</v>
      </c>
      <c r="C8940" s="4" t="s">
        <v>7</v>
      </c>
      <c r="D8940" s="4" t="s">
        <v>11</v>
      </c>
      <c r="E8940" s="4" t="s">
        <v>11</v>
      </c>
      <c r="F8940" s="4" t="s">
        <v>11</v>
      </c>
      <c r="G8940" s="4" t="s">
        <v>14</v>
      </c>
    </row>
    <row r="8941" spans="1:15">
      <c r="A8941" t="n">
        <v>69978</v>
      </c>
      <c r="B8941" s="86" t="n">
        <v>95</v>
      </c>
      <c r="C8941" s="7" t="n">
        <v>6</v>
      </c>
      <c r="D8941" s="7" t="n">
        <v>0</v>
      </c>
      <c r="E8941" s="7" t="n">
        <v>1</v>
      </c>
      <c r="F8941" s="7" t="n">
        <v>1500</v>
      </c>
      <c r="G8941" s="7" t="n">
        <v>0</v>
      </c>
    </row>
    <row r="8942" spans="1:15">
      <c r="A8942" t="s">
        <v>4</v>
      </c>
      <c r="B8942" s="4" t="s">
        <v>5</v>
      </c>
      <c r="C8942" s="4" t="s">
        <v>7</v>
      </c>
      <c r="D8942" s="4" t="s">
        <v>11</v>
      </c>
    </row>
    <row r="8943" spans="1:15">
      <c r="A8943" t="n">
        <v>69990</v>
      </c>
      <c r="B8943" s="86" t="n">
        <v>95</v>
      </c>
      <c r="C8943" s="7" t="n">
        <v>7</v>
      </c>
      <c r="D8943" s="7" t="n">
        <v>0</v>
      </c>
    </row>
    <row r="8944" spans="1:15">
      <c r="A8944" t="s">
        <v>4</v>
      </c>
      <c r="B8944" s="4" t="s">
        <v>5</v>
      </c>
      <c r="C8944" s="4" t="s">
        <v>7</v>
      </c>
      <c r="D8944" s="4" t="s">
        <v>11</v>
      </c>
    </row>
    <row r="8945" spans="1:8">
      <c r="A8945" t="n">
        <v>69994</v>
      </c>
      <c r="B8945" s="86" t="n">
        <v>95</v>
      </c>
      <c r="C8945" s="7" t="n">
        <v>9</v>
      </c>
      <c r="D8945" s="7" t="n">
        <v>0</v>
      </c>
    </row>
    <row r="8946" spans="1:8">
      <c r="A8946" t="s">
        <v>4</v>
      </c>
      <c r="B8946" s="4" t="s">
        <v>5</v>
      </c>
      <c r="C8946" s="4" t="s">
        <v>7</v>
      </c>
      <c r="D8946" s="4" t="s">
        <v>11</v>
      </c>
    </row>
    <row r="8947" spans="1:8">
      <c r="A8947" t="n">
        <v>69998</v>
      </c>
      <c r="B8947" s="86" t="n">
        <v>95</v>
      </c>
      <c r="C8947" s="7" t="n">
        <v>8</v>
      </c>
      <c r="D8947" s="7" t="n">
        <v>0</v>
      </c>
    </row>
    <row r="8948" spans="1:8">
      <c r="A8948" t="s">
        <v>4</v>
      </c>
      <c r="B8948" s="4" t="s">
        <v>5</v>
      </c>
      <c r="C8948" s="4" t="s">
        <v>11</v>
      </c>
    </row>
    <row r="8949" spans="1:8">
      <c r="A8949" t="n">
        <v>70002</v>
      </c>
      <c r="B8949" s="38" t="n">
        <v>16</v>
      </c>
      <c r="C8949" s="7" t="n">
        <v>500</v>
      </c>
    </row>
    <row r="8950" spans="1:8">
      <c r="A8950" t="s">
        <v>4</v>
      </c>
      <c r="B8950" s="4" t="s">
        <v>5</v>
      </c>
      <c r="C8950" s="4" t="s">
        <v>7</v>
      </c>
      <c r="D8950" s="4" t="s">
        <v>11</v>
      </c>
    </row>
    <row r="8951" spans="1:8">
      <c r="A8951" t="n">
        <v>70005</v>
      </c>
      <c r="B8951" s="15" t="n">
        <v>50</v>
      </c>
      <c r="C8951" s="7" t="n">
        <v>254</v>
      </c>
      <c r="D8951" s="7" t="n">
        <v>31</v>
      </c>
    </row>
    <row r="8952" spans="1:8">
      <c r="A8952" t="s">
        <v>4</v>
      </c>
      <c r="B8952" s="4" t="s">
        <v>5</v>
      </c>
      <c r="C8952" s="4" t="s">
        <v>15</v>
      </c>
    </row>
    <row r="8953" spans="1:8">
      <c r="A8953" t="n">
        <v>70009</v>
      </c>
      <c r="B8953" s="16" t="n">
        <v>3</v>
      </c>
      <c r="C8953" s="13" t="n">
        <f t="normal" ca="1">A9309</f>
        <v>0</v>
      </c>
    </row>
    <row r="8954" spans="1:8">
      <c r="A8954" t="s">
        <v>4</v>
      </c>
      <c r="B8954" s="4" t="s">
        <v>5</v>
      </c>
      <c r="C8954" s="4" t="s">
        <v>7</v>
      </c>
      <c r="D8954" s="4" t="s">
        <v>11</v>
      </c>
      <c r="E8954" s="4" t="s">
        <v>7</v>
      </c>
      <c r="F8954" s="4" t="s">
        <v>15</v>
      </c>
    </row>
    <row r="8955" spans="1:8">
      <c r="A8955" t="n">
        <v>70014</v>
      </c>
      <c r="B8955" s="12" t="n">
        <v>5</v>
      </c>
      <c r="C8955" s="7" t="n">
        <v>30</v>
      </c>
      <c r="D8955" s="7" t="n">
        <v>10023</v>
      </c>
      <c r="E8955" s="7" t="n">
        <v>1</v>
      </c>
      <c r="F8955" s="13" t="n">
        <f t="normal" ca="1">A8987</f>
        <v>0</v>
      </c>
    </row>
    <row r="8956" spans="1:8">
      <c r="A8956" t="s">
        <v>4</v>
      </c>
      <c r="B8956" s="4" t="s">
        <v>5</v>
      </c>
      <c r="C8956" s="4" t="s">
        <v>7</v>
      </c>
      <c r="D8956" s="4" t="s">
        <v>11</v>
      </c>
      <c r="E8956" s="4" t="s">
        <v>13</v>
      </c>
      <c r="F8956" s="4" t="s">
        <v>11</v>
      </c>
      <c r="G8956" s="4" t="s">
        <v>14</v>
      </c>
      <c r="H8956" s="4" t="s">
        <v>14</v>
      </c>
      <c r="I8956" s="4" t="s">
        <v>11</v>
      </c>
      <c r="J8956" s="4" t="s">
        <v>11</v>
      </c>
      <c r="K8956" s="4" t="s">
        <v>14</v>
      </c>
      <c r="L8956" s="4" t="s">
        <v>14</v>
      </c>
      <c r="M8956" s="4" t="s">
        <v>14</v>
      </c>
      <c r="N8956" s="4" t="s">
        <v>14</v>
      </c>
      <c r="O8956" s="4" t="s">
        <v>8</v>
      </c>
    </row>
    <row r="8957" spans="1:8">
      <c r="A8957" t="n">
        <v>70023</v>
      </c>
      <c r="B8957" s="15" t="n">
        <v>50</v>
      </c>
      <c r="C8957" s="7" t="n">
        <v>0</v>
      </c>
      <c r="D8957" s="7" t="n">
        <v>12101</v>
      </c>
      <c r="E8957" s="7" t="n">
        <v>1</v>
      </c>
      <c r="F8957" s="7" t="n">
        <v>0</v>
      </c>
      <c r="G8957" s="7" t="n">
        <v>0</v>
      </c>
      <c r="H8957" s="7" t="n">
        <v>0</v>
      </c>
      <c r="I8957" s="7" t="n">
        <v>0</v>
      </c>
      <c r="J8957" s="7" t="n">
        <v>65533</v>
      </c>
      <c r="K8957" s="7" t="n">
        <v>0</v>
      </c>
      <c r="L8957" s="7" t="n">
        <v>0</v>
      </c>
      <c r="M8957" s="7" t="n">
        <v>0</v>
      </c>
      <c r="N8957" s="7" t="n">
        <v>0</v>
      </c>
      <c r="O8957" s="7" t="s">
        <v>17</v>
      </c>
    </row>
    <row r="8958" spans="1:8">
      <c r="A8958" t="s">
        <v>4</v>
      </c>
      <c r="B8958" s="4" t="s">
        <v>5</v>
      </c>
      <c r="C8958" s="4" t="s">
        <v>7</v>
      </c>
      <c r="D8958" s="4" t="s">
        <v>11</v>
      </c>
      <c r="E8958" s="4" t="s">
        <v>11</v>
      </c>
      <c r="F8958" s="4" t="s">
        <v>11</v>
      </c>
      <c r="G8958" s="4" t="s">
        <v>11</v>
      </c>
      <c r="H8958" s="4" t="s">
        <v>7</v>
      </c>
    </row>
    <row r="8959" spans="1:8">
      <c r="A8959" t="n">
        <v>70062</v>
      </c>
      <c r="B8959" s="32" t="n">
        <v>25</v>
      </c>
      <c r="C8959" s="7" t="n">
        <v>5</v>
      </c>
      <c r="D8959" s="7" t="n">
        <v>65535</v>
      </c>
      <c r="E8959" s="7" t="n">
        <v>65535</v>
      </c>
      <c r="F8959" s="7" t="n">
        <v>65535</v>
      </c>
      <c r="G8959" s="7" t="n">
        <v>65535</v>
      </c>
      <c r="H8959" s="7" t="n">
        <v>0</v>
      </c>
    </row>
    <row r="8960" spans="1:8">
      <c r="A8960" t="s">
        <v>4</v>
      </c>
      <c r="B8960" s="4" t="s">
        <v>5</v>
      </c>
      <c r="C8960" s="4" t="s">
        <v>11</v>
      </c>
      <c r="D8960" s="4" t="s">
        <v>7</v>
      </c>
      <c r="E8960" s="4" t="s">
        <v>7</v>
      </c>
      <c r="F8960" s="4" t="s">
        <v>64</v>
      </c>
      <c r="G8960" s="4" t="s">
        <v>7</v>
      </c>
      <c r="H8960" s="4" t="s">
        <v>7</v>
      </c>
    </row>
    <row r="8961" spans="1:15">
      <c r="A8961" t="n">
        <v>70073</v>
      </c>
      <c r="B8961" s="33" t="n">
        <v>24</v>
      </c>
      <c r="C8961" s="7" t="n">
        <v>65533</v>
      </c>
      <c r="D8961" s="7" t="n">
        <v>11</v>
      </c>
      <c r="E8961" s="7" t="n">
        <v>6</v>
      </c>
      <c r="F8961" s="7" t="s">
        <v>648</v>
      </c>
      <c r="G8961" s="7" t="n">
        <v>2</v>
      </c>
      <c r="H8961" s="7" t="n">
        <v>0</v>
      </c>
    </row>
    <row r="8962" spans="1:15">
      <c r="A8962" t="s">
        <v>4</v>
      </c>
      <c r="B8962" s="4" t="s">
        <v>5</v>
      </c>
    </row>
    <row r="8963" spans="1:15">
      <c r="A8963" t="n">
        <v>70115</v>
      </c>
      <c r="B8963" s="34" t="n">
        <v>28</v>
      </c>
    </row>
    <row r="8964" spans="1:15">
      <c r="A8964" t="s">
        <v>4</v>
      </c>
      <c r="B8964" s="4" t="s">
        <v>5</v>
      </c>
      <c r="C8964" s="4" t="s">
        <v>7</v>
      </c>
    </row>
    <row r="8965" spans="1:15">
      <c r="A8965" t="n">
        <v>70116</v>
      </c>
      <c r="B8965" s="35" t="n">
        <v>27</v>
      </c>
      <c r="C8965" s="7" t="n">
        <v>0</v>
      </c>
    </row>
    <row r="8966" spans="1:15">
      <c r="A8966" t="s">
        <v>4</v>
      </c>
      <c r="B8966" s="4" t="s">
        <v>5</v>
      </c>
      <c r="C8966" s="4" t="s">
        <v>7</v>
      </c>
    </row>
    <row r="8967" spans="1:15">
      <c r="A8967" t="n">
        <v>70118</v>
      </c>
      <c r="B8967" s="35" t="n">
        <v>27</v>
      </c>
      <c r="C8967" s="7" t="n">
        <v>1</v>
      </c>
    </row>
    <row r="8968" spans="1:15">
      <c r="A8968" t="s">
        <v>4</v>
      </c>
      <c r="B8968" s="4" t="s">
        <v>5</v>
      </c>
      <c r="C8968" s="4" t="s">
        <v>7</v>
      </c>
      <c r="D8968" s="4" t="s">
        <v>11</v>
      </c>
      <c r="E8968" s="4" t="s">
        <v>11</v>
      </c>
      <c r="F8968" s="4" t="s">
        <v>11</v>
      </c>
      <c r="G8968" s="4" t="s">
        <v>11</v>
      </c>
      <c r="H8968" s="4" t="s">
        <v>7</v>
      </c>
    </row>
    <row r="8969" spans="1:15">
      <c r="A8969" t="n">
        <v>70120</v>
      </c>
      <c r="B8969" s="32" t="n">
        <v>25</v>
      </c>
      <c r="C8969" s="7" t="n">
        <v>5</v>
      </c>
      <c r="D8969" s="7" t="n">
        <v>65535</v>
      </c>
      <c r="E8969" s="7" t="n">
        <v>65535</v>
      </c>
      <c r="F8969" s="7" t="n">
        <v>65535</v>
      </c>
      <c r="G8969" s="7" t="n">
        <v>65535</v>
      </c>
      <c r="H8969" s="7" t="n">
        <v>0</v>
      </c>
    </row>
    <row r="8970" spans="1:15">
      <c r="A8970" t="s">
        <v>4</v>
      </c>
      <c r="B8970" s="4" t="s">
        <v>5</v>
      </c>
      <c r="C8970" s="4" t="s">
        <v>11</v>
      </c>
    </row>
    <row r="8971" spans="1:15">
      <c r="A8971" t="n">
        <v>70131</v>
      </c>
      <c r="B8971" s="38" t="n">
        <v>16</v>
      </c>
      <c r="C8971" s="7" t="n">
        <v>300</v>
      </c>
    </row>
    <row r="8972" spans="1:15">
      <c r="A8972" t="s">
        <v>4</v>
      </c>
      <c r="B8972" s="4" t="s">
        <v>5</v>
      </c>
      <c r="C8972" s="4" t="s">
        <v>7</v>
      </c>
      <c r="D8972" s="4" t="s">
        <v>11</v>
      </c>
      <c r="E8972" s="4" t="s">
        <v>11</v>
      </c>
      <c r="F8972" s="4" t="s">
        <v>11</v>
      </c>
      <c r="G8972" s="4" t="s">
        <v>14</v>
      </c>
    </row>
    <row r="8973" spans="1:15">
      <c r="A8973" t="n">
        <v>70134</v>
      </c>
      <c r="B8973" s="86" t="n">
        <v>95</v>
      </c>
      <c r="C8973" s="7" t="n">
        <v>6</v>
      </c>
      <c r="D8973" s="7" t="n">
        <v>0</v>
      </c>
      <c r="E8973" s="7" t="n">
        <v>2</v>
      </c>
      <c r="F8973" s="7" t="n">
        <v>1500</v>
      </c>
      <c r="G8973" s="7" t="n">
        <v>0</v>
      </c>
    </row>
    <row r="8974" spans="1:15">
      <c r="A8974" t="s">
        <v>4</v>
      </c>
      <c r="B8974" s="4" t="s">
        <v>5</v>
      </c>
      <c r="C8974" s="4" t="s">
        <v>7</v>
      </c>
      <c r="D8974" s="4" t="s">
        <v>11</v>
      </c>
    </row>
    <row r="8975" spans="1:15">
      <c r="A8975" t="n">
        <v>70146</v>
      </c>
      <c r="B8975" s="86" t="n">
        <v>95</v>
      </c>
      <c r="C8975" s="7" t="n">
        <v>7</v>
      </c>
      <c r="D8975" s="7" t="n">
        <v>0</v>
      </c>
    </row>
    <row r="8976" spans="1:15">
      <c r="A8976" t="s">
        <v>4</v>
      </c>
      <c r="B8976" s="4" t="s">
        <v>5</v>
      </c>
      <c r="C8976" s="4" t="s">
        <v>7</v>
      </c>
      <c r="D8976" s="4" t="s">
        <v>11</v>
      </c>
    </row>
    <row r="8977" spans="1:8">
      <c r="A8977" t="n">
        <v>70150</v>
      </c>
      <c r="B8977" s="86" t="n">
        <v>95</v>
      </c>
      <c r="C8977" s="7" t="n">
        <v>9</v>
      </c>
      <c r="D8977" s="7" t="n">
        <v>0</v>
      </c>
    </row>
    <row r="8978" spans="1:8">
      <c r="A8978" t="s">
        <v>4</v>
      </c>
      <c r="B8978" s="4" t="s">
        <v>5</v>
      </c>
      <c r="C8978" s="4" t="s">
        <v>7</v>
      </c>
      <c r="D8978" s="4" t="s">
        <v>11</v>
      </c>
    </row>
    <row r="8979" spans="1:8">
      <c r="A8979" t="n">
        <v>70154</v>
      </c>
      <c r="B8979" s="86" t="n">
        <v>95</v>
      </c>
      <c r="C8979" s="7" t="n">
        <v>8</v>
      </c>
      <c r="D8979" s="7" t="n">
        <v>0</v>
      </c>
    </row>
    <row r="8980" spans="1:8">
      <c r="A8980" t="s">
        <v>4</v>
      </c>
      <c r="B8980" s="4" t="s">
        <v>5</v>
      </c>
      <c r="C8980" s="4" t="s">
        <v>11</v>
      </c>
    </row>
    <row r="8981" spans="1:8">
      <c r="A8981" t="n">
        <v>70158</v>
      </c>
      <c r="B8981" s="38" t="n">
        <v>16</v>
      </c>
      <c r="C8981" s="7" t="n">
        <v>500</v>
      </c>
    </row>
    <row r="8982" spans="1:8">
      <c r="A8982" t="s">
        <v>4</v>
      </c>
      <c r="B8982" s="4" t="s">
        <v>5</v>
      </c>
      <c r="C8982" s="4" t="s">
        <v>7</v>
      </c>
      <c r="D8982" s="4" t="s">
        <v>11</v>
      </c>
    </row>
    <row r="8983" spans="1:8">
      <c r="A8983" t="n">
        <v>70161</v>
      </c>
      <c r="B8983" s="15" t="n">
        <v>50</v>
      </c>
      <c r="C8983" s="7" t="n">
        <v>254</v>
      </c>
      <c r="D8983" s="7" t="n">
        <v>32</v>
      </c>
    </row>
    <row r="8984" spans="1:8">
      <c r="A8984" t="s">
        <v>4</v>
      </c>
      <c r="B8984" s="4" t="s">
        <v>5</v>
      </c>
      <c r="C8984" s="4" t="s">
        <v>15</v>
      </c>
    </row>
    <row r="8985" spans="1:8">
      <c r="A8985" t="n">
        <v>70165</v>
      </c>
      <c r="B8985" s="16" t="n">
        <v>3</v>
      </c>
      <c r="C8985" s="13" t="n">
        <f t="normal" ca="1">A9309</f>
        <v>0</v>
      </c>
    </row>
    <row r="8986" spans="1:8">
      <c r="A8986" t="s">
        <v>4</v>
      </c>
      <c r="B8986" s="4" t="s">
        <v>5</v>
      </c>
      <c r="C8986" s="4" t="s">
        <v>7</v>
      </c>
      <c r="D8986" s="4" t="s">
        <v>11</v>
      </c>
      <c r="E8986" s="4" t="s">
        <v>7</v>
      </c>
      <c r="F8986" s="4" t="s">
        <v>15</v>
      </c>
    </row>
    <row r="8987" spans="1:8">
      <c r="A8987" t="n">
        <v>70170</v>
      </c>
      <c r="B8987" s="12" t="n">
        <v>5</v>
      </c>
      <c r="C8987" s="7" t="n">
        <v>30</v>
      </c>
      <c r="D8987" s="7" t="n">
        <v>10055</v>
      </c>
      <c r="E8987" s="7" t="n">
        <v>1</v>
      </c>
      <c r="F8987" s="13" t="n">
        <f t="normal" ca="1">A9019</f>
        <v>0</v>
      </c>
    </row>
    <row r="8988" spans="1:8">
      <c r="A8988" t="s">
        <v>4</v>
      </c>
      <c r="B8988" s="4" t="s">
        <v>5</v>
      </c>
      <c r="C8988" s="4" t="s">
        <v>7</v>
      </c>
      <c r="D8988" s="4" t="s">
        <v>11</v>
      </c>
      <c r="E8988" s="4" t="s">
        <v>13</v>
      </c>
      <c r="F8988" s="4" t="s">
        <v>11</v>
      </c>
      <c r="G8988" s="4" t="s">
        <v>14</v>
      </c>
      <c r="H8988" s="4" t="s">
        <v>14</v>
      </c>
      <c r="I8988" s="4" t="s">
        <v>11</v>
      </c>
      <c r="J8988" s="4" t="s">
        <v>11</v>
      </c>
      <c r="K8988" s="4" t="s">
        <v>14</v>
      </c>
      <c r="L8988" s="4" t="s">
        <v>14</v>
      </c>
      <c r="M8988" s="4" t="s">
        <v>14</v>
      </c>
      <c r="N8988" s="4" t="s">
        <v>14</v>
      </c>
      <c r="O8988" s="4" t="s">
        <v>8</v>
      </c>
    </row>
    <row r="8989" spans="1:8">
      <c r="A8989" t="n">
        <v>70179</v>
      </c>
      <c r="B8989" s="15" t="n">
        <v>50</v>
      </c>
      <c r="C8989" s="7" t="n">
        <v>0</v>
      </c>
      <c r="D8989" s="7" t="n">
        <v>12101</v>
      </c>
      <c r="E8989" s="7" t="n">
        <v>1</v>
      </c>
      <c r="F8989" s="7" t="n">
        <v>0</v>
      </c>
      <c r="G8989" s="7" t="n">
        <v>0</v>
      </c>
      <c r="H8989" s="7" t="n">
        <v>0</v>
      </c>
      <c r="I8989" s="7" t="n">
        <v>0</v>
      </c>
      <c r="J8989" s="7" t="n">
        <v>65533</v>
      </c>
      <c r="K8989" s="7" t="n">
        <v>0</v>
      </c>
      <c r="L8989" s="7" t="n">
        <v>0</v>
      </c>
      <c r="M8989" s="7" t="n">
        <v>0</v>
      </c>
      <c r="N8989" s="7" t="n">
        <v>0</v>
      </c>
      <c r="O8989" s="7" t="s">
        <v>17</v>
      </c>
    </row>
    <row r="8990" spans="1:8">
      <c r="A8990" t="s">
        <v>4</v>
      </c>
      <c r="B8990" s="4" t="s">
        <v>5</v>
      </c>
      <c r="C8990" s="4" t="s">
        <v>7</v>
      </c>
      <c r="D8990" s="4" t="s">
        <v>11</v>
      </c>
      <c r="E8990" s="4" t="s">
        <v>11</v>
      </c>
      <c r="F8990" s="4" t="s">
        <v>11</v>
      </c>
      <c r="G8990" s="4" t="s">
        <v>11</v>
      </c>
      <c r="H8990" s="4" t="s">
        <v>7</v>
      </c>
    </row>
    <row r="8991" spans="1:8">
      <c r="A8991" t="n">
        <v>70218</v>
      </c>
      <c r="B8991" s="32" t="n">
        <v>25</v>
      </c>
      <c r="C8991" s="7" t="n">
        <v>5</v>
      </c>
      <c r="D8991" s="7" t="n">
        <v>65535</v>
      </c>
      <c r="E8991" s="7" t="n">
        <v>65535</v>
      </c>
      <c r="F8991" s="7" t="n">
        <v>65535</v>
      </c>
      <c r="G8991" s="7" t="n">
        <v>65535</v>
      </c>
      <c r="H8991" s="7" t="n">
        <v>0</v>
      </c>
    </row>
    <row r="8992" spans="1:8">
      <c r="A8992" t="s">
        <v>4</v>
      </c>
      <c r="B8992" s="4" t="s">
        <v>5</v>
      </c>
      <c r="C8992" s="4" t="s">
        <v>11</v>
      </c>
      <c r="D8992" s="4" t="s">
        <v>7</v>
      </c>
      <c r="E8992" s="4" t="s">
        <v>7</v>
      </c>
      <c r="F8992" s="4" t="s">
        <v>64</v>
      </c>
      <c r="G8992" s="4" t="s">
        <v>7</v>
      </c>
      <c r="H8992" s="4" t="s">
        <v>7</v>
      </c>
    </row>
    <row r="8993" spans="1:15">
      <c r="A8993" t="n">
        <v>70229</v>
      </c>
      <c r="B8993" s="33" t="n">
        <v>24</v>
      </c>
      <c r="C8993" s="7" t="n">
        <v>65533</v>
      </c>
      <c r="D8993" s="7" t="n">
        <v>11</v>
      </c>
      <c r="E8993" s="7" t="n">
        <v>6</v>
      </c>
      <c r="F8993" s="7" t="s">
        <v>649</v>
      </c>
      <c r="G8993" s="7" t="n">
        <v>2</v>
      </c>
      <c r="H8993" s="7" t="n">
        <v>0</v>
      </c>
    </row>
    <row r="8994" spans="1:15">
      <c r="A8994" t="s">
        <v>4</v>
      </c>
      <c r="B8994" s="4" t="s">
        <v>5</v>
      </c>
    </row>
    <row r="8995" spans="1:15">
      <c r="A8995" t="n">
        <v>70270</v>
      </c>
      <c r="B8995" s="34" t="n">
        <v>28</v>
      </c>
    </row>
    <row r="8996" spans="1:15">
      <c r="A8996" t="s">
        <v>4</v>
      </c>
      <c r="B8996" s="4" t="s">
        <v>5</v>
      </c>
      <c r="C8996" s="4" t="s">
        <v>7</v>
      </c>
    </row>
    <row r="8997" spans="1:15">
      <c r="A8997" t="n">
        <v>70271</v>
      </c>
      <c r="B8997" s="35" t="n">
        <v>27</v>
      </c>
      <c r="C8997" s="7" t="n">
        <v>0</v>
      </c>
    </row>
    <row r="8998" spans="1:15">
      <c r="A8998" t="s">
        <v>4</v>
      </c>
      <c r="B8998" s="4" t="s">
        <v>5</v>
      </c>
      <c r="C8998" s="4" t="s">
        <v>7</v>
      </c>
    </row>
    <row r="8999" spans="1:15">
      <c r="A8999" t="n">
        <v>70273</v>
      </c>
      <c r="B8999" s="35" t="n">
        <v>27</v>
      </c>
      <c r="C8999" s="7" t="n">
        <v>1</v>
      </c>
    </row>
    <row r="9000" spans="1:15">
      <c r="A9000" t="s">
        <v>4</v>
      </c>
      <c r="B9000" s="4" t="s">
        <v>5</v>
      </c>
      <c r="C9000" s="4" t="s">
        <v>7</v>
      </c>
      <c r="D9000" s="4" t="s">
        <v>11</v>
      </c>
      <c r="E9000" s="4" t="s">
        <v>11</v>
      </c>
      <c r="F9000" s="4" t="s">
        <v>11</v>
      </c>
      <c r="G9000" s="4" t="s">
        <v>11</v>
      </c>
      <c r="H9000" s="4" t="s">
        <v>7</v>
      </c>
    </row>
    <row r="9001" spans="1:15">
      <c r="A9001" t="n">
        <v>70275</v>
      </c>
      <c r="B9001" s="32" t="n">
        <v>25</v>
      </c>
      <c r="C9001" s="7" t="n">
        <v>5</v>
      </c>
      <c r="D9001" s="7" t="n">
        <v>65535</v>
      </c>
      <c r="E9001" s="7" t="n">
        <v>65535</v>
      </c>
      <c r="F9001" s="7" t="n">
        <v>65535</v>
      </c>
      <c r="G9001" s="7" t="n">
        <v>65535</v>
      </c>
      <c r="H9001" s="7" t="n">
        <v>0</v>
      </c>
    </row>
    <row r="9002" spans="1:15">
      <c r="A9002" t="s">
        <v>4</v>
      </c>
      <c r="B9002" s="4" t="s">
        <v>5</v>
      </c>
      <c r="C9002" s="4" t="s">
        <v>11</v>
      </c>
    </row>
    <row r="9003" spans="1:15">
      <c r="A9003" t="n">
        <v>70286</v>
      </c>
      <c r="B9003" s="38" t="n">
        <v>16</v>
      </c>
      <c r="C9003" s="7" t="n">
        <v>300</v>
      </c>
    </row>
    <row r="9004" spans="1:15">
      <c r="A9004" t="s">
        <v>4</v>
      </c>
      <c r="B9004" s="4" t="s">
        <v>5</v>
      </c>
      <c r="C9004" s="4" t="s">
        <v>7</v>
      </c>
      <c r="D9004" s="4" t="s">
        <v>11</v>
      </c>
      <c r="E9004" s="4" t="s">
        <v>11</v>
      </c>
      <c r="F9004" s="4" t="s">
        <v>11</v>
      </c>
      <c r="G9004" s="4" t="s">
        <v>14</v>
      </c>
    </row>
    <row r="9005" spans="1:15">
      <c r="A9005" t="n">
        <v>70289</v>
      </c>
      <c r="B9005" s="86" t="n">
        <v>95</v>
      </c>
      <c r="C9005" s="7" t="n">
        <v>6</v>
      </c>
      <c r="D9005" s="7" t="n">
        <v>0</v>
      </c>
      <c r="E9005" s="7" t="n">
        <v>3</v>
      </c>
      <c r="F9005" s="7" t="n">
        <v>1500</v>
      </c>
      <c r="G9005" s="7" t="n">
        <v>0</v>
      </c>
    </row>
    <row r="9006" spans="1:15">
      <c r="A9006" t="s">
        <v>4</v>
      </c>
      <c r="B9006" s="4" t="s">
        <v>5</v>
      </c>
      <c r="C9006" s="4" t="s">
        <v>7</v>
      </c>
      <c r="D9006" s="4" t="s">
        <v>11</v>
      </c>
    </row>
    <row r="9007" spans="1:15">
      <c r="A9007" t="n">
        <v>70301</v>
      </c>
      <c r="B9007" s="86" t="n">
        <v>95</v>
      </c>
      <c r="C9007" s="7" t="n">
        <v>7</v>
      </c>
      <c r="D9007" s="7" t="n">
        <v>0</v>
      </c>
    </row>
    <row r="9008" spans="1:15">
      <c r="A9008" t="s">
        <v>4</v>
      </c>
      <c r="B9008" s="4" t="s">
        <v>5</v>
      </c>
      <c r="C9008" s="4" t="s">
        <v>7</v>
      </c>
      <c r="D9008" s="4" t="s">
        <v>11</v>
      </c>
    </row>
    <row r="9009" spans="1:8">
      <c r="A9009" t="n">
        <v>70305</v>
      </c>
      <c r="B9009" s="86" t="n">
        <v>95</v>
      </c>
      <c r="C9009" s="7" t="n">
        <v>9</v>
      </c>
      <c r="D9009" s="7" t="n">
        <v>0</v>
      </c>
    </row>
    <row r="9010" spans="1:8">
      <c r="A9010" t="s">
        <v>4</v>
      </c>
      <c r="B9010" s="4" t="s">
        <v>5</v>
      </c>
      <c r="C9010" s="4" t="s">
        <v>7</v>
      </c>
      <c r="D9010" s="4" t="s">
        <v>11</v>
      </c>
    </row>
    <row r="9011" spans="1:8">
      <c r="A9011" t="n">
        <v>70309</v>
      </c>
      <c r="B9011" s="86" t="n">
        <v>95</v>
      </c>
      <c r="C9011" s="7" t="n">
        <v>8</v>
      </c>
      <c r="D9011" s="7" t="n">
        <v>0</v>
      </c>
    </row>
    <row r="9012" spans="1:8">
      <c r="A9012" t="s">
        <v>4</v>
      </c>
      <c r="B9012" s="4" t="s">
        <v>5</v>
      </c>
      <c r="C9012" s="4" t="s">
        <v>11</v>
      </c>
    </row>
    <row r="9013" spans="1:8">
      <c r="A9013" t="n">
        <v>70313</v>
      </c>
      <c r="B9013" s="38" t="n">
        <v>16</v>
      </c>
      <c r="C9013" s="7" t="n">
        <v>500</v>
      </c>
    </row>
    <row r="9014" spans="1:8">
      <c r="A9014" t="s">
        <v>4</v>
      </c>
      <c r="B9014" s="4" t="s">
        <v>5</v>
      </c>
      <c r="C9014" s="4" t="s">
        <v>7</v>
      </c>
      <c r="D9014" s="4" t="s">
        <v>11</v>
      </c>
    </row>
    <row r="9015" spans="1:8">
      <c r="A9015" t="n">
        <v>70316</v>
      </c>
      <c r="B9015" s="15" t="n">
        <v>50</v>
      </c>
      <c r="C9015" s="7" t="n">
        <v>254</v>
      </c>
      <c r="D9015" s="7" t="n">
        <v>33</v>
      </c>
    </row>
    <row r="9016" spans="1:8">
      <c r="A9016" t="s">
        <v>4</v>
      </c>
      <c r="B9016" s="4" t="s">
        <v>5</v>
      </c>
      <c r="C9016" s="4" t="s">
        <v>15</v>
      </c>
    </row>
    <row r="9017" spans="1:8">
      <c r="A9017" t="n">
        <v>70320</v>
      </c>
      <c r="B9017" s="16" t="n">
        <v>3</v>
      </c>
      <c r="C9017" s="13" t="n">
        <f t="normal" ca="1">A9309</f>
        <v>0</v>
      </c>
    </row>
    <row r="9018" spans="1:8">
      <c r="A9018" t="s">
        <v>4</v>
      </c>
      <c r="B9018" s="4" t="s">
        <v>5</v>
      </c>
      <c r="C9018" s="4" t="s">
        <v>7</v>
      </c>
      <c r="D9018" s="4" t="s">
        <v>11</v>
      </c>
      <c r="E9018" s="4" t="s">
        <v>7</v>
      </c>
      <c r="F9018" s="4" t="s">
        <v>15</v>
      </c>
    </row>
    <row r="9019" spans="1:8">
      <c r="A9019" t="n">
        <v>70325</v>
      </c>
      <c r="B9019" s="12" t="n">
        <v>5</v>
      </c>
      <c r="C9019" s="7" t="n">
        <v>30</v>
      </c>
      <c r="D9019" s="7" t="n">
        <v>10062</v>
      </c>
      <c r="E9019" s="7" t="n">
        <v>1</v>
      </c>
      <c r="F9019" s="13" t="n">
        <f t="normal" ca="1">A9051</f>
        <v>0</v>
      </c>
    </row>
    <row r="9020" spans="1:8">
      <c r="A9020" t="s">
        <v>4</v>
      </c>
      <c r="B9020" s="4" t="s">
        <v>5</v>
      </c>
      <c r="C9020" s="4" t="s">
        <v>7</v>
      </c>
      <c r="D9020" s="4" t="s">
        <v>11</v>
      </c>
      <c r="E9020" s="4" t="s">
        <v>13</v>
      </c>
      <c r="F9020" s="4" t="s">
        <v>11</v>
      </c>
      <c r="G9020" s="4" t="s">
        <v>14</v>
      </c>
      <c r="H9020" s="4" t="s">
        <v>14</v>
      </c>
      <c r="I9020" s="4" t="s">
        <v>11</v>
      </c>
      <c r="J9020" s="4" t="s">
        <v>11</v>
      </c>
      <c r="K9020" s="4" t="s">
        <v>14</v>
      </c>
      <c r="L9020" s="4" t="s">
        <v>14</v>
      </c>
      <c r="M9020" s="4" t="s">
        <v>14</v>
      </c>
      <c r="N9020" s="4" t="s">
        <v>14</v>
      </c>
      <c r="O9020" s="4" t="s">
        <v>8</v>
      </c>
    </row>
    <row r="9021" spans="1:8">
      <c r="A9021" t="n">
        <v>70334</v>
      </c>
      <c r="B9021" s="15" t="n">
        <v>50</v>
      </c>
      <c r="C9021" s="7" t="n">
        <v>0</v>
      </c>
      <c r="D9021" s="7" t="n">
        <v>12101</v>
      </c>
      <c r="E9021" s="7" t="n">
        <v>1</v>
      </c>
      <c r="F9021" s="7" t="n">
        <v>0</v>
      </c>
      <c r="G9021" s="7" t="n">
        <v>0</v>
      </c>
      <c r="H9021" s="7" t="n">
        <v>0</v>
      </c>
      <c r="I9021" s="7" t="n">
        <v>0</v>
      </c>
      <c r="J9021" s="7" t="n">
        <v>65533</v>
      </c>
      <c r="K9021" s="7" t="n">
        <v>0</v>
      </c>
      <c r="L9021" s="7" t="n">
        <v>0</v>
      </c>
      <c r="M9021" s="7" t="n">
        <v>0</v>
      </c>
      <c r="N9021" s="7" t="n">
        <v>0</v>
      </c>
      <c r="O9021" s="7" t="s">
        <v>17</v>
      </c>
    </row>
    <row r="9022" spans="1:8">
      <c r="A9022" t="s">
        <v>4</v>
      </c>
      <c r="B9022" s="4" t="s">
        <v>5</v>
      </c>
      <c r="C9022" s="4" t="s">
        <v>7</v>
      </c>
      <c r="D9022" s="4" t="s">
        <v>11</v>
      </c>
      <c r="E9022" s="4" t="s">
        <v>11</v>
      </c>
      <c r="F9022" s="4" t="s">
        <v>11</v>
      </c>
      <c r="G9022" s="4" t="s">
        <v>11</v>
      </c>
      <c r="H9022" s="4" t="s">
        <v>7</v>
      </c>
    </row>
    <row r="9023" spans="1:8">
      <c r="A9023" t="n">
        <v>70373</v>
      </c>
      <c r="B9023" s="32" t="n">
        <v>25</v>
      </c>
      <c r="C9023" s="7" t="n">
        <v>5</v>
      </c>
      <c r="D9023" s="7" t="n">
        <v>65535</v>
      </c>
      <c r="E9023" s="7" t="n">
        <v>65535</v>
      </c>
      <c r="F9023" s="7" t="n">
        <v>65535</v>
      </c>
      <c r="G9023" s="7" t="n">
        <v>65535</v>
      </c>
      <c r="H9023" s="7" t="n">
        <v>0</v>
      </c>
    </row>
    <row r="9024" spans="1:8">
      <c r="A9024" t="s">
        <v>4</v>
      </c>
      <c r="B9024" s="4" t="s">
        <v>5</v>
      </c>
      <c r="C9024" s="4" t="s">
        <v>11</v>
      </c>
      <c r="D9024" s="4" t="s">
        <v>7</v>
      </c>
      <c r="E9024" s="4" t="s">
        <v>7</v>
      </c>
      <c r="F9024" s="4" t="s">
        <v>64</v>
      </c>
      <c r="G9024" s="4" t="s">
        <v>7</v>
      </c>
      <c r="H9024" s="4" t="s">
        <v>7</v>
      </c>
    </row>
    <row r="9025" spans="1:15">
      <c r="A9025" t="n">
        <v>70384</v>
      </c>
      <c r="B9025" s="33" t="n">
        <v>24</v>
      </c>
      <c r="C9025" s="7" t="n">
        <v>65533</v>
      </c>
      <c r="D9025" s="7" t="n">
        <v>11</v>
      </c>
      <c r="E9025" s="7" t="n">
        <v>6</v>
      </c>
      <c r="F9025" s="7" t="s">
        <v>650</v>
      </c>
      <c r="G9025" s="7" t="n">
        <v>2</v>
      </c>
      <c r="H9025" s="7" t="n">
        <v>0</v>
      </c>
    </row>
    <row r="9026" spans="1:15">
      <c r="A9026" t="s">
        <v>4</v>
      </c>
      <c r="B9026" s="4" t="s">
        <v>5</v>
      </c>
    </row>
    <row r="9027" spans="1:15">
      <c r="A9027" t="n">
        <v>70427</v>
      </c>
      <c r="B9027" s="34" t="n">
        <v>28</v>
      </c>
    </row>
    <row r="9028" spans="1:15">
      <c r="A9028" t="s">
        <v>4</v>
      </c>
      <c r="B9028" s="4" t="s">
        <v>5</v>
      </c>
      <c r="C9028" s="4" t="s">
        <v>7</v>
      </c>
    </row>
    <row r="9029" spans="1:15">
      <c r="A9029" t="n">
        <v>70428</v>
      </c>
      <c r="B9029" s="35" t="n">
        <v>27</v>
      </c>
      <c r="C9029" s="7" t="n">
        <v>0</v>
      </c>
    </row>
    <row r="9030" spans="1:15">
      <c r="A9030" t="s">
        <v>4</v>
      </c>
      <c r="B9030" s="4" t="s">
        <v>5</v>
      </c>
      <c r="C9030" s="4" t="s">
        <v>7</v>
      </c>
    </row>
    <row r="9031" spans="1:15">
      <c r="A9031" t="n">
        <v>70430</v>
      </c>
      <c r="B9031" s="35" t="n">
        <v>27</v>
      </c>
      <c r="C9031" s="7" t="n">
        <v>1</v>
      </c>
    </row>
    <row r="9032" spans="1:15">
      <c r="A9032" t="s">
        <v>4</v>
      </c>
      <c r="B9032" s="4" t="s">
        <v>5</v>
      </c>
      <c r="C9032" s="4" t="s">
        <v>7</v>
      </c>
      <c r="D9032" s="4" t="s">
        <v>11</v>
      </c>
      <c r="E9032" s="4" t="s">
        <v>11</v>
      </c>
      <c r="F9032" s="4" t="s">
        <v>11</v>
      </c>
      <c r="G9032" s="4" t="s">
        <v>11</v>
      </c>
      <c r="H9032" s="4" t="s">
        <v>7</v>
      </c>
    </row>
    <row r="9033" spans="1:15">
      <c r="A9033" t="n">
        <v>70432</v>
      </c>
      <c r="B9033" s="32" t="n">
        <v>25</v>
      </c>
      <c r="C9033" s="7" t="n">
        <v>5</v>
      </c>
      <c r="D9033" s="7" t="n">
        <v>65535</v>
      </c>
      <c r="E9033" s="7" t="n">
        <v>65535</v>
      </c>
      <c r="F9033" s="7" t="n">
        <v>65535</v>
      </c>
      <c r="G9033" s="7" t="n">
        <v>65535</v>
      </c>
      <c r="H9033" s="7" t="n">
        <v>0</v>
      </c>
    </row>
    <row r="9034" spans="1:15">
      <c r="A9034" t="s">
        <v>4</v>
      </c>
      <c r="B9034" s="4" t="s">
        <v>5</v>
      </c>
      <c r="C9034" s="4" t="s">
        <v>11</v>
      </c>
    </row>
    <row r="9035" spans="1:15">
      <c r="A9035" t="n">
        <v>70443</v>
      </c>
      <c r="B9035" s="38" t="n">
        <v>16</v>
      </c>
      <c r="C9035" s="7" t="n">
        <v>300</v>
      </c>
    </row>
    <row r="9036" spans="1:15">
      <c r="A9036" t="s">
        <v>4</v>
      </c>
      <c r="B9036" s="4" t="s">
        <v>5</v>
      </c>
      <c r="C9036" s="4" t="s">
        <v>7</v>
      </c>
      <c r="D9036" s="4" t="s">
        <v>11</v>
      </c>
      <c r="E9036" s="4" t="s">
        <v>11</v>
      </c>
      <c r="F9036" s="4" t="s">
        <v>11</v>
      </c>
      <c r="G9036" s="4" t="s">
        <v>14</v>
      </c>
    </row>
    <row r="9037" spans="1:15">
      <c r="A9037" t="n">
        <v>70446</v>
      </c>
      <c r="B9037" s="86" t="n">
        <v>95</v>
      </c>
      <c r="C9037" s="7" t="n">
        <v>6</v>
      </c>
      <c r="D9037" s="7" t="n">
        <v>0</v>
      </c>
      <c r="E9037" s="7" t="n">
        <v>4</v>
      </c>
      <c r="F9037" s="7" t="n">
        <v>1500</v>
      </c>
      <c r="G9037" s="7" t="n">
        <v>0</v>
      </c>
    </row>
    <row r="9038" spans="1:15">
      <c r="A9038" t="s">
        <v>4</v>
      </c>
      <c r="B9038" s="4" t="s">
        <v>5</v>
      </c>
      <c r="C9038" s="4" t="s">
        <v>7</v>
      </c>
      <c r="D9038" s="4" t="s">
        <v>11</v>
      </c>
    </row>
    <row r="9039" spans="1:15">
      <c r="A9039" t="n">
        <v>70458</v>
      </c>
      <c r="B9039" s="86" t="n">
        <v>95</v>
      </c>
      <c r="C9039" s="7" t="n">
        <v>7</v>
      </c>
      <c r="D9039" s="7" t="n">
        <v>0</v>
      </c>
    </row>
    <row r="9040" spans="1:15">
      <c r="A9040" t="s">
        <v>4</v>
      </c>
      <c r="B9040" s="4" t="s">
        <v>5</v>
      </c>
      <c r="C9040" s="4" t="s">
        <v>7</v>
      </c>
      <c r="D9040" s="4" t="s">
        <v>11</v>
      </c>
    </row>
    <row r="9041" spans="1:8">
      <c r="A9041" t="n">
        <v>70462</v>
      </c>
      <c r="B9041" s="86" t="n">
        <v>95</v>
      </c>
      <c r="C9041" s="7" t="n">
        <v>9</v>
      </c>
      <c r="D9041" s="7" t="n">
        <v>0</v>
      </c>
    </row>
    <row r="9042" spans="1:8">
      <c r="A9042" t="s">
        <v>4</v>
      </c>
      <c r="B9042" s="4" t="s">
        <v>5</v>
      </c>
      <c r="C9042" s="4" t="s">
        <v>7</v>
      </c>
      <c r="D9042" s="4" t="s">
        <v>11</v>
      </c>
    </row>
    <row r="9043" spans="1:8">
      <c r="A9043" t="n">
        <v>70466</v>
      </c>
      <c r="B9043" s="86" t="n">
        <v>95</v>
      </c>
      <c r="C9043" s="7" t="n">
        <v>8</v>
      </c>
      <c r="D9043" s="7" t="n">
        <v>0</v>
      </c>
    </row>
    <row r="9044" spans="1:8">
      <c r="A9044" t="s">
        <v>4</v>
      </c>
      <c r="B9044" s="4" t="s">
        <v>5</v>
      </c>
      <c r="C9044" s="4" t="s">
        <v>11</v>
      </c>
    </row>
    <row r="9045" spans="1:8">
      <c r="A9045" t="n">
        <v>70470</v>
      </c>
      <c r="B9045" s="38" t="n">
        <v>16</v>
      </c>
      <c r="C9045" s="7" t="n">
        <v>500</v>
      </c>
    </row>
    <row r="9046" spans="1:8">
      <c r="A9046" t="s">
        <v>4</v>
      </c>
      <c r="B9046" s="4" t="s">
        <v>5</v>
      </c>
      <c r="C9046" s="4" t="s">
        <v>7</v>
      </c>
      <c r="D9046" s="4" t="s">
        <v>11</v>
      </c>
    </row>
    <row r="9047" spans="1:8">
      <c r="A9047" t="n">
        <v>70473</v>
      </c>
      <c r="B9047" s="15" t="n">
        <v>50</v>
      </c>
      <c r="C9047" s="7" t="n">
        <v>254</v>
      </c>
      <c r="D9047" s="7" t="n">
        <v>34</v>
      </c>
    </row>
    <row r="9048" spans="1:8">
      <c r="A9048" t="s">
        <v>4</v>
      </c>
      <c r="B9048" s="4" t="s">
        <v>5</v>
      </c>
      <c r="C9048" s="4" t="s">
        <v>15</v>
      </c>
    </row>
    <row r="9049" spans="1:8">
      <c r="A9049" t="n">
        <v>70477</v>
      </c>
      <c r="B9049" s="16" t="n">
        <v>3</v>
      </c>
      <c r="C9049" s="13" t="n">
        <f t="normal" ca="1">A9309</f>
        <v>0</v>
      </c>
    </row>
    <row r="9050" spans="1:8">
      <c r="A9050" t="s">
        <v>4</v>
      </c>
      <c r="B9050" s="4" t="s">
        <v>5</v>
      </c>
      <c r="C9050" s="4" t="s">
        <v>7</v>
      </c>
      <c r="D9050" s="4" t="s">
        <v>11</v>
      </c>
      <c r="E9050" s="4" t="s">
        <v>7</v>
      </c>
      <c r="F9050" s="4" t="s">
        <v>15</v>
      </c>
    </row>
    <row r="9051" spans="1:8">
      <c r="A9051" t="n">
        <v>70482</v>
      </c>
      <c r="B9051" s="12" t="n">
        <v>5</v>
      </c>
      <c r="C9051" s="7" t="n">
        <v>30</v>
      </c>
      <c r="D9051" s="7" t="n">
        <v>10028</v>
      </c>
      <c r="E9051" s="7" t="n">
        <v>1</v>
      </c>
      <c r="F9051" s="13" t="n">
        <f t="normal" ca="1">A9083</f>
        <v>0</v>
      </c>
    </row>
    <row r="9052" spans="1:8">
      <c r="A9052" t="s">
        <v>4</v>
      </c>
      <c r="B9052" s="4" t="s">
        <v>5</v>
      </c>
      <c r="C9052" s="4" t="s">
        <v>7</v>
      </c>
      <c r="D9052" s="4" t="s">
        <v>11</v>
      </c>
      <c r="E9052" s="4" t="s">
        <v>13</v>
      </c>
      <c r="F9052" s="4" t="s">
        <v>11</v>
      </c>
      <c r="G9052" s="4" t="s">
        <v>14</v>
      </c>
      <c r="H9052" s="4" t="s">
        <v>14</v>
      </c>
      <c r="I9052" s="4" t="s">
        <v>11</v>
      </c>
      <c r="J9052" s="4" t="s">
        <v>11</v>
      </c>
      <c r="K9052" s="4" t="s">
        <v>14</v>
      </c>
      <c r="L9052" s="4" t="s">
        <v>14</v>
      </c>
      <c r="M9052" s="4" t="s">
        <v>14</v>
      </c>
      <c r="N9052" s="4" t="s">
        <v>14</v>
      </c>
      <c r="O9052" s="4" t="s">
        <v>8</v>
      </c>
    </row>
    <row r="9053" spans="1:8">
      <c r="A9053" t="n">
        <v>70491</v>
      </c>
      <c r="B9053" s="15" t="n">
        <v>50</v>
      </c>
      <c r="C9053" s="7" t="n">
        <v>0</v>
      </c>
      <c r="D9053" s="7" t="n">
        <v>12101</v>
      </c>
      <c r="E9053" s="7" t="n">
        <v>1</v>
      </c>
      <c r="F9053" s="7" t="n">
        <v>0</v>
      </c>
      <c r="G9053" s="7" t="n">
        <v>0</v>
      </c>
      <c r="H9053" s="7" t="n">
        <v>0</v>
      </c>
      <c r="I9053" s="7" t="n">
        <v>0</v>
      </c>
      <c r="J9053" s="7" t="n">
        <v>65533</v>
      </c>
      <c r="K9053" s="7" t="n">
        <v>0</v>
      </c>
      <c r="L9053" s="7" t="n">
        <v>0</v>
      </c>
      <c r="M9053" s="7" t="n">
        <v>0</v>
      </c>
      <c r="N9053" s="7" t="n">
        <v>0</v>
      </c>
      <c r="O9053" s="7" t="s">
        <v>17</v>
      </c>
    </row>
    <row r="9054" spans="1:8">
      <c r="A9054" t="s">
        <v>4</v>
      </c>
      <c r="B9054" s="4" t="s">
        <v>5</v>
      </c>
      <c r="C9054" s="4" t="s">
        <v>7</v>
      </c>
      <c r="D9054" s="4" t="s">
        <v>11</v>
      </c>
      <c r="E9054" s="4" t="s">
        <v>11</v>
      </c>
      <c r="F9054" s="4" t="s">
        <v>11</v>
      </c>
      <c r="G9054" s="4" t="s">
        <v>11</v>
      </c>
      <c r="H9054" s="4" t="s">
        <v>7</v>
      </c>
    </row>
    <row r="9055" spans="1:8">
      <c r="A9055" t="n">
        <v>70530</v>
      </c>
      <c r="B9055" s="32" t="n">
        <v>25</v>
      </c>
      <c r="C9055" s="7" t="n">
        <v>5</v>
      </c>
      <c r="D9055" s="7" t="n">
        <v>65535</v>
      </c>
      <c r="E9055" s="7" t="n">
        <v>65535</v>
      </c>
      <c r="F9055" s="7" t="n">
        <v>65535</v>
      </c>
      <c r="G9055" s="7" t="n">
        <v>65535</v>
      </c>
      <c r="H9055" s="7" t="n">
        <v>0</v>
      </c>
    </row>
    <row r="9056" spans="1:8">
      <c r="A9056" t="s">
        <v>4</v>
      </c>
      <c r="B9056" s="4" t="s">
        <v>5</v>
      </c>
      <c r="C9056" s="4" t="s">
        <v>11</v>
      </c>
      <c r="D9056" s="4" t="s">
        <v>7</v>
      </c>
      <c r="E9056" s="4" t="s">
        <v>7</v>
      </c>
      <c r="F9056" s="4" t="s">
        <v>64</v>
      </c>
      <c r="G9056" s="4" t="s">
        <v>7</v>
      </c>
      <c r="H9056" s="4" t="s">
        <v>7</v>
      </c>
    </row>
    <row r="9057" spans="1:15">
      <c r="A9057" t="n">
        <v>70541</v>
      </c>
      <c r="B9057" s="33" t="n">
        <v>24</v>
      </c>
      <c r="C9057" s="7" t="n">
        <v>65533</v>
      </c>
      <c r="D9057" s="7" t="n">
        <v>11</v>
      </c>
      <c r="E9057" s="7" t="n">
        <v>6</v>
      </c>
      <c r="F9057" s="7" t="s">
        <v>651</v>
      </c>
      <c r="G9057" s="7" t="n">
        <v>2</v>
      </c>
      <c r="H9057" s="7" t="n">
        <v>0</v>
      </c>
    </row>
    <row r="9058" spans="1:15">
      <c r="A9058" t="s">
        <v>4</v>
      </c>
      <c r="B9058" s="4" t="s">
        <v>5</v>
      </c>
    </row>
    <row r="9059" spans="1:15">
      <c r="A9059" t="n">
        <v>70581</v>
      </c>
      <c r="B9059" s="34" t="n">
        <v>28</v>
      </c>
    </row>
    <row r="9060" spans="1:15">
      <c r="A9060" t="s">
        <v>4</v>
      </c>
      <c r="B9060" s="4" t="s">
        <v>5</v>
      </c>
      <c r="C9060" s="4" t="s">
        <v>7</v>
      </c>
    </row>
    <row r="9061" spans="1:15">
      <c r="A9061" t="n">
        <v>70582</v>
      </c>
      <c r="B9061" s="35" t="n">
        <v>27</v>
      </c>
      <c r="C9061" s="7" t="n">
        <v>0</v>
      </c>
    </row>
    <row r="9062" spans="1:15">
      <c r="A9062" t="s">
        <v>4</v>
      </c>
      <c r="B9062" s="4" t="s">
        <v>5</v>
      </c>
      <c r="C9062" s="4" t="s">
        <v>7</v>
      </c>
    </row>
    <row r="9063" spans="1:15">
      <c r="A9063" t="n">
        <v>70584</v>
      </c>
      <c r="B9063" s="35" t="n">
        <v>27</v>
      </c>
      <c r="C9063" s="7" t="n">
        <v>1</v>
      </c>
    </row>
    <row r="9064" spans="1:15">
      <c r="A9064" t="s">
        <v>4</v>
      </c>
      <c r="B9064" s="4" t="s">
        <v>5</v>
      </c>
      <c r="C9064" s="4" t="s">
        <v>7</v>
      </c>
      <c r="D9064" s="4" t="s">
        <v>11</v>
      </c>
      <c r="E9064" s="4" t="s">
        <v>11</v>
      </c>
      <c r="F9064" s="4" t="s">
        <v>11</v>
      </c>
      <c r="G9064" s="4" t="s">
        <v>11</v>
      </c>
      <c r="H9064" s="4" t="s">
        <v>7</v>
      </c>
    </row>
    <row r="9065" spans="1:15">
      <c r="A9065" t="n">
        <v>70586</v>
      </c>
      <c r="B9065" s="32" t="n">
        <v>25</v>
      </c>
      <c r="C9065" s="7" t="n">
        <v>5</v>
      </c>
      <c r="D9065" s="7" t="n">
        <v>65535</v>
      </c>
      <c r="E9065" s="7" t="n">
        <v>65535</v>
      </c>
      <c r="F9065" s="7" t="n">
        <v>65535</v>
      </c>
      <c r="G9065" s="7" t="n">
        <v>65535</v>
      </c>
      <c r="H9065" s="7" t="n">
        <v>0</v>
      </c>
    </row>
    <row r="9066" spans="1:15">
      <c r="A9066" t="s">
        <v>4</v>
      </c>
      <c r="B9066" s="4" t="s">
        <v>5</v>
      </c>
      <c r="C9066" s="4" t="s">
        <v>11</v>
      </c>
    </row>
    <row r="9067" spans="1:15">
      <c r="A9067" t="n">
        <v>70597</v>
      </c>
      <c r="B9067" s="38" t="n">
        <v>16</v>
      </c>
      <c r="C9067" s="7" t="n">
        <v>300</v>
      </c>
    </row>
    <row r="9068" spans="1:15">
      <c r="A9068" t="s">
        <v>4</v>
      </c>
      <c r="B9068" s="4" t="s">
        <v>5</v>
      </c>
      <c r="C9068" s="4" t="s">
        <v>7</v>
      </c>
      <c r="D9068" s="4" t="s">
        <v>11</v>
      </c>
      <c r="E9068" s="4" t="s">
        <v>11</v>
      </c>
      <c r="F9068" s="4" t="s">
        <v>11</v>
      </c>
      <c r="G9068" s="4" t="s">
        <v>14</v>
      </c>
    </row>
    <row r="9069" spans="1:15">
      <c r="A9069" t="n">
        <v>70600</v>
      </c>
      <c r="B9069" s="86" t="n">
        <v>95</v>
      </c>
      <c r="C9069" s="7" t="n">
        <v>6</v>
      </c>
      <c r="D9069" s="7" t="n">
        <v>0</v>
      </c>
      <c r="E9069" s="7" t="n">
        <v>5</v>
      </c>
      <c r="F9069" s="7" t="n">
        <v>1500</v>
      </c>
      <c r="G9069" s="7" t="n">
        <v>0</v>
      </c>
    </row>
    <row r="9070" spans="1:15">
      <c r="A9070" t="s">
        <v>4</v>
      </c>
      <c r="B9070" s="4" t="s">
        <v>5</v>
      </c>
      <c r="C9070" s="4" t="s">
        <v>7</v>
      </c>
      <c r="D9070" s="4" t="s">
        <v>11</v>
      </c>
    </row>
    <row r="9071" spans="1:15">
      <c r="A9071" t="n">
        <v>70612</v>
      </c>
      <c r="B9071" s="86" t="n">
        <v>95</v>
      </c>
      <c r="C9071" s="7" t="n">
        <v>7</v>
      </c>
      <c r="D9071" s="7" t="n">
        <v>0</v>
      </c>
    </row>
    <row r="9072" spans="1:15">
      <c r="A9072" t="s">
        <v>4</v>
      </c>
      <c r="B9072" s="4" t="s">
        <v>5</v>
      </c>
      <c r="C9072" s="4" t="s">
        <v>7</v>
      </c>
      <c r="D9072" s="4" t="s">
        <v>11</v>
      </c>
    </row>
    <row r="9073" spans="1:8">
      <c r="A9073" t="n">
        <v>70616</v>
      </c>
      <c r="B9073" s="86" t="n">
        <v>95</v>
      </c>
      <c r="C9073" s="7" t="n">
        <v>9</v>
      </c>
      <c r="D9073" s="7" t="n">
        <v>0</v>
      </c>
    </row>
    <row r="9074" spans="1:8">
      <c r="A9074" t="s">
        <v>4</v>
      </c>
      <c r="B9074" s="4" t="s">
        <v>5</v>
      </c>
      <c r="C9074" s="4" t="s">
        <v>7</v>
      </c>
      <c r="D9074" s="4" t="s">
        <v>11</v>
      </c>
    </row>
    <row r="9075" spans="1:8">
      <c r="A9075" t="n">
        <v>70620</v>
      </c>
      <c r="B9075" s="86" t="n">
        <v>95</v>
      </c>
      <c r="C9075" s="7" t="n">
        <v>8</v>
      </c>
      <c r="D9075" s="7" t="n">
        <v>0</v>
      </c>
    </row>
    <row r="9076" spans="1:8">
      <c r="A9076" t="s">
        <v>4</v>
      </c>
      <c r="B9076" s="4" t="s">
        <v>5</v>
      </c>
      <c r="C9076" s="4" t="s">
        <v>11</v>
      </c>
    </row>
    <row r="9077" spans="1:8">
      <c r="A9077" t="n">
        <v>70624</v>
      </c>
      <c r="B9077" s="38" t="n">
        <v>16</v>
      </c>
      <c r="C9077" s="7" t="n">
        <v>500</v>
      </c>
    </row>
    <row r="9078" spans="1:8">
      <c r="A9078" t="s">
        <v>4</v>
      </c>
      <c r="B9078" s="4" t="s">
        <v>5</v>
      </c>
      <c r="C9078" s="4" t="s">
        <v>7</v>
      </c>
      <c r="D9078" s="4" t="s">
        <v>11</v>
      </c>
    </row>
    <row r="9079" spans="1:8">
      <c r="A9079" t="n">
        <v>70627</v>
      </c>
      <c r="B9079" s="15" t="n">
        <v>50</v>
      </c>
      <c r="C9079" s="7" t="n">
        <v>254</v>
      </c>
      <c r="D9079" s="7" t="n">
        <v>35</v>
      </c>
    </row>
    <row r="9080" spans="1:8">
      <c r="A9080" t="s">
        <v>4</v>
      </c>
      <c r="B9080" s="4" t="s">
        <v>5</v>
      </c>
      <c r="C9080" s="4" t="s">
        <v>15</v>
      </c>
    </row>
    <row r="9081" spans="1:8">
      <c r="A9081" t="n">
        <v>70631</v>
      </c>
      <c r="B9081" s="16" t="n">
        <v>3</v>
      </c>
      <c r="C9081" s="13" t="n">
        <f t="normal" ca="1">A9309</f>
        <v>0</v>
      </c>
    </row>
    <row r="9082" spans="1:8">
      <c r="A9082" t="s">
        <v>4</v>
      </c>
      <c r="B9082" s="4" t="s">
        <v>5</v>
      </c>
      <c r="C9082" s="4" t="s">
        <v>7</v>
      </c>
      <c r="D9082" s="4" t="s">
        <v>11</v>
      </c>
      <c r="E9082" s="4" t="s">
        <v>7</v>
      </c>
      <c r="F9082" s="4" t="s">
        <v>15</v>
      </c>
    </row>
    <row r="9083" spans="1:8">
      <c r="A9083" t="n">
        <v>70636</v>
      </c>
      <c r="B9083" s="12" t="n">
        <v>5</v>
      </c>
      <c r="C9083" s="7" t="n">
        <v>30</v>
      </c>
      <c r="D9083" s="7" t="n">
        <v>10050</v>
      </c>
      <c r="E9083" s="7" t="n">
        <v>1</v>
      </c>
      <c r="F9083" s="13" t="n">
        <f t="normal" ca="1">A9115</f>
        <v>0</v>
      </c>
    </row>
    <row r="9084" spans="1:8">
      <c r="A9084" t="s">
        <v>4</v>
      </c>
      <c r="B9084" s="4" t="s">
        <v>5</v>
      </c>
      <c r="C9084" s="4" t="s">
        <v>7</v>
      </c>
      <c r="D9084" s="4" t="s">
        <v>11</v>
      </c>
      <c r="E9084" s="4" t="s">
        <v>13</v>
      </c>
      <c r="F9084" s="4" t="s">
        <v>11</v>
      </c>
      <c r="G9084" s="4" t="s">
        <v>14</v>
      </c>
      <c r="H9084" s="4" t="s">
        <v>14</v>
      </c>
      <c r="I9084" s="4" t="s">
        <v>11</v>
      </c>
      <c r="J9084" s="4" t="s">
        <v>11</v>
      </c>
      <c r="K9084" s="4" t="s">
        <v>14</v>
      </c>
      <c r="L9084" s="4" t="s">
        <v>14</v>
      </c>
      <c r="M9084" s="4" t="s">
        <v>14</v>
      </c>
      <c r="N9084" s="4" t="s">
        <v>14</v>
      </c>
      <c r="O9084" s="4" t="s">
        <v>8</v>
      </c>
    </row>
    <row r="9085" spans="1:8">
      <c r="A9085" t="n">
        <v>70645</v>
      </c>
      <c r="B9085" s="15" t="n">
        <v>50</v>
      </c>
      <c r="C9085" s="7" t="n">
        <v>0</v>
      </c>
      <c r="D9085" s="7" t="n">
        <v>12101</v>
      </c>
      <c r="E9085" s="7" t="n">
        <v>1</v>
      </c>
      <c r="F9085" s="7" t="n">
        <v>0</v>
      </c>
      <c r="G9085" s="7" t="n">
        <v>0</v>
      </c>
      <c r="H9085" s="7" t="n">
        <v>0</v>
      </c>
      <c r="I9085" s="7" t="n">
        <v>0</v>
      </c>
      <c r="J9085" s="7" t="n">
        <v>65533</v>
      </c>
      <c r="K9085" s="7" t="n">
        <v>0</v>
      </c>
      <c r="L9085" s="7" t="n">
        <v>0</v>
      </c>
      <c r="M9085" s="7" t="n">
        <v>0</v>
      </c>
      <c r="N9085" s="7" t="n">
        <v>0</v>
      </c>
      <c r="O9085" s="7" t="s">
        <v>17</v>
      </c>
    </row>
    <row r="9086" spans="1:8">
      <c r="A9086" t="s">
        <v>4</v>
      </c>
      <c r="B9086" s="4" t="s">
        <v>5</v>
      </c>
      <c r="C9086" s="4" t="s">
        <v>7</v>
      </c>
      <c r="D9086" s="4" t="s">
        <v>11</v>
      </c>
      <c r="E9086" s="4" t="s">
        <v>11</v>
      </c>
      <c r="F9086" s="4" t="s">
        <v>11</v>
      </c>
      <c r="G9086" s="4" t="s">
        <v>11</v>
      </c>
      <c r="H9086" s="4" t="s">
        <v>7</v>
      </c>
    </row>
    <row r="9087" spans="1:8">
      <c r="A9087" t="n">
        <v>70684</v>
      </c>
      <c r="B9087" s="32" t="n">
        <v>25</v>
      </c>
      <c r="C9087" s="7" t="n">
        <v>5</v>
      </c>
      <c r="D9087" s="7" t="n">
        <v>65535</v>
      </c>
      <c r="E9087" s="7" t="n">
        <v>65535</v>
      </c>
      <c r="F9087" s="7" t="n">
        <v>65535</v>
      </c>
      <c r="G9087" s="7" t="n">
        <v>65535</v>
      </c>
      <c r="H9087" s="7" t="n">
        <v>0</v>
      </c>
    </row>
    <row r="9088" spans="1:8">
      <c r="A9088" t="s">
        <v>4</v>
      </c>
      <c r="B9088" s="4" t="s">
        <v>5</v>
      </c>
      <c r="C9088" s="4" t="s">
        <v>11</v>
      </c>
      <c r="D9088" s="4" t="s">
        <v>7</v>
      </c>
      <c r="E9088" s="4" t="s">
        <v>7</v>
      </c>
      <c r="F9088" s="4" t="s">
        <v>64</v>
      </c>
      <c r="G9088" s="4" t="s">
        <v>7</v>
      </c>
      <c r="H9088" s="4" t="s">
        <v>7</v>
      </c>
    </row>
    <row r="9089" spans="1:15">
      <c r="A9089" t="n">
        <v>70695</v>
      </c>
      <c r="B9089" s="33" t="n">
        <v>24</v>
      </c>
      <c r="C9089" s="7" t="n">
        <v>65533</v>
      </c>
      <c r="D9089" s="7" t="n">
        <v>11</v>
      </c>
      <c r="E9089" s="7" t="n">
        <v>6</v>
      </c>
      <c r="F9089" s="7" t="s">
        <v>652</v>
      </c>
      <c r="G9089" s="7" t="n">
        <v>2</v>
      </c>
      <c r="H9089" s="7" t="n">
        <v>0</v>
      </c>
    </row>
    <row r="9090" spans="1:15">
      <c r="A9090" t="s">
        <v>4</v>
      </c>
      <c r="B9090" s="4" t="s">
        <v>5</v>
      </c>
    </row>
    <row r="9091" spans="1:15">
      <c r="A9091" t="n">
        <v>70736</v>
      </c>
      <c r="B9091" s="34" t="n">
        <v>28</v>
      </c>
    </row>
    <row r="9092" spans="1:15">
      <c r="A9092" t="s">
        <v>4</v>
      </c>
      <c r="B9092" s="4" t="s">
        <v>5</v>
      </c>
      <c r="C9092" s="4" t="s">
        <v>7</v>
      </c>
    </row>
    <row r="9093" spans="1:15">
      <c r="A9093" t="n">
        <v>70737</v>
      </c>
      <c r="B9093" s="35" t="n">
        <v>27</v>
      </c>
      <c r="C9093" s="7" t="n">
        <v>0</v>
      </c>
    </row>
    <row r="9094" spans="1:15">
      <c r="A9094" t="s">
        <v>4</v>
      </c>
      <c r="B9094" s="4" t="s">
        <v>5</v>
      </c>
      <c r="C9094" s="4" t="s">
        <v>7</v>
      </c>
    </row>
    <row r="9095" spans="1:15">
      <c r="A9095" t="n">
        <v>70739</v>
      </c>
      <c r="B9095" s="35" t="n">
        <v>27</v>
      </c>
      <c r="C9095" s="7" t="n">
        <v>1</v>
      </c>
    </row>
    <row r="9096" spans="1:15">
      <c r="A9096" t="s">
        <v>4</v>
      </c>
      <c r="B9096" s="4" t="s">
        <v>5</v>
      </c>
      <c r="C9096" s="4" t="s">
        <v>7</v>
      </c>
      <c r="D9096" s="4" t="s">
        <v>11</v>
      </c>
      <c r="E9096" s="4" t="s">
        <v>11</v>
      </c>
      <c r="F9096" s="4" t="s">
        <v>11</v>
      </c>
      <c r="G9096" s="4" t="s">
        <v>11</v>
      </c>
      <c r="H9096" s="4" t="s">
        <v>7</v>
      </c>
    </row>
    <row r="9097" spans="1:15">
      <c r="A9097" t="n">
        <v>70741</v>
      </c>
      <c r="B9097" s="32" t="n">
        <v>25</v>
      </c>
      <c r="C9097" s="7" t="n">
        <v>5</v>
      </c>
      <c r="D9097" s="7" t="n">
        <v>65535</v>
      </c>
      <c r="E9097" s="7" t="n">
        <v>65535</v>
      </c>
      <c r="F9097" s="7" t="n">
        <v>65535</v>
      </c>
      <c r="G9097" s="7" t="n">
        <v>65535</v>
      </c>
      <c r="H9097" s="7" t="n">
        <v>0</v>
      </c>
    </row>
    <row r="9098" spans="1:15">
      <c r="A9098" t="s">
        <v>4</v>
      </c>
      <c r="B9098" s="4" t="s">
        <v>5</v>
      </c>
      <c r="C9098" s="4" t="s">
        <v>11</v>
      </c>
    </row>
    <row r="9099" spans="1:15">
      <c r="A9099" t="n">
        <v>70752</v>
      </c>
      <c r="B9099" s="38" t="n">
        <v>16</v>
      </c>
      <c r="C9099" s="7" t="n">
        <v>300</v>
      </c>
    </row>
    <row r="9100" spans="1:15">
      <c r="A9100" t="s">
        <v>4</v>
      </c>
      <c r="B9100" s="4" t="s">
        <v>5</v>
      </c>
      <c r="C9100" s="4" t="s">
        <v>7</v>
      </c>
      <c r="D9100" s="4" t="s">
        <v>11</v>
      </c>
      <c r="E9100" s="4" t="s">
        <v>11</v>
      </c>
      <c r="F9100" s="4" t="s">
        <v>11</v>
      </c>
      <c r="G9100" s="4" t="s">
        <v>14</v>
      </c>
    </row>
    <row r="9101" spans="1:15">
      <c r="A9101" t="n">
        <v>70755</v>
      </c>
      <c r="B9101" s="86" t="n">
        <v>95</v>
      </c>
      <c r="C9101" s="7" t="n">
        <v>6</v>
      </c>
      <c r="D9101" s="7" t="n">
        <v>0</v>
      </c>
      <c r="E9101" s="7" t="n">
        <v>6</v>
      </c>
      <c r="F9101" s="7" t="n">
        <v>1500</v>
      </c>
      <c r="G9101" s="7" t="n">
        <v>0</v>
      </c>
    </row>
    <row r="9102" spans="1:15">
      <c r="A9102" t="s">
        <v>4</v>
      </c>
      <c r="B9102" s="4" t="s">
        <v>5</v>
      </c>
      <c r="C9102" s="4" t="s">
        <v>7</v>
      </c>
      <c r="D9102" s="4" t="s">
        <v>11</v>
      </c>
    </row>
    <row r="9103" spans="1:15">
      <c r="A9103" t="n">
        <v>70767</v>
      </c>
      <c r="B9103" s="86" t="n">
        <v>95</v>
      </c>
      <c r="C9103" s="7" t="n">
        <v>7</v>
      </c>
      <c r="D9103" s="7" t="n">
        <v>0</v>
      </c>
    </row>
    <row r="9104" spans="1:15">
      <c r="A9104" t="s">
        <v>4</v>
      </c>
      <c r="B9104" s="4" t="s">
        <v>5</v>
      </c>
      <c r="C9104" s="4" t="s">
        <v>7</v>
      </c>
      <c r="D9104" s="4" t="s">
        <v>11</v>
      </c>
    </row>
    <row r="9105" spans="1:8">
      <c r="A9105" t="n">
        <v>70771</v>
      </c>
      <c r="B9105" s="86" t="n">
        <v>95</v>
      </c>
      <c r="C9105" s="7" t="n">
        <v>9</v>
      </c>
      <c r="D9105" s="7" t="n">
        <v>0</v>
      </c>
    </row>
    <row r="9106" spans="1:8">
      <c r="A9106" t="s">
        <v>4</v>
      </c>
      <c r="B9106" s="4" t="s">
        <v>5</v>
      </c>
      <c r="C9106" s="4" t="s">
        <v>7</v>
      </c>
      <c r="D9106" s="4" t="s">
        <v>11</v>
      </c>
    </row>
    <row r="9107" spans="1:8">
      <c r="A9107" t="n">
        <v>70775</v>
      </c>
      <c r="B9107" s="86" t="n">
        <v>95</v>
      </c>
      <c r="C9107" s="7" t="n">
        <v>8</v>
      </c>
      <c r="D9107" s="7" t="n">
        <v>0</v>
      </c>
    </row>
    <row r="9108" spans="1:8">
      <c r="A9108" t="s">
        <v>4</v>
      </c>
      <c r="B9108" s="4" t="s">
        <v>5</v>
      </c>
      <c r="C9108" s="4" t="s">
        <v>11</v>
      </c>
    </row>
    <row r="9109" spans="1:8">
      <c r="A9109" t="n">
        <v>70779</v>
      </c>
      <c r="B9109" s="38" t="n">
        <v>16</v>
      </c>
      <c r="C9109" s="7" t="n">
        <v>500</v>
      </c>
    </row>
    <row r="9110" spans="1:8">
      <c r="A9110" t="s">
        <v>4</v>
      </c>
      <c r="B9110" s="4" t="s">
        <v>5</v>
      </c>
      <c r="C9110" s="4" t="s">
        <v>7</v>
      </c>
      <c r="D9110" s="4" t="s">
        <v>11</v>
      </c>
    </row>
    <row r="9111" spans="1:8">
      <c r="A9111" t="n">
        <v>70782</v>
      </c>
      <c r="B9111" s="15" t="n">
        <v>50</v>
      </c>
      <c r="C9111" s="7" t="n">
        <v>254</v>
      </c>
      <c r="D9111" s="7" t="n">
        <v>36</v>
      </c>
    </row>
    <row r="9112" spans="1:8">
      <c r="A9112" t="s">
        <v>4</v>
      </c>
      <c r="B9112" s="4" t="s">
        <v>5</v>
      </c>
      <c r="C9112" s="4" t="s">
        <v>15</v>
      </c>
    </row>
    <row r="9113" spans="1:8">
      <c r="A9113" t="n">
        <v>70786</v>
      </c>
      <c r="B9113" s="16" t="n">
        <v>3</v>
      </c>
      <c r="C9113" s="13" t="n">
        <f t="normal" ca="1">A9309</f>
        <v>0</v>
      </c>
    </row>
    <row r="9114" spans="1:8">
      <c r="A9114" t="s">
        <v>4</v>
      </c>
      <c r="B9114" s="4" t="s">
        <v>5</v>
      </c>
      <c r="C9114" s="4" t="s">
        <v>7</v>
      </c>
      <c r="D9114" s="4" t="s">
        <v>11</v>
      </c>
      <c r="E9114" s="4" t="s">
        <v>7</v>
      </c>
      <c r="F9114" s="4" t="s">
        <v>15</v>
      </c>
    </row>
    <row r="9115" spans="1:8">
      <c r="A9115" t="n">
        <v>70791</v>
      </c>
      <c r="B9115" s="12" t="n">
        <v>5</v>
      </c>
      <c r="C9115" s="7" t="n">
        <v>30</v>
      </c>
      <c r="D9115" s="7" t="n">
        <v>10035</v>
      </c>
      <c r="E9115" s="7" t="n">
        <v>1</v>
      </c>
      <c r="F9115" s="13" t="n">
        <f t="normal" ca="1">A9147</f>
        <v>0</v>
      </c>
    </row>
    <row r="9116" spans="1:8">
      <c r="A9116" t="s">
        <v>4</v>
      </c>
      <c r="B9116" s="4" t="s">
        <v>5</v>
      </c>
      <c r="C9116" s="4" t="s">
        <v>7</v>
      </c>
      <c r="D9116" s="4" t="s">
        <v>11</v>
      </c>
      <c r="E9116" s="4" t="s">
        <v>13</v>
      </c>
      <c r="F9116" s="4" t="s">
        <v>11</v>
      </c>
      <c r="G9116" s="4" t="s">
        <v>14</v>
      </c>
      <c r="H9116" s="4" t="s">
        <v>14</v>
      </c>
      <c r="I9116" s="4" t="s">
        <v>11</v>
      </c>
      <c r="J9116" s="4" t="s">
        <v>11</v>
      </c>
      <c r="K9116" s="4" t="s">
        <v>14</v>
      </c>
      <c r="L9116" s="4" t="s">
        <v>14</v>
      </c>
      <c r="M9116" s="4" t="s">
        <v>14</v>
      </c>
      <c r="N9116" s="4" t="s">
        <v>14</v>
      </c>
      <c r="O9116" s="4" t="s">
        <v>8</v>
      </c>
    </row>
    <row r="9117" spans="1:8">
      <c r="A9117" t="n">
        <v>70800</v>
      </c>
      <c r="B9117" s="15" t="n">
        <v>50</v>
      </c>
      <c r="C9117" s="7" t="n">
        <v>0</v>
      </c>
      <c r="D9117" s="7" t="n">
        <v>12101</v>
      </c>
      <c r="E9117" s="7" t="n">
        <v>1</v>
      </c>
      <c r="F9117" s="7" t="n">
        <v>0</v>
      </c>
      <c r="G9117" s="7" t="n">
        <v>0</v>
      </c>
      <c r="H9117" s="7" t="n">
        <v>0</v>
      </c>
      <c r="I9117" s="7" t="n">
        <v>0</v>
      </c>
      <c r="J9117" s="7" t="n">
        <v>65533</v>
      </c>
      <c r="K9117" s="7" t="n">
        <v>0</v>
      </c>
      <c r="L9117" s="7" t="n">
        <v>0</v>
      </c>
      <c r="M9117" s="7" t="n">
        <v>0</v>
      </c>
      <c r="N9117" s="7" t="n">
        <v>0</v>
      </c>
      <c r="O9117" s="7" t="s">
        <v>17</v>
      </c>
    </row>
    <row r="9118" spans="1:8">
      <c r="A9118" t="s">
        <v>4</v>
      </c>
      <c r="B9118" s="4" t="s">
        <v>5</v>
      </c>
      <c r="C9118" s="4" t="s">
        <v>7</v>
      </c>
      <c r="D9118" s="4" t="s">
        <v>11</v>
      </c>
      <c r="E9118" s="4" t="s">
        <v>11</v>
      </c>
      <c r="F9118" s="4" t="s">
        <v>11</v>
      </c>
      <c r="G9118" s="4" t="s">
        <v>11</v>
      </c>
      <c r="H9118" s="4" t="s">
        <v>7</v>
      </c>
    </row>
    <row r="9119" spans="1:8">
      <c r="A9119" t="n">
        <v>70839</v>
      </c>
      <c r="B9119" s="32" t="n">
        <v>25</v>
      </c>
      <c r="C9119" s="7" t="n">
        <v>5</v>
      </c>
      <c r="D9119" s="7" t="n">
        <v>65535</v>
      </c>
      <c r="E9119" s="7" t="n">
        <v>65535</v>
      </c>
      <c r="F9119" s="7" t="n">
        <v>65535</v>
      </c>
      <c r="G9119" s="7" t="n">
        <v>65535</v>
      </c>
      <c r="H9119" s="7" t="n">
        <v>0</v>
      </c>
    </row>
    <row r="9120" spans="1:8">
      <c r="A9120" t="s">
        <v>4</v>
      </c>
      <c r="B9120" s="4" t="s">
        <v>5</v>
      </c>
      <c r="C9120" s="4" t="s">
        <v>11</v>
      </c>
      <c r="D9120" s="4" t="s">
        <v>7</v>
      </c>
      <c r="E9120" s="4" t="s">
        <v>7</v>
      </c>
      <c r="F9120" s="4" t="s">
        <v>64</v>
      </c>
      <c r="G9120" s="4" t="s">
        <v>7</v>
      </c>
      <c r="H9120" s="4" t="s">
        <v>7</v>
      </c>
    </row>
    <row r="9121" spans="1:15">
      <c r="A9121" t="n">
        <v>70850</v>
      </c>
      <c r="B9121" s="33" t="n">
        <v>24</v>
      </c>
      <c r="C9121" s="7" t="n">
        <v>65533</v>
      </c>
      <c r="D9121" s="7" t="n">
        <v>11</v>
      </c>
      <c r="E9121" s="7" t="n">
        <v>6</v>
      </c>
      <c r="F9121" s="7" t="s">
        <v>653</v>
      </c>
      <c r="G9121" s="7" t="n">
        <v>2</v>
      </c>
      <c r="H9121" s="7" t="n">
        <v>0</v>
      </c>
    </row>
    <row r="9122" spans="1:15">
      <c r="A9122" t="s">
        <v>4</v>
      </c>
      <c r="B9122" s="4" t="s">
        <v>5</v>
      </c>
    </row>
    <row r="9123" spans="1:15">
      <c r="A9123" t="n">
        <v>70889</v>
      </c>
      <c r="B9123" s="34" t="n">
        <v>28</v>
      </c>
    </row>
    <row r="9124" spans="1:15">
      <c r="A9124" t="s">
        <v>4</v>
      </c>
      <c r="B9124" s="4" t="s">
        <v>5</v>
      </c>
      <c r="C9124" s="4" t="s">
        <v>7</v>
      </c>
    </row>
    <row r="9125" spans="1:15">
      <c r="A9125" t="n">
        <v>70890</v>
      </c>
      <c r="B9125" s="35" t="n">
        <v>27</v>
      </c>
      <c r="C9125" s="7" t="n">
        <v>0</v>
      </c>
    </row>
    <row r="9126" spans="1:15">
      <c r="A9126" t="s">
        <v>4</v>
      </c>
      <c r="B9126" s="4" t="s">
        <v>5</v>
      </c>
      <c r="C9126" s="4" t="s">
        <v>7</v>
      </c>
    </row>
    <row r="9127" spans="1:15">
      <c r="A9127" t="n">
        <v>70892</v>
      </c>
      <c r="B9127" s="35" t="n">
        <v>27</v>
      </c>
      <c r="C9127" s="7" t="n">
        <v>1</v>
      </c>
    </row>
    <row r="9128" spans="1:15">
      <c r="A9128" t="s">
        <v>4</v>
      </c>
      <c r="B9128" s="4" t="s">
        <v>5</v>
      </c>
      <c r="C9128" s="4" t="s">
        <v>7</v>
      </c>
      <c r="D9128" s="4" t="s">
        <v>11</v>
      </c>
      <c r="E9128" s="4" t="s">
        <v>11</v>
      </c>
      <c r="F9128" s="4" t="s">
        <v>11</v>
      </c>
      <c r="G9128" s="4" t="s">
        <v>11</v>
      </c>
      <c r="H9128" s="4" t="s">
        <v>7</v>
      </c>
    </row>
    <row r="9129" spans="1:15">
      <c r="A9129" t="n">
        <v>70894</v>
      </c>
      <c r="B9129" s="32" t="n">
        <v>25</v>
      </c>
      <c r="C9129" s="7" t="n">
        <v>5</v>
      </c>
      <c r="D9129" s="7" t="n">
        <v>65535</v>
      </c>
      <c r="E9129" s="7" t="n">
        <v>65535</v>
      </c>
      <c r="F9129" s="7" t="n">
        <v>65535</v>
      </c>
      <c r="G9129" s="7" t="n">
        <v>65535</v>
      </c>
      <c r="H9129" s="7" t="n">
        <v>0</v>
      </c>
    </row>
    <row r="9130" spans="1:15">
      <c r="A9130" t="s">
        <v>4</v>
      </c>
      <c r="B9130" s="4" t="s">
        <v>5</v>
      </c>
      <c r="C9130" s="4" t="s">
        <v>11</v>
      </c>
    </row>
    <row r="9131" spans="1:15">
      <c r="A9131" t="n">
        <v>70905</v>
      </c>
      <c r="B9131" s="38" t="n">
        <v>16</v>
      </c>
      <c r="C9131" s="7" t="n">
        <v>300</v>
      </c>
    </row>
    <row r="9132" spans="1:15">
      <c r="A9132" t="s">
        <v>4</v>
      </c>
      <c r="B9132" s="4" t="s">
        <v>5</v>
      </c>
      <c r="C9132" s="4" t="s">
        <v>7</v>
      </c>
      <c r="D9132" s="4" t="s">
        <v>11</v>
      </c>
      <c r="E9132" s="4" t="s">
        <v>11</v>
      </c>
      <c r="F9132" s="4" t="s">
        <v>11</v>
      </c>
      <c r="G9132" s="4" t="s">
        <v>14</v>
      </c>
    </row>
    <row r="9133" spans="1:15">
      <c r="A9133" t="n">
        <v>70908</v>
      </c>
      <c r="B9133" s="86" t="n">
        <v>95</v>
      </c>
      <c r="C9133" s="7" t="n">
        <v>6</v>
      </c>
      <c r="D9133" s="7" t="n">
        <v>0</v>
      </c>
      <c r="E9133" s="7" t="n">
        <v>7</v>
      </c>
      <c r="F9133" s="7" t="n">
        <v>1500</v>
      </c>
      <c r="G9133" s="7" t="n">
        <v>0</v>
      </c>
    </row>
    <row r="9134" spans="1:15">
      <c r="A9134" t="s">
        <v>4</v>
      </c>
      <c r="B9134" s="4" t="s">
        <v>5</v>
      </c>
      <c r="C9134" s="4" t="s">
        <v>7</v>
      </c>
      <c r="D9134" s="4" t="s">
        <v>11</v>
      </c>
    </row>
    <row r="9135" spans="1:15">
      <c r="A9135" t="n">
        <v>70920</v>
      </c>
      <c r="B9135" s="86" t="n">
        <v>95</v>
      </c>
      <c r="C9135" s="7" t="n">
        <v>7</v>
      </c>
      <c r="D9135" s="7" t="n">
        <v>0</v>
      </c>
    </row>
    <row r="9136" spans="1:15">
      <c r="A9136" t="s">
        <v>4</v>
      </c>
      <c r="B9136" s="4" t="s">
        <v>5</v>
      </c>
      <c r="C9136" s="4" t="s">
        <v>7</v>
      </c>
      <c r="D9136" s="4" t="s">
        <v>11</v>
      </c>
    </row>
    <row r="9137" spans="1:8">
      <c r="A9137" t="n">
        <v>70924</v>
      </c>
      <c r="B9137" s="86" t="n">
        <v>95</v>
      </c>
      <c r="C9137" s="7" t="n">
        <v>9</v>
      </c>
      <c r="D9137" s="7" t="n">
        <v>0</v>
      </c>
    </row>
    <row r="9138" spans="1:8">
      <c r="A9138" t="s">
        <v>4</v>
      </c>
      <c r="B9138" s="4" t="s">
        <v>5</v>
      </c>
      <c r="C9138" s="4" t="s">
        <v>7</v>
      </c>
      <c r="D9138" s="4" t="s">
        <v>11</v>
      </c>
    </row>
    <row r="9139" spans="1:8">
      <c r="A9139" t="n">
        <v>70928</v>
      </c>
      <c r="B9139" s="86" t="n">
        <v>95</v>
      </c>
      <c r="C9139" s="7" t="n">
        <v>8</v>
      </c>
      <c r="D9139" s="7" t="n">
        <v>0</v>
      </c>
    </row>
    <row r="9140" spans="1:8">
      <c r="A9140" t="s">
        <v>4</v>
      </c>
      <c r="B9140" s="4" t="s">
        <v>5</v>
      </c>
      <c r="C9140" s="4" t="s">
        <v>11</v>
      </c>
    </row>
    <row r="9141" spans="1:8">
      <c r="A9141" t="n">
        <v>70932</v>
      </c>
      <c r="B9141" s="38" t="n">
        <v>16</v>
      </c>
      <c r="C9141" s="7" t="n">
        <v>500</v>
      </c>
    </row>
    <row r="9142" spans="1:8">
      <c r="A9142" t="s">
        <v>4</v>
      </c>
      <c r="B9142" s="4" t="s">
        <v>5</v>
      </c>
      <c r="C9142" s="4" t="s">
        <v>7</v>
      </c>
      <c r="D9142" s="4" t="s">
        <v>11</v>
      </c>
    </row>
    <row r="9143" spans="1:8">
      <c r="A9143" t="n">
        <v>70935</v>
      </c>
      <c r="B9143" s="15" t="n">
        <v>50</v>
      </c>
      <c r="C9143" s="7" t="n">
        <v>254</v>
      </c>
      <c r="D9143" s="7" t="n">
        <v>37</v>
      </c>
    </row>
    <row r="9144" spans="1:8">
      <c r="A9144" t="s">
        <v>4</v>
      </c>
      <c r="B9144" s="4" t="s">
        <v>5</v>
      </c>
      <c r="C9144" s="4" t="s">
        <v>15</v>
      </c>
    </row>
    <row r="9145" spans="1:8">
      <c r="A9145" t="n">
        <v>70939</v>
      </c>
      <c r="B9145" s="16" t="n">
        <v>3</v>
      </c>
      <c r="C9145" s="13" t="n">
        <f t="normal" ca="1">A9309</f>
        <v>0</v>
      </c>
    </row>
    <row r="9146" spans="1:8">
      <c r="A9146" t="s">
        <v>4</v>
      </c>
      <c r="B9146" s="4" t="s">
        <v>5</v>
      </c>
      <c r="C9146" s="4" t="s">
        <v>7</v>
      </c>
      <c r="D9146" s="4" t="s">
        <v>11</v>
      </c>
      <c r="E9146" s="4" t="s">
        <v>7</v>
      </c>
      <c r="F9146" s="4" t="s">
        <v>15</v>
      </c>
    </row>
    <row r="9147" spans="1:8">
      <c r="A9147" t="n">
        <v>70944</v>
      </c>
      <c r="B9147" s="12" t="n">
        <v>5</v>
      </c>
      <c r="C9147" s="7" t="n">
        <v>30</v>
      </c>
      <c r="D9147" s="7" t="n">
        <v>10042</v>
      </c>
      <c r="E9147" s="7" t="n">
        <v>1</v>
      </c>
      <c r="F9147" s="13" t="n">
        <f t="normal" ca="1">A9179</f>
        <v>0</v>
      </c>
    </row>
    <row r="9148" spans="1:8">
      <c r="A9148" t="s">
        <v>4</v>
      </c>
      <c r="B9148" s="4" t="s">
        <v>5</v>
      </c>
      <c r="C9148" s="4" t="s">
        <v>7</v>
      </c>
      <c r="D9148" s="4" t="s">
        <v>11</v>
      </c>
      <c r="E9148" s="4" t="s">
        <v>13</v>
      </c>
      <c r="F9148" s="4" t="s">
        <v>11</v>
      </c>
      <c r="G9148" s="4" t="s">
        <v>14</v>
      </c>
      <c r="H9148" s="4" t="s">
        <v>14</v>
      </c>
      <c r="I9148" s="4" t="s">
        <v>11</v>
      </c>
      <c r="J9148" s="4" t="s">
        <v>11</v>
      </c>
      <c r="K9148" s="4" t="s">
        <v>14</v>
      </c>
      <c r="L9148" s="4" t="s">
        <v>14</v>
      </c>
      <c r="M9148" s="4" t="s">
        <v>14</v>
      </c>
      <c r="N9148" s="4" t="s">
        <v>14</v>
      </c>
      <c r="O9148" s="4" t="s">
        <v>8</v>
      </c>
    </row>
    <row r="9149" spans="1:8">
      <c r="A9149" t="n">
        <v>70953</v>
      </c>
      <c r="B9149" s="15" t="n">
        <v>50</v>
      </c>
      <c r="C9149" s="7" t="n">
        <v>0</v>
      </c>
      <c r="D9149" s="7" t="n">
        <v>12101</v>
      </c>
      <c r="E9149" s="7" t="n">
        <v>1</v>
      </c>
      <c r="F9149" s="7" t="n">
        <v>0</v>
      </c>
      <c r="G9149" s="7" t="n">
        <v>0</v>
      </c>
      <c r="H9149" s="7" t="n">
        <v>0</v>
      </c>
      <c r="I9149" s="7" t="n">
        <v>0</v>
      </c>
      <c r="J9149" s="7" t="n">
        <v>65533</v>
      </c>
      <c r="K9149" s="7" t="n">
        <v>0</v>
      </c>
      <c r="L9149" s="7" t="n">
        <v>0</v>
      </c>
      <c r="M9149" s="7" t="n">
        <v>0</v>
      </c>
      <c r="N9149" s="7" t="n">
        <v>0</v>
      </c>
      <c r="O9149" s="7" t="s">
        <v>17</v>
      </c>
    </row>
    <row r="9150" spans="1:8">
      <c r="A9150" t="s">
        <v>4</v>
      </c>
      <c r="B9150" s="4" t="s">
        <v>5</v>
      </c>
      <c r="C9150" s="4" t="s">
        <v>7</v>
      </c>
      <c r="D9150" s="4" t="s">
        <v>11</v>
      </c>
      <c r="E9150" s="4" t="s">
        <v>11</v>
      </c>
      <c r="F9150" s="4" t="s">
        <v>11</v>
      </c>
      <c r="G9150" s="4" t="s">
        <v>11</v>
      </c>
      <c r="H9150" s="4" t="s">
        <v>7</v>
      </c>
    </row>
    <row r="9151" spans="1:8">
      <c r="A9151" t="n">
        <v>70992</v>
      </c>
      <c r="B9151" s="32" t="n">
        <v>25</v>
      </c>
      <c r="C9151" s="7" t="n">
        <v>5</v>
      </c>
      <c r="D9151" s="7" t="n">
        <v>65535</v>
      </c>
      <c r="E9151" s="7" t="n">
        <v>65535</v>
      </c>
      <c r="F9151" s="7" t="n">
        <v>65535</v>
      </c>
      <c r="G9151" s="7" t="n">
        <v>65535</v>
      </c>
      <c r="H9151" s="7" t="n">
        <v>0</v>
      </c>
    </row>
    <row r="9152" spans="1:8">
      <c r="A9152" t="s">
        <v>4</v>
      </c>
      <c r="B9152" s="4" t="s">
        <v>5</v>
      </c>
      <c r="C9152" s="4" t="s">
        <v>11</v>
      </c>
      <c r="D9152" s="4" t="s">
        <v>7</v>
      </c>
      <c r="E9152" s="4" t="s">
        <v>7</v>
      </c>
      <c r="F9152" s="4" t="s">
        <v>64</v>
      </c>
      <c r="G9152" s="4" t="s">
        <v>7</v>
      </c>
      <c r="H9152" s="4" t="s">
        <v>7</v>
      </c>
    </row>
    <row r="9153" spans="1:15">
      <c r="A9153" t="n">
        <v>71003</v>
      </c>
      <c r="B9153" s="33" t="n">
        <v>24</v>
      </c>
      <c r="C9153" s="7" t="n">
        <v>65533</v>
      </c>
      <c r="D9153" s="7" t="n">
        <v>11</v>
      </c>
      <c r="E9153" s="7" t="n">
        <v>6</v>
      </c>
      <c r="F9153" s="7" t="s">
        <v>654</v>
      </c>
      <c r="G9153" s="7" t="n">
        <v>2</v>
      </c>
      <c r="H9153" s="7" t="n">
        <v>0</v>
      </c>
    </row>
    <row r="9154" spans="1:15">
      <c r="A9154" t="s">
        <v>4</v>
      </c>
      <c r="B9154" s="4" t="s">
        <v>5</v>
      </c>
    </row>
    <row r="9155" spans="1:15">
      <c r="A9155" t="n">
        <v>71044</v>
      </c>
      <c r="B9155" s="34" t="n">
        <v>28</v>
      </c>
    </row>
    <row r="9156" spans="1:15">
      <c r="A9156" t="s">
        <v>4</v>
      </c>
      <c r="B9156" s="4" t="s">
        <v>5</v>
      </c>
      <c r="C9156" s="4" t="s">
        <v>7</v>
      </c>
    </row>
    <row r="9157" spans="1:15">
      <c r="A9157" t="n">
        <v>71045</v>
      </c>
      <c r="B9157" s="35" t="n">
        <v>27</v>
      </c>
      <c r="C9157" s="7" t="n">
        <v>0</v>
      </c>
    </row>
    <row r="9158" spans="1:15">
      <c r="A9158" t="s">
        <v>4</v>
      </c>
      <c r="B9158" s="4" t="s">
        <v>5</v>
      </c>
      <c r="C9158" s="4" t="s">
        <v>7</v>
      </c>
    </row>
    <row r="9159" spans="1:15">
      <c r="A9159" t="n">
        <v>71047</v>
      </c>
      <c r="B9159" s="35" t="n">
        <v>27</v>
      </c>
      <c r="C9159" s="7" t="n">
        <v>1</v>
      </c>
    </row>
    <row r="9160" spans="1:15">
      <c r="A9160" t="s">
        <v>4</v>
      </c>
      <c r="B9160" s="4" t="s">
        <v>5</v>
      </c>
      <c r="C9160" s="4" t="s">
        <v>7</v>
      </c>
      <c r="D9160" s="4" t="s">
        <v>11</v>
      </c>
      <c r="E9160" s="4" t="s">
        <v>11</v>
      </c>
      <c r="F9160" s="4" t="s">
        <v>11</v>
      </c>
      <c r="G9160" s="4" t="s">
        <v>11</v>
      </c>
      <c r="H9160" s="4" t="s">
        <v>7</v>
      </c>
    </row>
    <row r="9161" spans="1:15">
      <c r="A9161" t="n">
        <v>71049</v>
      </c>
      <c r="B9161" s="32" t="n">
        <v>25</v>
      </c>
      <c r="C9161" s="7" t="n">
        <v>5</v>
      </c>
      <c r="D9161" s="7" t="n">
        <v>65535</v>
      </c>
      <c r="E9161" s="7" t="n">
        <v>65535</v>
      </c>
      <c r="F9161" s="7" t="n">
        <v>65535</v>
      </c>
      <c r="G9161" s="7" t="n">
        <v>65535</v>
      </c>
      <c r="H9161" s="7" t="n">
        <v>0</v>
      </c>
    </row>
    <row r="9162" spans="1:15">
      <c r="A9162" t="s">
        <v>4</v>
      </c>
      <c r="B9162" s="4" t="s">
        <v>5</v>
      </c>
      <c r="C9162" s="4" t="s">
        <v>11</v>
      </c>
    </row>
    <row r="9163" spans="1:15">
      <c r="A9163" t="n">
        <v>71060</v>
      </c>
      <c r="B9163" s="38" t="n">
        <v>16</v>
      </c>
      <c r="C9163" s="7" t="n">
        <v>300</v>
      </c>
    </row>
    <row r="9164" spans="1:15">
      <c r="A9164" t="s">
        <v>4</v>
      </c>
      <c r="B9164" s="4" t="s">
        <v>5</v>
      </c>
      <c r="C9164" s="4" t="s">
        <v>7</v>
      </c>
      <c r="D9164" s="4" t="s">
        <v>11</v>
      </c>
      <c r="E9164" s="4" t="s">
        <v>11</v>
      </c>
      <c r="F9164" s="4" t="s">
        <v>11</v>
      </c>
      <c r="G9164" s="4" t="s">
        <v>14</v>
      </c>
    </row>
    <row r="9165" spans="1:15">
      <c r="A9165" t="n">
        <v>71063</v>
      </c>
      <c r="B9165" s="86" t="n">
        <v>95</v>
      </c>
      <c r="C9165" s="7" t="n">
        <v>6</v>
      </c>
      <c r="D9165" s="7" t="n">
        <v>0</v>
      </c>
      <c r="E9165" s="7" t="n">
        <v>8</v>
      </c>
      <c r="F9165" s="7" t="n">
        <v>1500</v>
      </c>
      <c r="G9165" s="7" t="n">
        <v>0</v>
      </c>
    </row>
    <row r="9166" spans="1:15">
      <c r="A9166" t="s">
        <v>4</v>
      </c>
      <c r="B9166" s="4" t="s">
        <v>5</v>
      </c>
      <c r="C9166" s="4" t="s">
        <v>7</v>
      </c>
      <c r="D9166" s="4" t="s">
        <v>11</v>
      </c>
    </row>
    <row r="9167" spans="1:15">
      <c r="A9167" t="n">
        <v>71075</v>
      </c>
      <c r="B9167" s="86" t="n">
        <v>95</v>
      </c>
      <c r="C9167" s="7" t="n">
        <v>7</v>
      </c>
      <c r="D9167" s="7" t="n">
        <v>0</v>
      </c>
    </row>
    <row r="9168" spans="1:15">
      <c r="A9168" t="s">
        <v>4</v>
      </c>
      <c r="B9168" s="4" t="s">
        <v>5</v>
      </c>
      <c r="C9168" s="4" t="s">
        <v>7</v>
      </c>
      <c r="D9168" s="4" t="s">
        <v>11</v>
      </c>
    </row>
    <row r="9169" spans="1:8">
      <c r="A9169" t="n">
        <v>71079</v>
      </c>
      <c r="B9169" s="86" t="n">
        <v>95</v>
      </c>
      <c r="C9169" s="7" t="n">
        <v>9</v>
      </c>
      <c r="D9169" s="7" t="n">
        <v>0</v>
      </c>
    </row>
    <row r="9170" spans="1:8">
      <c r="A9170" t="s">
        <v>4</v>
      </c>
      <c r="B9170" s="4" t="s">
        <v>5</v>
      </c>
      <c r="C9170" s="4" t="s">
        <v>7</v>
      </c>
      <c r="D9170" s="4" t="s">
        <v>11</v>
      </c>
    </row>
    <row r="9171" spans="1:8">
      <c r="A9171" t="n">
        <v>71083</v>
      </c>
      <c r="B9171" s="86" t="n">
        <v>95</v>
      </c>
      <c r="C9171" s="7" t="n">
        <v>8</v>
      </c>
      <c r="D9171" s="7" t="n">
        <v>0</v>
      </c>
    </row>
    <row r="9172" spans="1:8">
      <c r="A9172" t="s">
        <v>4</v>
      </c>
      <c r="B9172" s="4" t="s">
        <v>5</v>
      </c>
      <c r="C9172" s="4" t="s">
        <v>11</v>
      </c>
    </row>
    <row r="9173" spans="1:8">
      <c r="A9173" t="n">
        <v>71087</v>
      </c>
      <c r="B9173" s="38" t="n">
        <v>16</v>
      </c>
      <c r="C9173" s="7" t="n">
        <v>500</v>
      </c>
    </row>
    <row r="9174" spans="1:8">
      <c r="A9174" t="s">
        <v>4</v>
      </c>
      <c r="B9174" s="4" t="s">
        <v>5</v>
      </c>
      <c r="C9174" s="4" t="s">
        <v>7</v>
      </c>
      <c r="D9174" s="4" t="s">
        <v>11</v>
      </c>
    </row>
    <row r="9175" spans="1:8">
      <c r="A9175" t="n">
        <v>71090</v>
      </c>
      <c r="B9175" s="15" t="n">
        <v>50</v>
      </c>
      <c r="C9175" s="7" t="n">
        <v>254</v>
      </c>
      <c r="D9175" s="7" t="n">
        <v>38</v>
      </c>
    </row>
    <row r="9176" spans="1:8">
      <c r="A9176" t="s">
        <v>4</v>
      </c>
      <c r="B9176" s="4" t="s">
        <v>5</v>
      </c>
      <c r="C9176" s="4" t="s">
        <v>15</v>
      </c>
    </row>
    <row r="9177" spans="1:8">
      <c r="A9177" t="n">
        <v>71094</v>
      </c>
      <c r="B9177" s="16" t="n">
        <v>3</v>
      </c>
      <c r="C9177" s="13" t="n">
        <f t="normal" ca="1">A9309</f>
        <v>0</v>
      </c>
    </row>
    <row r="9178" spans="1:8">
      <c r="A9178" t="s">
        <v>4</v>
      </c>
      <c r="B9178" s="4" t="s">
        <v>5</v>
      </c>
      <c r="C9178" s="4" t="s">
        <v>7</v>
      </c>
      <c r="D9178" s="4" t="s">
        <v>11</v>
      </c>
      <c r="E9178" s="4" t="s">
        <v>7</v>
      </c>
      <c r="F9178" s="4" t="s">
        <v>15</v>
      </c>
    </row>
    <row r="9179" spans="1:8">
      <c r="A9179" t="n">
        <v>71099</v>
      </c>
      <c r="B9179" s="12" t="n">
        <v>5</v>
      </c>
      <c r="C9179" s="7" t="n">
        <v>30</v>
      </c>
      <c r="D9179" s="7" t="n">
        <v>10069</v>
      </c>
      <c r="E9179" s="7" t="n">
        <v>1</v>
      </c>
      <c r="F9179" s="13" t="n">
        <f t="normal" ca="1">A9211</f>
        <v>0</v>
      </c>
    </row>
    <row r="9180" spans="1:8">
      <c r="A9180" t="s">
        <v>4</v>
      </c>
      <c r="B9180" s="4" t="s">
        <v>5</v>
      </c>
      <c r="C9180" s="4" t="s">
        <v>7</v>
      </c>
      <c r="D9180" s="4" t="s">
        <v>11</v>
      </c>
      <c r="E9180" s="4" t="s">
        <v>13</v>
      </c>
      <c r="F9180" s="4" t="s">
        <v>11</v>
      </c>
      <c r="G9180" s="4" t="s">
        <v>14</v>
      </c>
      <c r="H9180" s="4" t="s">
        <v>14</v>
      </c>
      <c r="I9180" s="4" t="s">
        <v>11</v>
      </c>
      <c r="J9180" s="4" t="s">
        <v>11</v>
      </c>
      <c r="K9180" s="4" t="s">
        <v>14</v>
      </c>
      <c r="L9180" s="4" t="s">
        <v>14</v>
      </c>
      <c r="M9180" s="4" t="s">
        <v>14</v>
      </c>
      <c r="N9180" s="4" t="s">
        <v>14</v>
      </c>
      <c r="O9180" s="4" t="s">
        <v>8</v>
      </c>
    </row>
    <row r="9181" spans="1:8">
      <c r="A9181" t="n">
        <v>71108</v>
      </c>
      <c r="B9181" s="15" t="n">
        <v>50</v>
      </c>
      <c r="C9181" s="7" t="n">
        <v>0</v>
      </c>
      <c r="D9181" s="7" t="n">
        <v>12101</v>
      </c>
      <c r="E9181" s="7" t="n">
        <v>1</v>
      </c>
      <c r="F9181" s="7" t="n">
        <v>0</v>
      </c>
      <c r="G9181" s="7" t="n">
        <v>0</v>
      </c>
      <c r="H9181" s="7" t="n">
        <v>0</v>
      </c>
      <c r="I9181" s="7" t="n">
        <v>0</v>
      </c>
      <c r="J9181" s="7" t="n">
        <v>65533</v>
      </c>
      <c r="K9181" s="7" t="n">
        <v>0</v>
      </c>
      <c r="L9181" s="7" t="n">
        <v>0</v>
      </c>
      <c r="M9181" s="7" t="n">
        <v>0</v>
      </c>
      <c r="N9181" s="7" t="n">
        <v>0</v>
      </c>
      <c r="O9181" s="7" t="s">
        <v>17</v>
      </c>
    </row>
    <row r="9182" spans="1:8">
      <c r="A9182" t="s">
        <v>4</v>
      </c>
      <c r="B9182" s="4" t="s">
        <v>5</v>
      </c>
      <c r="C9182" s="4" t="s">
        <v>7</v>
      </c>
      <c r="D9182" s="4" t="s">
        <v>11</v>
      </c>
      <c r="E9182" s="4" t="s">
        <v>11</v>
      </c>
      <c r="F9182" s="4" t="s">
        <v>11</v>
      </c>
      <c r="G9182" s="4" t="s">
        <v>11</v>
      </c>
      <c r="H9182" s="4" t="s">
        <v>7</v>
      </c>
    </row>
    <row r="9183" spans="1:8">
      <c r="A9183" t="n">
        <v>71147</v>
      </c>
      <c r="B9183" s="32" t="n">
        <v>25</v>
      </c>
      <c r="C9183" s="7" t="n">
        <v>5</v>
      </c>
      <c r="D9183" s="7" t="n">
        <v>65535</v>
      </c>
      <c r="E9183" s="7" t="n">
        <v>65535</v>
      </c>
      <c r="F9183" s="7" t="n">
        <v>65535</v>
      </c>
      <c r="G9183" s="7" t="n">
        <v>65535</v>
      </c>
      <c r="H9183" s="7" t="n">
        <v>0</v>
      </c>
    </row>
    <row r="9184" spans="1:8">
      <c r="A9184" t="s">
        <v>4</v>
      </c>
      <c r="B9184" s="4" t="s">
        <v>5</v>
      </c>
      <c r="C9184" s="4" t="s">
        <v>11</v>
      </c>
      <c r="D9184" s="4" t="s">
        <v>7</v>
      </c>
      <c r="E9184" s="4" t="s">
        <v>7</v>
      </c>
      <c r="F9184" s="4" t="s">
        <v>64</v>
      </c>
      <c r="G9184" s="4" t="s">
        <v>7</v>
      </c>
      <c r="H9184" s="4" t="s">
        <v>7</v>
      </c>
    </row>
    <row r="9185" spans="1:15">
      <c r="A9185" t="n">
        <v>71158</v>
      </c>
      <c r="B9185" s="33" t="n">
        <v>24</v>
      </c>
      <c r="C9185" s="7" t="n">
        <v>65533</v>
      </c>
      <c r="D9185" s="7" t="n">
        <v>11</v>
      </c>
      <c r="E9185" s="7" t="n">
        <v>6</v>
      </c>
      <c r="F9185" s="7" t="s">
        <v>655</v>
      </c>
      <c r="G9185" s="7" t="n">
        <v>2</v>
      </c>
      <c r="H9185" s="7" t="n">
        <v>0</v>
      </c>
    </row>
    <row r="9186" spans="1:15">
      <c r="A9186" t="s">
        <v>4</v>
      </c>
      <c r="B9186" s="4" t="s">
        <v>5</v>
      </c>
    </row>
    <row r="9187" spans="1:15">
      <c r="A9187" t="n">
        <v>71201</v>
      </c>
      <c r="B9187" s="34" t="n">
        <v>28</v>
      </c>
    </row>
    <row r="9188" spans="1:15">
      <c r="A9188" t="s">
        <v>4</v>
      </c>
      <c r="B9188" s="4" t="s">
        <v>5</v>
      </c>
      <c r="C9188" s="4" t="s">
        <v>7</v>
      </c>
    </row>
    <row r="9189" spans="1:15">
      <c r="A9189" t="n">
        <v>71202</v>
      </c>
      <c r="B9189" s="35" t="n">
        <v>27</v>
      </c>
      <c r="C9189" s="7" t="n">
        <v>0</v>
      </c>
    </row>
    <row r="9190" spans="1:15">
      <c r="A9190" t="s">
        <v>4</v>
      </c>
      <c r="B9190" s="4" t="s">
        <v>5</v>
      </c>
      <c r="C9190" s="4" t="s">
        <v>7</v>
      </c>
    </row>
    <row r="9191" spans="1:15">
      <c r="A9191" t="n">
        <v>71204</v>
      </c>
      <c r="B9191" s="35" t="n">
        <v>27</v>
      </c>
      <c r="C9191" s="7" t="n">
        <v>1</v>
      </c>
    </row>
    <row r="9192" spans="1:15">
      <c r="A9192" t="s">
        <v>4</v>
      </c>
      <c r="B9192" s="4" t="s">
        <v>5</v>
      </c>
      <c r="C9192" s="4" t="s">
        <v>7</v>
      </c>
      <c r="D9192" s="4" t="s">
        <v>11</v>
      </c>
      <c r="E9192" s="4" t="s">
        <v>11</v>
      </c>
      <c r="F9192" s="4" t="s">
        <v>11</v>
      </c>
      <c r="G9192" s="4" t="s">
        <v>11</v>
      </c>
      <c r="H9192" s="4" t="s">
        <v>7</v>
      </c>
    </row>
    <row r="9193" spans="1:15">
      <c r="A9193" t="n">
        <v>71206</v>
      </c>
      <c r="B9193" s="32" t="n">
        <v>25</v>
      </c>
      <c r="C9193" s="7" t="n">
        <v>5</v>
      </c>
      <c r="D9193" s="7" t="n">
        <v>65535</v>
      </c>
      <c r="E9193" s="7" t="n">
        <v>65535</v>
      </c>
      <c r="F9193" s="7" t="n">
        <v>65535</v>
      </c>
      <c r="G9193" s="7" t="n">
        <v>65535</v>
      </c>
      <c r="H9193" s="7" t="n">
        <v>0</v>
      </c>
    </row>
    <row r="9194" spans="1:15">
      <c r="A9194" t="s">
        <v>4</v>
      </c>
      <c r="B9194" s="4" t="s">
        <v>5</v>
      </c>
      <c r="C9194" s="4" t="s">
        <v>11</v>
      </c>
    </row>
    <row r="9195" spans="1:15">
      <c r="A9195" t="n">
        <v>71217</v>
      </c>
      <c r="B9195" s="38" t="n">
        <v>16</v>
      </c>
      <c r="C9195" s="7" t="n">
        <v>300</v>
      </c>
    </row>
    <row r="9196" spans="1:15">
      <c r="A9196" t="s">
        <v>4</v>
      </c>
      <c r="B9196" s="4" t="s">
        <v>5</v>
      </c>
      <c r="C9196" s="4" t="s">
        <v>7</v>
      </c>
      <c r="D9196" s="4" t="s">
        <v>11</v>
      </c>
      <c r="E9196" s="4" t="s">
        <v>11</v>
      </c>
      <c r="F9196" s="4" t="s">
        <v>11</v>
      </c>
      <c r="G9196" s="4" t="s">
        <v>14</v>
      </c>
    </row>
    <row r="9197" spans="1:15">
      <c r="A9197" t="n">
        <v>71220</v>
      </c>
      <c r="B9197" s="86" t="n">
        <v>95</v>
      </c>
      <c r="C9197" s="7" t="n">
        <v>6</v>
      </c>
      <c r="D9197" s="7" t="n">
        <v>0</v>
      </c>
      <c r="E9197" s="7" t="n">
        <v>9</v>
      </c>
      <c r="F9197" s="7" t="n">
        <v>1500</v>
      </c>
      <c r="G9197" s="7" t="n">
        <v>0</v>
      </c>
    </row>
    <row r="9198" spans="1:15">
      <c r="A9198" t="s">
        <v>4</v>
      </c>
      <c r="B9198" s="4" t="s">
        <v>5</v>
      </c>
      <c r="C9198" s="4" t="s">
        <v>7</v>
      </c>
      <c r="D9198" s="4" t="s">
        <v>11</v>
      </c>
    </row>
    <row r="9199" spans="1:15">
      <c r="A9199" t="n">
        <v>71232</v>
      </c>
      <c r="B9199" s="86" t="n">
        <v>95</v>
      </c>
      <c r="C9199" s="7" t="n">
        <v>7</v>
      </c>
      <c r="D9199" s="7" t="n">
        <v>0</v>
      </c>
    </row>
    <row r="9200" spans="1:15">
      <c r="A9200" t="s">
        <v>4</v>
      </c>
      <c r="B9200" s="4" t="s">
        <v>5</v>
      </c>
      <c r="C9200" s="4" t="s">
        <v>7</v>
      </c>
      <c r="D9200" s="4" t="s">
        <v>11</v>
      </c>
    </row>
    <row r="9201" spans="1:8">
      <c r="A9201" t="n">
        <v>71236</v>
      </c>
      <c r="B9201" s="86" t="n">
        <v>95</v>
      </c>
      <c r="C9201" s="7" t="n">
        <v>9</v>
      </c>
      <c r="D9201" s="7" t="n">
        <v>0</v>
      </c>
    </row>
    <row r="9202" spans="1:8">
      <c r="A9202" t="s">
        <v>4</v>
      </c>
      <c r="B9202" s="4" t="s">
        <v>5</v>
      </c>
      <c r="C9202" s="4" t="s">
        <v>7</v>
      </c>
      <c r="D9202" s="4" t="s">
        <v>11</v>
      </c>
    </row>
    <row r="9203" spans="1:8">
      <c r="A9203" t="n">
        <v>71240</v>
      </c>
      <c r="B9203" s="86" t="n">
        <v>95</v>
      </c>
      <c r="C9203" s="7" t="n">
        <v>8</v>
      </c>
      <c r="D9203" s="7" t="n">
        <v>0</v>
      </c>
    </row>
    <row r="9204" spans="1:8">
      <c r="A9204" t="s">
        <v>4</v>
      </c>
      <c r="B9204" s="4" t="s">
        <v>5</v>
      </c>
      <c r="C9204" s="4" t="s">
        <v>11</v>
      </c>
    </row>
    <row r="9205" spans="1:8">
      <c r="A9205" t="n">
        <v>71244</v>
      </c>
      <c r="B9205" s="38" t="n">
        <v>16</v>
      </c>
      <c r="C9205" s="7" t="n">
        <v>500</v>
      </c>
    </row>
    <row r="9206" spans="1:8">
      <c r="A9206" t="s">
        <v>4</v>
      </c>
      <c r="B9206" s="4" t="s">
        <v>5</v>
      </c>
      <c r="C9206" s="4" t="s">
        <v>7</v>
      </c>
      <c r="D9206" s="4" t="s">
        <v>11</v>
      </c>
    </row>
    <row r="9207" spans="1:8">
      <c r="A9207" t="n">
        <v>71247</v>
      </c>
      <c r="B9207" s="15" t="n">
        <v>50</v>
      </c>
      <c r="C9207" s="7" t="n">
        <v>254</v>
      </c>
      <c r="D9207" s="7" t="n">
        <v>39</v>
      </c>
    </row>
    <row r="9208" spans="1:8">
      <c r="A9208" t="s">
        <v>4</v>
      </c>
      <c r="B9208" s="4" t="s">
        <v>5</v>
      </c>
      <c r="C9208" s="4" t="s">
        <v>15</v>
      </c>
    </row>
    <row r="9209" spans="1:8">
      <c r="A9209" t="n">
        <v>71251</v>
      </c>
      <c r="B9209" s="16" t="n">
        <v>3</v>
      </c>
      <c r="C9209" s="13" t="n">
        <f t="normal" ca="1">A9309</f>
        <v>0</v>
      </c>
    </row>
    <row r="9210" spans="1:8">
      <c r="A9210" t="s">
        <v>4</v>
      </c>
      <c r="B9210" s="4" t="s">
        <v>5</v>
      </c>
      <c r="C9210" s="4" t="s">
        <v>7</v>
      </c>
      <c r="D9210" s="4" t="s">
        <v>11</v>
      </c>
      <c r="E9210" s="4" t="s">
        <v>7</v>
      </c>
      <c r="F9210" s="4" t="s">
        <v>15</v>
      </c>
    </row>
    <row r="9211" spans="1:8">
      <c r="A9211" t="n">
        <v>71256</v>
      </c>
      <c r="B9211" s="12" t="n">
        <v>5</v>
      </c>
      <c r="C9211" s="7" t="n">
        <v>30</v>
      </c>
      <c r="D9211" s="7" t="n">
        <v>10077</v>
      </c>
      <c r="E9211" s="7" t="n">
        <v>1</v>
      </c>
      <c r="F9211" s="13" t="n">
        <f t="normal" ca="1">A9243</f>
        <v>0</v>
      </c>
    </row>
    <row r="9212" spans="1:8">
      <c r="A9212" t="s">
        <v>4</v>
      </c>
      <c r="B9212" s="4" t="s">
        <v>5</v>
      </c>
      <c r="C9212" s="4" t="s">
        <v>7</v>
      </c>
      <c r="D9212" s="4" t="s">
        <v>11</v>
      </c>
      <c r="E9212" s="4" t="s">
        <v>13</v>
      </c>
      <c r="F9212" s="4" t="s">
        <v>11</v>
      </c>
      <c r="G9212" s="4" t="s">
        <v>14</v>
      </c>
      <c r="H9212" s="4" t="s">
        <v>14</v>
      </c>
      <c r="I9212" s="4" t="s">
        <v>11</v>
      </c>
      <c r="J9212" s="4" t="s">
        <v>11</v>
      </c>
      <c r="K9212" s="4" t="s">
        <v>14</v>
      </c>
      <c r="L9212" s="4" t="s">
        <v>14</v>
      </c>
      <c r="M9212" s="4" t="s">
        <v>14</v>
      </c>
      <c r="N9212" s="4" t="s">
        <v>14</v>
      </c>
      <c r="O9212" s="4" t="s">
        <v>8</v>
      </c>
    </row>
    <row r="9213" spans="1:8">
      <c r="A9213" t="n">
        <v>71265</v>
      </c>
      <c r="B9213" s="15" t="n">
        <v>50</v>
      </c>
      <c r="C9213" s="7" t="n">
        <v>0</v>
      </c>
      <c r="D9213" s="7" t="n">
        <v>12101</v>
      </c>
      <c r="E9213" s="7" t="n">
        <v>1</v>
      </c>
      <c r="F9213" s="7" t="n">
        <v>0</v>
      </c>
      <c r="G9213" s="7" t="n">
        <v>0</v>
      </c>
      <c r="H9213" s="7" t="n">
        <v>0</v>
      </c>
      <c r="I9213" s="7" t="n">
        <v>0</v>
      </c>
      <c r="J9213" s="7" t="n">
        <v>65533</v>
      </c>
      <c r="K9213" s="7" t="n">
        <v>0</v>
      </c>
      <c r="L9213" s="7" t="n">
        <v>0</v>
      </c>
      <c r="M9213" s="7" t="n">
        <v>0</v>
      </c>
      <c r="N9213" s="7" t="n">
        <v>0</v>
      </c>
      <c r="O9213" s="7" t="s">
        <v>17</v>
      </c>
    </row>
    <row r="9214" spans="1:8">
      <c r="A9214" t="s">
        <v>4</v>
      </c>
      <c r="B9214" s="4" t="s">
        <v>5</v>
      </c>
      <c r="C9214" s="4" t="s">
        <v>7</v>
      </c>
      <c r="D9214" s="4" t="s">
        <v>11</v>
      </c>
      <c r="E9214" s="4" t="s">
        <v>11</v>
      </c>
      <c r="F9214" s="4" t="s">
        <v>11</v>
      </c>
      <c r="G9214" s="4" t="s">
        <v>11</v>
      </c>
      <c r="H9214" s="4" t="s">
        <v>7</v>
      </c>
    </row>
    <row r="9215" spans="1:8">
      <c r="A9215" t="n">
        <v>71304</v>
      </c>
      <c r="B9215" s="32" t="n">
        <v>25</v>
      </c>
      <c r="C9215" s="7" t="n">
        <v>5</v>
      </c>
      <c r="D9215" s="7" t="n">
        <v>65535</v>
      </c>
      <c r="E9215" s="7" t="n">
        <v>65535</v>
      </c>
      <c r="F9215" s="7" t="n">
        <v>65535</v>
      </c>
      <c r="G9215" s="7" t="n">
        <v>65535</v>
      </c>
      <c r="H9215" s="7" t="n">
        <v>0</v>
      </c>
    </row>
    <row r="9216" spans="1:8">
      <c r="A9216" t="s">
        <v>4</v>
      </c>
      <c r="B9216" s="4" t="s">
        <v>5</v>
      </c>
      <c r="C9216" s="4" t="s">
        <v>11</v>
      </c>
      <c r="D9216" s="4" t="s">
        <v>7</v>
      </c>
      <c r="E9216" s="4" t="s">
        <v>7</v>
      </c>
      <c r="F9216" s="4" t="s">
        <v>64</v>
      </c>
      <c r="G9216" s="4" t="s">
        <v>7</v>
      </c>
      <c r="H9216" s="4" t="s">
        <v>7</v>
      </c>
    </row>
    <row r="9217" spans="1:15">
      <c r="A9217" t="n">
        <v>71315</v>
      </c>
      <c r="B9217" s="33" t="n">
        <v>24</v>
      </c>
      <c r="C9217" s="7" t="n">
        <v>65533</v>
      </c>
      <c r="D9217" s="7" t="n">
        <v>11</v>
      </c>
      <c r="E9217" s="7" t="n">
        <v>6</v>
      </c>
      <c r="F9217" s="7" t="s">
        <v>656</v>
      </c>
      <c r="G9217" s="7" t="n">
        <v>2</v>
      </c>
      <c r="H9217" s="7" t="n">
        <v>0</v>
      </c>
    </row>
    <row r="9218" spans="1:15">
      <c r="A9218" t="s">
        <v>4</v>
      </c>
      <c r="B9218" s="4" t="s">
        <v>5</v>
      </c>
    </row>
    <row r="9219" spans="1:15">
      <c r="A9219" t="n">
        <v>71366</v>
      </c>
      <c r="B9219" s="34" t="n">
        <v>28</v>
      </c>
    </row>
    <row r="9220" spans="1:15">
      <c r="A9220" t="s">
        <v>4</v>
      </c>
      <c r="B9220" s="4" t="s">
        <v>5</v>
      </c>
      <c r="C9220" s="4" t="s">
        <v>7</v>
      </c>
    </row>
    <row r="9221" spans="1:15">
      <c r="A9221" t="n">
        <v>71367</v>
      </c>
      <c r="B9221" s="35" t="n">
        <v>27</v>
      </c>
      <c r="C9221" s="7" t="n">
        <v>0</v>
      </c>
    </row>
    <row r="9222" spans="1:15">
      <c r="A9222" t="s">
        <v>4</v>
      </c>
      <c r="B9222" s="4" t="s">
        <v>5</v>
      </c>
      <c r="C9222" s="4" t="s">
        <v>7</v>
      </c>
    </row>
    <row r="9223" spans="1:15">
      <c r="A9223" t="n">
        <v>71369</v>
      </c>
      <c r="B9223" s="35" t="n">
        <v>27</v>
      </c>
      <c r="C9223" s="7" t="n">
        <v>1</v>
      </c>
    </row>
    <row r="9224" spans="1:15">
      <c r="A9224" t="s">
        <v>4</v>
      </c>
      <c r="B9224" s="4" t="s">
        <v>5</v>
      </c>
      <c r="C9224" s="4" t="s">
        <v>7</v>
      </c>
      <c r="D9224" s="4" t="s">
        <v>11</v>
      </c>
      <c r="E9224" s="4" t="s">
        <v>11</v>
      </c>
      <c r="F9224" s="4" t="s">
        <v>11</v>
      </c>
      <c r="G9224" s="4" t="s">
        <v>11</v>
      </c>
      <c r="H9224" s="4" t="s">
        <v>7</v>
      </c>
    </row>
    <row r="9225" spans="1:15">
      <c r="A9225" t="n">
        <v>71371</v>
      </c>
      <c r="B9225" s="32" t="n">
        <v>25</v>
      </c>
      <c r="C9225" s="7" t="n">
        <v>5</v>
      </c>
      <c r="D9225" s="7" t="n">
        <v>65535</v>
      </c>
      <c r="E9225" s="7" t="n">
        <v>65535</v>
      </c>
      <c r="F9225" s="7" t="n">
        <v>65535</v>
      </c>
      <c r="G9225" s="7" t="n">
        <v>65535</v>
      </c>
      <c r="H9225" s="7" t="n">
        <v>0</v>
      </c>
    </row>
    <row r="9226" spans="1:15">
      <c r="A9226" t="s">
        <v>4</v>
      </c>
      <c r="B9226" s="4" t="s">
        <v>5</v>
      </c>
      <c r="C9226" s="4" t="s">
        <v>11</v>
      </c>
    </row>
    <row r="9227" spans="1:15">
      <c r="A9227" t="n">
        <v>71382</v>
      </c>
      <c r="B9227" s="38" t="n">
        <v>16</v>
      </c>
      <c r="C9227" s="7" t="n">
        <v>300</v>
      </c>
    </row>
    <row r="9228" spans="1:15">
      <c r="A9228" t="s">
        <v>4</v>
      </c>
      <c r="B9228" s="4" t="s">
        <v>5</v>
      </c>
      <c r="C9228" s="4" t="s">
        <v>7</v>
      </c>
      <c r="D9228" s="4" t="s">
        <v>11</v>
      </c>
      <c r="E9228" s="4" t="s">
        <v>11</v>
      </c>
      <c r="F9228" s="4" t="s">
        <v>11</v>
      </c>
      <c r="G9228" s="4" t="s">
        <v>14</v>
      </c>
    </row>
    <row r="9229" spans="1:15">
      <c r="A9229" t="n">
        <v>71385</v>
      </c>
      <c r="B9229" s="86" t="n">
        <v>95</v>
      </c>
      <c r="C9229" s="7" t="n">
        <v>6</v>
      </c>
      <c r="D9229" s="7" t="n">
        <v>0</v>
      </c>
      <c r="E9229" s="7" t="n">
        <v>11</v>
      </c>
      <c r="F9229" s="7" t="n">
        <v>1500</v>
      </c>
      <c r="G9229" s="7" t="n">
        <v>0</v>
      </c>
    </row>
    <row r="9230" spans="1:15">
      <c r="A9230" t="s">
        <v>4</v>
      </c>
      <c r="B9230" s="4" t="s">
        <v>5</v>
      </c>
      <c r="C9230" s="4" t="s">
        <v>7</v>
      </c>
      <c r="D9230" s="4" t="s">
        <v>11</v>
      </c>
    </row>
    <row r="9231" spans="1:15">
      <c r="A9231" t="n">
        <v>71397</v>
      </c>
      <c r="B9231" s="86" t="n">
        <v>95</v>
      </c>
      <c r="C9231" s="7" t="n">
        <v>7</v>
      </c>
      <c r="D9231" s="7" t="n">
        <v>0</v>
      </c>
    </row>
    <row r="9232" spans="1:15">
      <c r="A9232" t="s">
        <v>4</v>
      </c>
      <c r="B9232" s="4" t="s">
        <v>5</v>
      </c>
      <c r="C9232" s="4" t="s">
        <v>7</v>
      </c>
      <c r="D9232" s="4" t="s">
        <v>11</v>
      </c>
    </row>
    <row r="9233" spans="1:8">
      <c r="A9233" t="n">
        <v>71401</v>
      </c>
      <c r="B9233" s="86" t="n">
        <v>95</v>
      </c>
      <c r="C9233" s="7" t="n">
        <v>9</v>
      </c>
      <c r="D9233" s="7" t="n">
        <v>0</v>
      </c>
    </row>
    <row r="9234" spans="1:8">
      <c r="A9234" t="s">
        <v>4</v>
      </c>
      <c r="B9234" s="4" t="s">
        <v>5</v>
      </c>
      <c r="C9234" s="4" t="s">
        <v>7</v>
      </c>
      <c r="D9234" s="4" t="s">
        <v>11</v>
      </c>
    </row>
    <row r="9235" spans="1:8">
      <c r="A9235" t="n">
        <v>71405</v>
      </c>
      <c r="B9235" s="86" t="n">
        <v>95</v>
      </c>
      <c r="C9235" s="7" t="n">
        <v>8</v>
      </c>
      <c r="D9235" s="7" t="n">
        <v>0</v>
      </c>
    </row>
    <row r="9236" spans="1:8">
      <c r="A9236" t="s">
        <v>4</v>
      </c>
      <c r="B9236" s="4" t="s">
        <v>5</v>
      </c>
      <c r="C9236" s="4" t="s">
        <v>11</v>
      </c>
    </row>
    <row r="9237" spans="1:8">
      <c r="A9237" t="n">
        <v>71409</v>
      </c>
      <c r="B9237" s="38" t="n">
        <v>16</v>
      </c>
      <c r="C9237" s="7" t="n">
        <v>500</v>
      </c>
    </row>
    <row r="9238" spans="1:8">
      <c r="A9238" t="s">
        <v>4</v>
      </c>
      <c r="B9238" s="4" t="s">
        <v>5</v>
      </c>
      <c r="C9238" s="4" t="s">
        <v>7</v>
      </c>
      <c r="D9238" s="4" t="s">
        <v>11</v>
      </c>
    </row>
    <row r="9239" spans="1:8">
      <c r="A9239" t="n">
        <v>71412</v>
      </c>
      <c r="B9239" s="15" t="n">
        <v>50</v>
      </c>
      <c r="C9239" s="7" t="n">
        <v>254</v>
      </c>
      <c r="D9239" s="7" t="n">
        <v>40</v>
      </c>
    </row>
    <row r="9240" spans="1:8">
      <c r="A9240" t="s">
        <v>4</v>
      </c>
      <c r="B9240" s="4" t="s">
        <v>5</v>
      </c>
      <c r="C9240" s="4" t="s">
        <v>15</v>
      </c>
    </row>
    <row r="9241" spans="1:8">
      <c r="A9241" t="n">
        <v>71416</v>
      </c>
      <c r="B9241" s="16" t="n">
        <v>3</v>
      </c>
      <c r="C9241" s="13" t="n">
        <f t="normal" ca="1">A9309</f>
        <v>0</v>
      </c>
    </row>
    <row r="9242" spans="1:8">
      <c r="A9242" t="s">
        <v>4</v>
      </c>
      <c r="B9242" s="4" t="s">
        <v>5</v>
      </c>
      <c r="C9242" s="4" t="s">
        <v>7</v>
      </c>
      <c r="D9242" s="4" t="s">
        <v>11</v>
      </c>
      <c r="E9242" s="4" t="s">
        <v>7</v>
      </c>
      <c r="F9242" s="4" t="s">
        <v>15</v>
      </c>
    </row>
    <row r="9243" spans="1:8">
      <c r="A9243" t="n">
        <v>71421</v>
      </c>
      <c r="B9243" s="12" t="n">
        <v>5</v>
      </c>
      <c r="C9243" s="7" t="n">
        <v>30</v>
      </c>
      <c r="D9243" s="7" t="n">
        <v>10088</v>
      </c>
      <c r="E9243" s="7" t="n">
        <v>1</v>
      </c>
      <c r="F9243" s="13" t="n">
        <f t="normal" ca="1">A9275</f>
        <v>0</v>
      </c>
    </row>
    <row r="9244" spans="1:8">
      <c r="A9244" t="s">
        <v>4</v>
      </c>
      <c r="B9244" s="4" t="s">
        <v>5</v>
      </c>
      <c r="C9244" s="4" t="s">
        <v>7</v>
      </c>
      <c r="D9244" s="4" t="s">
        <v>11</v>
      </c>
      <c r="E9244" s="4" t="s">
        <v>13</v>
      </c>
      <c r="F9244" s="4" t="s">
        <v>11</v>
      </c>
      <c r="G9244" s="4" t="s">
        <v>14</v>
      </c>
      <c r="H9244" s="4" t="s">
        <v>14</v>
      </c>
      <c r="I9244" s="4" t="s">
        <v>11</v>
      </c>
      <c r="J9244" s="4" t="s">
        <v>11</v>
      </c>
      <c r="K9244" s="4" t="s">
        <v>14</v>
      </c>
      <c r="L9244" s="4" t="s">
        <v>14</v>
      </c>
      <c r="M9244" s="4" t="s">
        <v>14</v>
      </c>
      <c r="N9244" s="4" t="s">
        <v>14</v>
      </c>
      <c r="O9244" s="4" t="s">
        <v>8</v>
      </c>
    </row>
    <row r="9245" spans="1:8">
      <c r="A9245" t="n">
        <v>71430</v>
      </c>
      <c r="B9245" s="15" t="n">
        <v>50</v>
      </c>
      <c r="C9245" s="7" t="n">
        <v>0</v>
      </c>
      <c r="D9245" s="7" t="n">
        <v>12101</v>
      </c>
      <c r="E9245" s="7" t="n">
        <v>1</v>
      </c>
      <c r="F9245" s="7" t="n">
        <v>0</v>
      </c>
      <c r="G9245" s="7" t="n">
        <v>0</v>
      </c>
      <c r="H9245" s="7" t="n">
        <v>0</v>
      </c>
      <c r="I9245" s="7" t="n">
        <v>0</v>
      </c>
      <c r="J9245" s="7" t="n">
        <v>65533</v>
      </c>
      <c r="K9245" s="7" t="n">
        <v>0</v>
      </c>
      <c r="L9245" s="7" t="n">
        <v>0</v>
      </c>
      <c r="M9245" s="7" t="n">
        <v>0</v>
      </c>
      <c r="N9245" s="7" t="n">
        <v>0</v>
      </c>
      <c r="O9245" s="7" t="s">
        <v>17</v>
      </c>
    </row>
    <row r="9246" spans="1:8">
      <c r="A9246" t="s">
        <v>4</v>
      </c>
      <c r="B9246" s="4" t="s">
        <v>5</v>
      </c>
      <c r="C9246" s="4" t="s">
        <v>7</v>
      </c>
      <c r="D9246" s="4" t="s">
        <v>11</v>
      </c>
      <c r="E9246" s="4" t="s">
        <v>11</v>
      </c>
      <c r="F9246" s="4" t="s">
        <v>11</v>
      </c>
      <c r="G9246" s="4" t="s">
        <v>11</v>
      </c>
      <c r="H9246" s="4" t="s">
        <v>7</v>
      </c>
    </row>
    <row r="9247" spans="1:8">
      <c r="A9247" t="n">
        <v>71469</v>
      </c>
      <c r="B9247" s="32" t="n">
        <v>25</v>
      </c>
      <c r="C9247" s="7" t="n">
        <v>5</v>
      </c>
      <c r="D9247" s="7" t="n">
        <v>65535</v>
      </c>
      <c r="E9247" s="7" t="n">
        <v>65535</v>
      </c>
      <c r="F9247" s="7" t="n">
        <v>65535</v>
      </c>
      <c r="G9247" s="7" t="n">
        <v>65535</v>
      </c>
      <c r="H9247" s="7" t="n">
        <v>0</v>
      </c>
    </row>
    <row r="9248" spans="1:8">
      <c r="A9248" t="s">
        <v>4</v>
      </c>
      <c r="B9248" s="4" t="s">
        <v>5</v>
      </c>
      <c r="C9248" s="4" t="s">
        <v>11</v>
      </c>
      <c r="D9248" s="4" t="s">
        <v>7</v>
      </c>
      <c r="E9248" s="4" t="s">
        <v>7</v>
      </c>
      <c r="F9248" s="4" t="s">
        <v>64</v>
      </c>
      <c r="G9248" s="4" t="s">
        <v>7</v>
      </c>
      <c r="H9248" s="4" t="s">
        <v>7</v>
      </c>
    </row>
    <row r="9249" spans="1:15">
      <c r="A9249" t="n">
        <v>71480</v>
      </c>
      <c r="B9249" s="33" t="n">
        <v>24</v>
      </c>
      <c r="C9249" s="7" t="n">
        <v>65533</v>
      </c>
      <c r="D9249" s="7" t="n">
        <v>11</v>
      </c>
      <c r="E9249" s="7" t="n">
        <v>6</v>
      </c>
      <c r="F9249" s="7" t="s">
        <v>657</v>
      </c>
      <c r="G9249" s="7" t="n">
        <v>2</v>
      </c>
      <c r="H9249" s="7" t="n">
        <v>0</v>
      </c>
    </row>
    <row r="9250" spans="1:15">
      <c r="A9250" t="s">
        <v>4</v>
      </c>
      <c r="B9250" s="4" t="s">
        <v>5</v>
      </c>
    </row>
    <row r="9251" spans="1:15">
      <c r="A9251" t="n">
        <v>71520</v>
      </c>
      <c r="B9251" s="34" t="n">
        <v>28</v>
      </c>
    </row>
    <row r="9252" spans="1:15">
      <c r="A9252" t="s">
        <v>4</v>
      </c>
      <c r="B9252" s="4" t="s">
        <v>5</v>
      </c>
      <c r="C9252" s="4" t="s">
        <v>7</v>
      </c>
    </row>
    <row r="9253" spans="1:15">
      <c r="A9253" t="n">
        <v>71521</v>
      </c>
      <c r="B9253" s="35" t="n">
        <v>27</v>
      </c>
      <c r="C9253" s="7" t="n">
        <v>0</v>
      </c>
    </row>
    <row r="9254" spans="1:15">
      <c r="A9254" t="s">
        <v>4</v>
      </c>
      <c r="B9254" s="4" t="s">
        <v>5</v>
      </c>
      <c r="C9254" s="4" t="s">
        <v>7</v>
      </c>
    </row>
    <row r="9255" spans="1:15">
      <c r="A9255" t="n">
        <v>71523</v>
      </c>
      <c r="B9255" s="35" t="n">
        <v>27</v>
      </c>
      <c r="C9255" s="7" t="n">
        <v>1</v>
      </c>
    </row>
    <row r="9256" spans="1:15">
      <c r="A9256" t="s">
        <v>4</v>
      </c>
      <c r="B9256" s="4" t="s">
        <v>5</v>
      </c>
      <c r="C9256" s="4" t="s">
        <v>7</v>
      </c>
      <c r="D9256" s="4" t="s">
        <v>11</v>
      </c>
      <c r="E9256" s="4" t="s">
        <v>11</v>
      </c>
      <c r="F9256" s="4" t="s">
        <v>11</v>
      </c>
      <c r="G9256" s="4" t="s">
        <v>11</v>
      </c>
      <c r="H9256" s="4" t="s">
        <v>7</v>
      </c>
    </row>
    <row r="9257" spans="1:15">
      <c r="A9257" t="n">
        <v>71525</v>
      </c>
      <c r="B9257" s="32" t="n">
        <v>25</v>
      </c>
      <c r="C9257" s="7" t="n">
        <v>5</v>
      </c>
      <c r="D9257" s="7" t="n">
        <v>65535</v>
      </c>
      <c r="E9257" s="7" t="n">
        <v>65535</v>
      </c>
      <c r="F9257" s="7" t="n">
        <v>65535</v>
      </c>
      <c r="G9257" s="7" t="n">
        <v>65535</v>
      </c>
      <c r="H9257" s="7" t="n">
        <v>0</v>
      </c>
    </row>
    <row r="9258" spans="1:15">
      <c r="A9258" t="s">
        <v>4</v>
      </c>
      <c r="B9258" s="4" t="s">
        <v>5</v>
      </c>
      <c r="C9258" s="4" t="s">
        <v>11</v>
      </c>
    </row>
    <row r="9259" spans="1:15">
      <c r="A9259" t="n">
        <v>71536</v>
      </c>
      <c r="B9259" s="38" t="n">
        <v>16</v>
      </c>
      <c r="C9259" s="7" t="n">
        <v>300</v>
      </c>
    </row>
    <row r="9260" spans="1:15">
      <c r="A9260" t="s">
        <v>4</v>
      </c>
      <c r="B9260" s="4" t="s">
        <v>5</v>
      </c>
      <c r="C9260" s="4" t="s">
        <v>7</v>
      </c>
      <c r="D9260" s="4" t="s">
        <v>11</v>
      </c>
      <c r="E9260" s="4" t="s">
        <v>11</v>
      </c>
      <c r="F9260" s="4" t="s">
        <v>11</v>
      </c>
      <c r="G9260" s="4" t="s">
        <v>14</v>
      </c>
    </row>
    <row r="9261" spans="1:15">
      <c r="A9261" t="n">
        <v>71539</v>
      </c>
      <c r="B9261" s="86" t="n">
        <v>95</v>
      </c>
      <c r="C9261" s="7" t="n">
        <v>6</v>
      </c>
      <c r="D9261" s="7" t="n">
        <v>0</v>
      </c>
      <c r="E9261" s="7" t="n">
        <v>13</v>
      </c>
      <c r="F9261" s="7" t="n">
        <v>1500</v>
      </c>
      <c r="G9261" s="7" t="n">
        <v>0</v>
      </c>
    </row>
    <row r="9262" spans="1:15">
      <c r="A9262" t="s">
        <v>4</v>
      </c>
      <c r="B9262" s="4" t="s">
        <v>5</v>
      </c>
      <c r="C9262" s="4" t="s">
        <v>7</v>
      </c>
      <c r="D9262" s="4" t="s">
        <v>11</v>
      </c>
    </row>
    <row r="9263" spans="1:15">
      <c r="A9263" t="n">
        <v>71551</v>
      </c>
      <c r="B9263" s="86" t="n">
        <v>95</v>
      </c>
      <c r="C9263" s="7" t="n">
        <v>7</v>
      </c>
      <c r="D9263" s="7" t="n">
        <v>0</v>
      </c>
    </row>
    <row r="9264" spans="1:15">
      <c r="A9264" t="s">
        <v>4</v>
      </c>
      <c r="B9264" s="4" t="s">
        <v>5</v>
      </c>
      <c r="C9264" s="4" t="s">
        <v>7</v>
      </c>
      <c r="D9264" s="4" t="s">
        <v>11</v>
      </c>
    </row>
    <row r="9265" spans="1:8">
      <c r="A9265" t="n">
        <v>71555</v>
      </c>
      <c r="B9265" s="86" t="n">
        <v>95</v>
      </c>
      <c r="C9265" s="7" t="n">
        <v>9</v>
      </c>
      <c r="D9265" s="7" t="n">
        <v>0</v>
      </c>
    </row>
    <row r="9266" spans="1:8">
      <c r="A9266" t="s">
        <v>4</v>
      </c>
      <c r="B9266" s="4" t="s">
        <v>5</v>
      </c>
      <c r="C9266" s="4" t="s">
        <v>7</v>
      </c>
      <c r="D9266" s="4" t="s">
        <v>11</v>
      </c>
    </row>
    <row r="9267" spans="1:8">
      <c r="A9267" t="n">
        <v>71559</v>
      </c>
      <c r="B9267" s="86" t="n">
        <v>95</v>
      </c>
      <c r="C9267" s="7" t="n">
        <v>8</v>
      </c>
      <c r="D9267" s="7" t="n">
        <v>0</v>
      </c>
    </row>
    <row r="9268" spans="1:8">
      <c r="A9268" t="s">
        <v>4</v>
      </c>
      <c r="B9268" s="4" t="s">
        <v>5</v>
      </c>
      <c r="C9268" s="4" t="s">
        <v>11</v>
      </c>
    </row>
    <row r="9269" spans="1:8">
      <c r="A9269" t="n">
        <v>71563</v>
      </c>
      <c r="B9269" s="38" t="n">
        <v>16</v>
      </c>
      <c r="C9269" s="7" t="n">
        <v>500</v>
      </c>
    </row>
    <row r="9270" spans="1:8">
      <c r="A9270" t="s">
        <v>4</v>
      </c>
      <c r="B9270" s="4" t="s">
        <v>5</v>
      </c>
      <c r="C9270" s="4" t="s">
        <v>7</v>
      </c>
      <c r="D9270" s="4" t="s">
        <v>11</v>
      </c>
    </row>
    <row r="9271" spans="1:8">
      <c r="A9271" t="n">
        <v>71566</v>
      </c>
      <c r="B9271" s="15" t="n">
        <v>50</v>
      </c>
      <c r="C9271" s="7" t="n">
        <v>254</v>
      </c>
      <c r="D9271" s="7" t="n">
        <v>41</v>
      </c>
    </row>
    <row r="9272" spans="1:8">
      <c r="A9272" t="s">
        <v>4</v>
      </c>
      <c r="B9272" s="4" t="s">
        <v>5</v>
      </c>
      <c r="C9272" s="4" t="s">
        <v>15</v>
      </c>
    </row>
    <row r="9273" spans="1:8">
      <c r="A9273" t="n">
        <v>71570</v>
      </c>
      <c r="B9273" s="16" t="n">
        <v>3</v>
      </c>
      <c r="C9273" s="13" t="n">
        <f t="normal" ca="1">A9309</f>
        <v>0</v>
      </c>
    </row>
    <row r="9274" spans="1:8">
      <c r="A9274" t="s">
        <v>4</v>
      </c>
      <c r="B9274" s="4" t="s">
        <v>5</v>
      </c>
      <c r="C9274" s="4" t="s">
        <v>7</v>
      </c>
      <c r="D9274" s="4" t="s">
        <v>11</v>
      </c>
      <c r="E9274" s="4" t="s">
        <v>7</v>
      </c>
      <c r="F9274" s="4" t="s">
        <v>15</v>
      </c>
    </row>
    <row r="9275" spans="1:8">
      <c r="A9275" t="n">
        <v>71575</v>
      </c>
      <c r="B9275" s="12" t="n">
        <v>5</v>
      </c>
      <c r="C9275" s="7" t="n">
        <v>30</v>
      </c>
      <c r="D9275" s="7" t="n">
        <v>10006</v>
      </c>
      <c r="E9275" s="7" t="n">
        <v>1</v>
      </c>
      <c r="F9275" s="13" t="n">
        <f t="normal" ca="1">A9307</f>
        <v>0</v>
      </c>
    </row>
    <row r="9276" spans="1:8">
      <c r="A9276" t="s">
        <v>4</v>
      </c>
      <c r="B9276" s="4" t="s">
        <v>5</v>
      </c>
      <c r="C9276" s="4" t="s">
        <v>7</v>
      </c>
      <c r="D9276" s="4" t="s">
        <v>11</v>
      </c>
      <c r="E9276" s="4" t="s">
        <v>13</v>
      </c>
      <c r="F9276" s="4" t="s">
        <v>11</v>
      </c>
      <c r="G9276" s="4" t="s">
        <v>14</v>
      </c>
      <c r="H9276" s="4" t="s">
        <v>14</v>
      </c>
      <c r="I9276" s="4" t="s">
        <v>11</v>
      </c>
      <c r="J9276" s="4" t="s">
        <v>11</v>
      </c>
      <c r="K9276" s="4" t="s">
        <v>14</v>
      </c>
      <c r="L9276" s="4" t="s">
        <v>14</v>
      </c>
      <c r="M9276" s="4" t="s">
        <v>14</v>
      </c>
      <c r="N9276" s="4" t="s">
        <v>14</v>
      </c>
      <c r="O9276" s="4" t="s">
        <v>8</v>
      </c>
    </row>
    <row r="9277" spans="1:8">
      <c r="A9277" t="n">
        <v>71584</v>
      </c>
      <c r="B9277" s="15" t="n">
        <v>50</v>
      </c>
      <c r="C9277" s="7" t="n">
        <v>0</v>
      </c>
      <c r="D9277" s="7" t="n">
        <v>12101</v>
      </c>
      <c r="E9277" s="7" t="n">
        <v>1</v>
      </c>
      <c r="F9277" s="7" t="n">
        <v>0</v>
      </c>
      <c r="G9277" s="7" t="n">
        <v>0</v>
      </c>
      <c r="H9277" s="7" t="n">
        <v>0</v>
      </c>
      <c r="I9277" s="7" t="n">
        <v>0</v>
      </c>
      <c r="J9277" s="7" t="n">
        <v>65533</v>
      </c>
      <c r="K9277" s="7" t="n">
        <v>0</v>
      </c>
      <c r="L9277" s="7" t="n">
        <v>0</v>
      </c>
      <c r="M9277" s="7" t="n">
        <v>0</v>
      </c>
      <c r="N9277" s="7" t="n">
        <v>0</v>
      </c>
      <c r="O9277" s="7" t="s">
        <v>17</v>
      </c>
    </row>
    <row r="9278" spans="1:8">
      <c r="A9278" t="s">
        <v>4</v>
      </c>
      <c r="B9278" s="4" t="s">
        <v>5</v>
      </c>
      <c r="C9278" s="4" t="s">
        <v>7</v>
      </c>
      <c r="D9278" s="4" t="s">
        <v>11</v>
      </c>
      <c r="E9278" s="4" t="s">
        <v>11</v>
      </c>
      <c r="F9278" s="4" t="s">
        <v>11</v>
      </c>
      <c r="G9278" s="4" t="s">
        <v>11</v>
      </c>
      <c r="H9278" s="4" t="s">
        <v>7</v>
      </c>
    </row>
    <row r="9279" spans="1:8">
      <c r="A9279" t="n">
        <v>71623</v>
      </c>
      <c r="B9279" s="32" t="n">
        <v>25</v>
      </c>
      <c r="C9279" s="7" t="n">
        <v>5</v>
      </c>
      <c r="D9279" s="7" t="n">
        <v>65535</v>
      </c>
      <c r="E9279" s="7" t="n">
        <v>65535</v>
      </c>
      <c r="F9279" s="7" t="n">
        <v>65535</v>
      </c>
      <c r="G9279" s="7" t="n">
        <v>65535</v>
      </c>
      <c r="H9279" s="7" t="n">
        <v>0</v>
      </c>
    </row>
    <row r="9280" spans="1:8">
      <c r="A9280" t="s">
        <v>4</v>
      </c>
      <c r="B9280" s="4" t="s">
        <v>5</v>
      </c>
      <c r="C9280" s="4" t="s">
        <v>11</v>
      </c>
      <c r="D9280" s="4" t="s">
        <v>7</v>
      </c>
      <c r="E9280" s="4" t="s">
        <v>7</v>
      </c>
      <c r="F9280" s="4" t="s">
        <v>64</v>
      </c>
      <c r="G9280" s="4" t="s">
        <v>7</v>
      </c>
      <c r="H9280" s="4" t="s">
        <v>7</v>
      </c>
    </row>
    <row r="9281" spans="1:15">
      <c r="A9281" t="n">
        <v>71634</v>
      </c>
      <c r="B9281" s="33" t="n">
        <v>24</v>
      </c>
      <c r="C9281" s="7" t="n">
        <v>65533</v>
      </c>
      <c r="D9281" s="7" t="n">
        <v>11</v>
      </c>
      <c r="E9281" s="7" t="n">
        <v>6</v>
      </c>
      <c r="F9281" s="7" t="s">
        <v>658</v>
      </c>
      <c r="G9281" s="7" t="n">
        <v>2</v>
      </c>
      <c r="H9281" s="7" t="n">
        <v>0</v>
      </c>
    </row>
    <row r="9282" spans="1:15">
      <c r="A9282" t="s">
        <v>4</v>
      </c>
      <c r="B9282" s="4" t="s">
        <v>5</v>
      </c>
    </row>
    <row r="9283" spans="1:15">
      <c r="A9283" t="n">
        <v>71684</v>
      </c>
      <c r="B9283" s="34" t="n">
        <v>28</v>
      </c>
    </row>
    <row r="9284" spans="1:15">
      <c r="A9284" t="s">
        <v>4</v>
      </c>
      <c r="B9284" s="4" t="s">
        <v>5</v>
      </c>
      <c r="C9284" s="4" t="s">
        <v>7</v>
      </c>
    </row>
    <row r="9285" spans="1:15">
      <c r="A9285" t="n">
        <v>71685</v>
      </c>
      <c r="B9285" s="35" t="n">
        <v>27</v>
      </c>
      <c r="C9285" s="7" t="n">
        <v>0</v>
      </c>
    </row>
    <row r="9286" spans="1:15">
      <c r="A9286" t="s">
        <v>4</v>
      </c>
      <c r="B9286" s="4" t="s">
        <v>5</v>
      </c>
      <c r="C9286" s="4" t="s">
        <v>7</v>
      </c>
    </row>
    <row r="9287" spans="1:15">
      <c r="A9287" t="n">
        <v>71687</v>
      </c>
      <c r="B9287" s="35" t="n">
        <v>27</v>
      </c>
      <c r="C9287" s="7" t="n">
        <v>1</v>
      </c>
    </row>
    <row r="9288" spans="1:15">
      <c r="A9288" t="s">
        <v>4</v>
      </c>
      <c r="B9288" s="4" t="s">
        <v>5</v>
      </c>
      <c r="C9288" s="4" t="s">
        <v>7</v>
      </c>
      <c r="D9288" s="4" t="s">
        <v>11</v>
      </c>
      <c r="E9288" s="4" t="s">
        <v>11</v>
      </c>
      <c r="F9288" s="4" t="s">
        <v>11</v>
      </c>
      <c r="G9288" s="4" t="s">
        <v>11</v>
      </c>
      <c r="H9288" s="4" t="s">
        <v>7</v>
      </c>
    </row>
    <row r="9289" spans="1:15">
      <c r="A9289" t="n">
        <v>71689</v>
      </c>
      <c r="B9289" s="32" t="n">
        <v>25</v>
      </c>
      <c r="C9289" s="7" t="n">
        <v>5</v>
      </c>
      <c r="D9289" s="7" t="n">
        <v>65535</v>
      </c>
      <c r="E9289" s="7" t="n">
        <v>65535</v>
      </c>
      <c r="F9289" s="7" t="n">
        <v>65535</v>
      </c>
      <c r="G9289" s="7" t="n">
        <v>65535</v>
      </c>
      <c r="H9289" s="7" t="n">
        <v>0</v>
      </c>
    </row>
    <row r="9290" spans="1:15">
      <c r="A9290" t="s">
        <v>4</v>
      </c>
      <c r="B9290" s="4" t="s">
        <v>5</v>
      </c>
      <c r="C9290" s="4" t="s">
        <v>11</v>
      </c>
    </row>
    <row r="9291" spans="1:15">
      <c r="A9291" t="n">
        <v>71700</v>
      </c>
      <c r="B9291" s="38" t="n">
        <v>16</v>
      </c>
      <c r="C9291" s="7" t="n">
        <v>300</v>
      </c>
    </row>
    <row r="9292" spans="1:15">
      <c r="A9292" t="s">
        <v>4</v>
      </c>
      <c r="B9292" s="4" t="s">
        <v>5</v>
      </c>
      <c r="C9292" s="4" t="s">
        <v>7</v>
      </c>
      <c r="D9292" s="4" t="s">
        <v>11</v>
      </c>
      <c r="E9292" s="4" t="s">
        <v>11</v>
      </c>
      <c r="F9292" s="4" t="s">
        <v>11</v>
      </c>
      <c r="G9292" s="4" t="s">
        <v>14</v>
      </c>
    </row>
    <row r="9293" spans="1:15">
      <c r="A9293" t="n">
        <v>71703</v>
      </c>
      <c r="B9293" s="86" t="n">
        <v>95</v>
      </c>
      <c r="C9293" s="7" t="n">
        <v>6</v>
      </c>
      <c r="D9293" s="7" t="n">
        <v>0</v>
      </c>
      <c r="E9293" s="7" t="n">
        <v>18</v>
      </c>
      <c r="F9293" s="7" t="n">
        <v>1500</v>
      </c>
      <c r="G9293" s="7" t="n">
        <v>0</v>
      </c>
    </row>
    <row r="9294" spans="1:15">
      <c r="A9294" t="s">
        <v>4</v>
      </c>
      <c r="B9294" s="4" t="s">
        <v>5</v>
      </c>
      <c r="C9294" s="4" t="s">
        <v>7</v>
      </c>
      <c r="D9294" s="4" t="s">
        <v>11</v>
      </c>
    </row>
    <row r="9295" spans="1:15">
      <c r="A9295" t="n">
        <v>71715</v>
      </c>
      <c r="B9295" s="86" t="n">
        <v>95</v>
      </c>
      <c r="C9295" s="7" t="n">
        <v>7</v>
      </c>
      <c r="D9295" s="7" t="n">
        <v>0</v>
      </c>
    </row>
    <row r="9296" spans="1:15">
      <c r="A9296" t="s">
        <v>4</v>
      </c>
      <c r="B9296" s="4" t="s">
        <v>5</v>
      </c>
      <c r="C9296" s="4" t="s">
        <v>7</v>
      </c>
      <c r="D9296" s="4" t="s">
        <v>11</v>
      </c>
    </row>
    <row r="9297" spans="1:8">
      <c r="A9297" t="n">
        <v>71719</v>
      </c>
      <c r="B9297" s="86" t="n">
        <v>95</v>
      </c>
      <c r="C9297" s="7" t="n">
        <v>9</v>
      </c>
      <c r="D9297" s="7" t="n">
        <v>0</v>
      </c>
    </row>
    <row r="9298" spans="1:8">
      <c r="A9298" t="s">
        <v>4</v>
      </c>
      <c r="B9298" s="4" t="s">
        <v>5</v>
      </c>
      <c r="C9298" s="4" t="s">
        <v>7</v>
      </c>
      <c r="D9298" s="4" t="s">
        <v>11</v>
      </c>
    </row>
    <row r="9299" spans="1:8">
      <c r="A9299" t="n">
        <v>71723</v>
      </c>
      <c r="B9299" s="86" t="n">
        <v>95</v>
      </c>
      <c r="C9299" s="7" t="n">
        <v>8</v>
      </c>
      <c r="D9299" s="7" t="n">
        <v>0</v>
      </c>
    </row>
    <row r="9300" spans="1:8">
      <c r="A9300" t="s">
        <v>4</v>
      </c>
      <c r="B9300" s="4" t="s">
        <v>5</v>
      </c>
      <c r="C9300" s="4" t="s">
        <v>11</v>
      </c>
    </row>
    <row r="9301" spans="1:8">
      <c r="A9301" t="n">
        <v>71727</v>
      </c>
      <c r="B9301" s="38" t="n">
        <v>16</v>
      </c>
      <c r="C9301" s="7" t="n">
        <v>500</v>
      </c>
    </row>
    <row r="9302" spans="1:8">
      <c r="A9302" t="s">
        <v>4</v>
      </c>
      <c r="B9302" s="4" t="s">
        <v>5</v>
      </c>
      <c r="C9302" s="4" t="s">
        <v>7</v>
      </c>
      <c r="D9302" s="4" t="s">
        <v>11</v>
      </c>
    </row>
    <row r="9303" spans="1:8">
      <c r="A9303" t="n">
        <v>71730</v>
      </c>
      <c r="B9303" s="15" t="n">
        <v>50</v>
      </c>
      <c r="C9303" s="7" t="n">
        <v>254</v>
      </c>
      <c r="D9303" s="7" t="n">
        <v>42</v>
      </c>
    </row>
    <row r="9304" spans="1:8">
      <c r="A9304" t="s">
        <v>4</v>
      </c>
      <c r="B9304" s="4" t="s">
        <v>5</v>
      </c>
      <c r="C9304" s="4" t="s">
        <v>15</v>
      </c>
    </row>
    <row r="9305" spans="1:8">
      <c r="A9305" t="n">
        <v>71734</v>
      </c>
      <c r="B9305" s="16" t="n">
        <v>3</v>
      </c>
      <c r="C9305" s="13" t="n">
        <f t="normal" ca="1">A9309</f>
        <v>0</v>
      </c>
    </row>
    <row r="9306" spans="1:8">
      <c r="A9306" t="s">
        <v>4</v>
      </c>
      <c r="B9306" s="4" t="s">
        <v>5</v>
      </c>
      <c r="C9306" s="4" t="s">
        <v>11</v>
      </c>
    </row>
    <row r="9307" spans="1:8">
      <c r="A9307" t="n">
        <v>71739</v>
      </c>
      <c r="B9307" s="38" t="n">
        <v>16</v>
      </c>
      <c r="C9307" s="7" t="n">
        <v>3000</v>
      </c>
    </row>
    <row r="9308" spans="1:8">
      <c r="A9308" t="s">
        <v>4</v>
      </c>
      <c r="B9308" s="4" t="s">
        <v>5</v>
      </c>
      <c r="C9308" s="4" t="s">
        <v>11</v>
      </c>
    </row>
    <row r="9309" spans="1:8">
      <c r="A9309" t="n">
        <v>71742</v>
      </c>
      <c r="B9309" s="38" t="n">
        <v>16</v>
      </c>
      <c r="C9309" s="7" t="n">
        <v>1000</v>
      </c>
    </row>
    <row r="9310" spans="1:8">
      <c r="A9310" t="s">
        <v>4</v>
      </c>
      <c r="B9310" s="4" t="s">
        <v>5</v>
      </c>
      <c r="C9310" s="4" t="s">
        <v>7</v>
      </c>
      <c r="D9310" s="4" t="s">
        <v>7</v>
      </c>
      <c r="E9310" s="4" t="s">
        <v>14</v>
      </c>
    </row>
    <row r="9311" spans="1:8">
      <c r="A9311" t="n">
        <v>71745</v>
      </c>
      <c r="B9311" s="11" t="n">
        <v>74</v>
      </c>
      <c r="C9311" s="7" t="n">
        <v>23</v>
      </c>
      <c r="D9311" s="7" t="n">
        <v>1</v>
      </c>
      <c r="E9311" s="7" t="n">
        <v>201</v>
      </c>
    </row>
    <row r="9312" spans="1:8">
      <c r="A9312" t="s">
        <v>4</v>
      </c>
      <c r="B9312" s="4" t="s">
        <v>5</v>
      </c>
      <c r="C9312" s="4" t="s">
        <v>7</v>
      </c>
      <c r="D9312" s="4" t="s">
        <v>11</v>
      </c>
      <c r="E9312" s="4" t="s">
        <v>7</v>
      </c>
    </row>
    <row r="9313" spans="1:5">
      <c r="A9313" t="n">
        <v>71752</v>
      </c>
      <c r="B9313" s="10" t="n">
        <v>39</v>
      </c>
      <c r="C9313" s="7" t="n">
        <v>11</v>
      </c>
      <c r="D9313" s="7" t="n">
        <v>65533</v>
      </c>
      <c r="E9313" s="7" t="n">
        <v>201</v>
      </c>
    </row>
    <row r="9314" spans="1:5">
      <c r="A9314" t="s">
        <v>4</v>
      </c>
      <c r="B9314" s="4" t="s">
        <v>5</v>
      </c>
      <c r="C9314" s="4" t="s">
        <v>7</v>
      </c>
      <c r="D9314" s="4" t="s">
        <v>8</v>
      </c>
      <c r="E9314" s="4" t="s">
        <v>14</v>
      </c>
      <c r="F9314" s="4" t="s">
        <v>14</v>
      </c>
      <c r="G9314" s="4" t="s">
        <v>14</v>
      </c>
      <c r="H9314" s="4" t="s">
        <v>14</v>
      </c>
      <c r="I9314" s="4" t="s">
        <v>11</v>
      </c>
      <c r="J9314" s="4" t="s">
        <v>7</v>
      </c>
    </row>
    <row r="9315" spans="1:5">
      <c r="A9315" t="n">
        <v>71757</v>
      </c>
      <c r="B9315" s="19" t="n">
        <v>94</v>
      </c>
      <c r="C9315" s="7" t="n">
        <v>7</v>
      </c>
      <c r="D9315" s="7" t="s">
        <v>646</v>
      </c>
      <c r="E9315" s="7" t="n">
        <v>1065353216</v>
      </c>
      <c r="F9315" s="7" t="n">
        <v>1065353216</v>
      </c>
      <c r="G9315" s="7" t="n">
        <v>1065353216</v>
      </c>
      <c r="H9315" s="7" t="n">
        <v>1065353216</v>
      </c>
      <c r="I9315" s="7" t="n">
        <v>0</v>
      </c>
      <c r="J9315" s="7" t="n">
        <v>3</v>
      </c>
    </row>
    <row r="9316" spans="1:5">
      <c r="A9316" t="s">
        <v>4</v>
      </c>
      <c r="B9316" s="4" t="s">
        <v>5</v>
      </c>
      <c r="C9316" s="4" t="s">
        <v>11</v>
      </c>
      <c r="D9316" s="4" t="s">
        <v>13</v>
      </c>
      <c r="E9316" s="4" t="s">
        <v>13</v>
      </c>
      <c r="F9316" s="4" t="s">
        <v>13</v>
      </c>
      <c r="G9316" s="4" t="s">
        <v>13</v>
      </c>
    </row>
    <row r="9317" spans="1:5">
      <c r="A9317" t="n">
        <v>71787</v>
      </c>
      <c r="B9317" s="50" t="n">
        <v>46</v>
      </c>
      <c r="C9317" s="7" t="n">
        <v>61456</v>
      </c>
      <c r="D9317" s="7" t="n">
        <v>0</v>
      </c>
      <c r="E9317" s="7" t="n">
        <v>0</v>
      </c>
      <c r="F9317" s="7" t="n">
        <v>0</v>
      </c>
      <c r="G9317" s="7" t="n">
        <v>0</v>
      </c>
    </row>
    <row r="9318" spans="1:5">
      <c r="A9318" t="s">
        <v>4</v>
      </c>
      <c r="B9318" s="4" t="s">
        <v>5</v>
      </c>
      <c r="C9318" s="4" t="s">
        <v>7</v>
      </c>
      <c r="D9318" s="4" t="s">
        <v>11</v>
      </c>
    </row>
    <row r="9319" spans="1:5">
      <c r="A9319" t="n">
        <v>71806</v>
      </c>
      <c r="B9319" s="8" t="n">
        <v>162</v>
      </c>
      <c r="C9319" s="7" t="n">
        <v>1</v>
      </c>
      <c r="D9319" s="7" t="n">
        <v>0</v>
      </c>
    </row>
    <row r="9320" spans="1:5">
      <c r="A9320" t="s">
        <v>4</v>
      </c>
      <c r="B9320" s="4" t="s">
        <v>5</v>
      </c>
    </row>
    <row r="9321" spans="1:5">
      <c r="A9321" t="n">
        <v>71810</v>
      </c>
      <c r="B9321" s="5" t="n">
        <v>1</v>
      </c>
    </row>
    <row r="9322" spans="1:5" s="3" customFormat="1" customHeight="0">
      <c r="A9322" s="3" t="s">
        <v>2</v>
      </c>
      <c r="B9322" s="3" t="s">
        <v>659</v>
      </c>
    </row>
    <row r="9323" spans="1:5">
      <c r="A9323" t="s">
        <v>4</v>
      </c>
      <c r="B9323" s="4" t="s">
        <v>5</v>
      </c>
      <c r="C9323" s="4" t="s">
        <v>7</v>
      </c>
      <c r="D9323" s="4" t="s">
        <v>7</v>
      </c>
      <c r="E9323" s="4" t="s">
        <v>7</v>
      </c>
      <c r="F9323" s="4" t="s">
        <v>7</v>
      </c>
    </row>
    <row r="9324" spans="1:5">
      <c r="A9324" t="n">
        <v>71812</v>
      </c>
      <c r="B9324" s="9" t="n">
        <v>14</v>
      </c>
      <c r="C9324" s="7" t="n">
        <v>2</v>
      </c>
      <c r="D9324" s="7" t="n">
        <v>0</v>
      </c>
      <c r="E9324" s="7" t="n">
        <v>0</v>
      </c>
      <c r="F9324" s="7" t="n">
        <v>0</v>
      </c>
    </row>
    <row r="9325" spans="1:5">
      <c r="A9325" t="s">
        <v>4</v>
      </c>
      <c r="B9325" s="4" t="s">
        <v>5</v>
      </c>
      <c r="C9325" s="4" t="s">
        <v>7</v>
      </c>
      <c r="D9325" s="44" t="s">
        <v>101</v>
      </c>
      <c r="E9325" s="4" t="s">
        <v>5</v>
      </c>
      <c r="F9325" s="4" t="s">
        <v>7</v>
      </c>
      <c r="G9325" s="4" t="s">
        <v>11</v>
      </c>
      <c r="H9325" s="44" t="s">
        <v>102</v>
      </c>
      <c r="I9325" s="4" t="s">
        <v>7</v>
      </c>
      <c r="J9325" s="4" t="s">
        <v>14</v>
      </c>
      <c r="K9325" s="4" t="s">
        <v>7</v>
      </c>
      <c r="L9325" s="4" t="s">
        <v>7</v>
      </c>
      <c r="M9325" s="44" t="s">
        <v>101</v>
      </c>
      <c r="N9325" s="4" t="s">
        <v>5</v>
      </c>
      <c r="O9325" s="4" t="s">
        <v>7</v>
      </c>
      <c r="P9325" s="4" t="s">
        <v>11</v>
      </c>
      <c r="Q9325" s="44" t="s">
        <v>102</v>
      </c>
      <c r="R9325" s="4" t="s">
        <v>7</v>
      </c>
      <c r="S9325" s="4" t="s">
        <v>14</v>
      </c>
      <c r="T9325" s="4" t="s">
        <v>7</v>
      </c>
      <c r="U9325" s="4" t="s">
        <v>7</v>
      </c>
      <c r="V9325" s="4" t="s">
        <v>7</v>
      </c>
      <c r="W9325" s="4" t="s">
        <v>15</v>
      </c>
    </row>
    <row r="9326" spans="1:5">
      <c r="A9326" t="n">
        <v>71817</v>
      </c>
      <c r="B9326" s="12" t="n">
        <v>5</v>
      </c>
      <c r="C9326" s="7" t="n">
        <v>28</v>
      </c>
      <c r="D9326" s="44" t="s">
        <v>3</v>
      </c>
      <c r="E9326" s="8" t="n">
        <v>162</v>
      </c>
      <c r="F9326" s="7" t="n">
        <v>3</v>
      </c>
      <c r="G9326" s="7" t="n">
        <v>33164</v>
      </c>
      <c r="H9326" s="44" t="s">
        <v>3</v>
      </c>
      <c r="I9326" s="7" t="n">
        <v>0</v>
      </c>
      <c r="J9326" s="7" t="n">
        <v>1</v>
      </c>
      <c r="K9326" s="7" t="n">
        <v>2</v>
      </c>
      <c r="L9326" s="7" t="n">
        <v>28</v>
      </c>
      <c r="M9326" s="44" t="s">
        <v>3</v>
      </c>
      <c r="N9326" s="8" t="n">
        <v>162</v>
      </c>
      <c r="O9326" s="7" t="n">
        <v>3</v>
      </c>
      <c r="P9326" s="7" t="n">
        <v>33164</v>
      </c>
      <c r="Q9326" s="44" t="s">
        <v>3</v>
      </c>
      <c r="R9326" s="7" t="n">
        <v>0</v>
      </c>
      <c r="S9326" s="7" t="n">
        <v>2</v>
      </c>
      <c r="T9326" s="7" t="n">
        <v>2</v>
      </c>
      <c r="U9326" s="7" t="n">
        <v>11</v>
      </c>
      <c r="V9326" s="7" t="n">
        <v>1</v>
      </c>
      <c r="W9326" s="13" t="n">
        <f t="normal" ca="1">A9330</f>
        <v>0</v>
      </c>
    </row>
    <row r="9327" spans="1:5">
      <c r="A9327" t="s">
        <v>4</v>
      </c>
      <c r="B9327" s="4" t="s">
        <v>5</v>
      </c>
      <c r="C9327" s="4" t="s">
        <v>7</v>
      </c>
      <c r="D9327" s="4" t="s">
        <v>11</v>
      </c>
      <c r="E9327" s="4" t="s">
        <v>13</v>
      </c>
    </row>
    <row r="9328" spans="1:5">
      <c r="A9328" t="n">
        <v>71846</v>
      </c>
      <c r="B9328" s="27" t="n">
        <v>58</v>
      </c>
      <c r="C9328" s="7" t="n">
        <v>0</v>
      </c>
      <c r="D9328" s="7" t="n">
        <v>0</v>
      </c>
      <c r="E9328" s="7" t="n">
        <v>1</v>
      </c>
    </row>
    <row r="9329" spans="1:23">
      <c r="A9329" t="s">
        <v>4</v>
      </c>
      <c r="B9329" s="4" t="s">
        <v>5</v>
      </c>
      <c r="C9329" s="4" t="s">
        <v>7</v>
      </c>
      <c r="D9329" s="44" t="s">
        <v>101</v>
      </c>
      <c r="E9329" s="4" t="s">
        <v>5</v>
      </c>
      <c r="F9329" s="4" t="s">
        <v>7</v>
      </c>
      <c r="G9329" s="4" t="s">
        <v>11</v>
      </c>
      <c r="H9329" s="44" t="s">
        <v>102</v>
      </c>
      <c r="I9329" s="4" t="s">
        <v>7</v>
      </c>
      <c r="J9329" s="4" t="s">
        <v>14</v>
      </c>
      <c r="K9329" s="4" t="s">
        <v>7</v>
      </c>
      <c r="L9329" s="4" t="s">
        <v>7</v>
      </c>
      <c r="M9329" s="44" t="s">
        <v>101</v>
      </c>
      <c r="N9329" s="4" t="s">
        <v>5</v>
      </c>
      <c r="O9329" s="4" t="s">
        <v>7</v>
      </c>
      <c r="P9329" s="4" t="s">
        <v>11</v>
      </c>
      <c r="Q9329" s="44" t="s">
        <v>102</v>
      </c>
      <c r="R9329" s="4" t="s">
        <v>7</v>
      </c>
      <c r="S9329" s="4" t="s">
        <v>14</v>
      </c>
      <c r="T9329" s="4" t="s">
        <v>7</v>
      </c>
      <c r="U9329" s="4" t="s">
        <v>7</v>
      </c>
      <c r="V9329" s="4" t="s">
        <v>7</v>
      </c>
      <c r="W9329" s="4" t="s">
        <v>15</v>
      </c>
    </row>
    <row r="9330" spans="1:23">
      <c r="A9330" t="n">
        <v>71854</v>
      </c>
      <c r="B9330" s="12" t="n">
        <v>5</v>
      </c>
      <c r="C9330" s="7" t="n">
        <v>28</v>
      </c>
      <c r="D9330" s="44" t="s">
        <v>3</v>
      </c>
      <c r="E9330" s="8" t="n">
        <v>162</v>
      </c>
      <c r="F9330" s="7" t="n">
        <v>3</v>
      </c>
      <c r="G9330" s="7" t="n">
        <v>33164</v>
      </c>
      <c r="H9330" s="44" t="s">
        <v>3</v>
      </c>
      <c r="I9330" s="7" t="n">
        <v>0</v>
      </c>
      <c r="J9330" s="7" t="n">
        <v>1</v>
      </c>
      <c r="K9330" s="7" t="n">
        <v>3</v>
      </c>
      <c r="L9330" s="7" t="n">
        <v>28</v>
      </c>
      <c r="M9330" s="44" t="s">
        <v>3</v>
      </c>
      <c r="N9330" s="8" t="n">
        <v>162</v>
      </c>
      <c r="O9330" s="7" t="n">
        <v>3</v>
      </c>
      <c r="P9330" s="7" t="n">
        <v>33164</v>
      </c>
      <c r="Q9330" s="44" t="s">
        <v>3</v>
      </c>
      <c r="R9330" s="7" t="n">
        <v>0</v>
      </c>
      <c r="S9330" s="7" t="n">
        <v>2</v>
      </c>
      <c r="T9330" s="7" t="n">
        <v>3</v>
      </c>
      <c r="U9330" s="7" t="n">
        <v>9</v>
      </c>
      <c r="V9330" s="7" t="n">
        <v>1</v>
      </c>
      <c r="W9330" s="13" t="n">
        <f t="normal" ca="1">A9340</f>
        <v>0</v>
      </c>
    </row>
    <row r="9331" spans="1:23">
      <c r="A9331" t="s">
        <v>4</v>
      </c>
      <c r="B9331" s="4" t="s">
        <v>5</v>
      </c>
      <c r="C9331" s="4" t="s">
        <v>7</v>
      </c>
      <c r="D9331" s="44" t="s">
        <v>101</v>
      </c>
      <c r="E9331" s="4" t="s">
        <v>5</v>
      </c>
      <c r="F9331" s="4" t="s">
        <v>11</v>
      </c>
      <c r="G9331" s="4" t="s">
        <v>7</v>
      </c>
      <c r="H9331" s="4" t="s">
        <v>7</v>
      </c>
      <c r="I9331" s="4" t="s">
        <v>8</v>
      </c>
      <c r="J9331" s="44" t="s">
        <v>102</v>
      </c>
      <c r="K9331" s="4" t="s">
        <v>7</v>
      </c>
      <c r="L9331" s="4" t="s">
        <v>7</v>
      </c>
      <c r="M9331" s="44" t="s">
        <v>101</v>
      </c>
      <c r="N9331" s="4" t="s">
        <v>5</v>
      </c>
      <c r="O9331" s="4" t="s">
        <v>7</v>
      </c>
      <c r="P9331" s="44" t="s">
        <v>102</v>
      </c>
      <c r="Q9331" s="4" t="s">
        <v>7</v>
      </c>
      <c r="R9331" s="4" t="s">
        <v>14</v>
      </c>
      <c r="S9331" s="4" t="s">
        <v>7</v>
      </c>
      <c r="T9331" s="4" t="s">
        <v>7</v>
      </c>
      <c r="U9331" s="4" t="s">
        <v>7</v>
      </c>
      <c r="V9331" s="44" t="s">
        <v>101</v>
      </c>
      <c r="W9331" s="4" t="s">
        <v>5</v>
      </c>
      <c r="X9331" s="4" t="s">
        <v>7</v>
      </c>
      <c r="Y9331" s="44" t="s">
        <v>102</v>
      </c>
      <c r="Z9331" s="4" t="s">
        <v>7</v>
      </c>
      <c r="AA9331" s="4" t="s">
        <v>14</v>
      </c>
      <c r="AB9331" s="4" t="s">
        <v>7</v>
      </c>
      <c r="AC9331" s="4" t="s">
        <v>7</v>
      </c>
      <c r="AD9331" s="4" t="s">
        <v>7</v>
      </c>
      <c r="AE9331" s="4" t="s">
        <v>15</v>
      </c>
    </row>
    <row r="9332" spans="1:23">
      <c r="A9332" t="n">
        <v>71883</v>
      </c>
      <c r="B9332" s="12" t="n">
        <v>5</v>
      </c>
      <c r="C9332" s="7" t="n">
        <v>28</v>
      </c>
      <c r="D9332" s="44" t="s">
        <v>3</v>
      </c>
      <c r="E9332" s="46" t="n">
        <v>47</v>
      </c>
      <c r="F9332" s="7" t="n">
        <v>61456</v>
      </c>
      <c r="G9332" s="7" t="n">
        <v>2</v>
      </c>
      <c r="H9332" s="7" t="n">
        <v>0</v>
      </c>
      <c r="I9332" s="7" t="s">
        <v>105</v>
      </c>
      <c r="J9332" s="44" t="s">
        <v>3</v>
      </c>
      <c r="K9332" s="7" t="n">
        <v>8</v>
      </c>
      <c r="L9332" s="7" t="n">
        <v>28</v>
      </c>
      <c r="M9332" s="44" t="s">
        <v>3</v>
      </c>
      <c r="N9332" s="11" t="n">
        <v>74</v>
      </c>
      <c r="O9332" s="7" t="n">
        <v>65</v>
      </c>
      <c r="P9332" s="44" t="s">
        <v>3</v>
      </c>
      <c r="Q9332" s="7" t="n">
        <v>0</v>
      </c>
      <c r="R9332" s="7" t="n">
        <v>1</v>
      </c>
      <c r="S9332" s="7" t="n">
        <v>3</v>
      </c>
      <c r="T9332" s="7" t="n">
        <v>9</v>
      </c>
      <c r="U9332" s="7" t="n">
        <v>28</v>
      </c>
      <c r="V9332" s="44" t="s">
        <v>3</v>
      </c>
      <c r="W9332" s="11" t="n">
        <v>74</v>
      </c>
      <c r="X9332" s="7" t="n">
        <v>65</v>
      </c>
      <c r="Y9332" s="44" t="s">
        <v>3</v>
      </c>
      <c r="Z9332" s="7" t="n">
        <v>0</v>
      </c>
      <c r="AA9332" s="7" t="n">
        <v>2</v>
      </c>
      <c r="AB9332" s="7" t="n">
        <v>3</v>
      </c>
      <c r="AC9332" s="7" t="n">
        <v>9</v>
      </c>
      <c r="AD9332" s="7" t="n">
        <v>1</v>
      </c>
      <c r="AE9332" s="13" t="n">
        <f t="normal" ca="1">A9336</f>
        <v>0</v>
      </c>
    </row>
    <row r="9333" spans="1:23">
      <c r="A9333" t="s">
        <v>4</v>
      </c>
      <c r="B9333" s="4" t="s">
        <v>5</v>
      </c>
      <c r="C9333" s="4" t="s">
        <v>11</v>
      </c>
      <c r="D9333" s="4" t="s">
        <v>7</v>
      </c>
      <c r="E9333" s="4" t="s">
        <v>7</v>
      </c>
      <c r="F9333" s="4" t="s">
        <v>8</v>
      </c>
    </row>
    <row r="9334" spans="1:23">
      <c r="A9334" t="n">
        <v>71931</v>
      </c>
      <c r="B9334" s="46" t="n">
        <v>47</v>
      </c>
      <c r="C9334" s="7" t="n">
        <v>61456</v>
      </c>
      <c r="D9334" s="7" t="n">
        <v>0</v>
      </c>
      <c r="E9334" s="7" t="n">
        <v>0</v>
      </c>
      <c r="F9334" s="7" t="s">
        <v>106</v>
      </c>
    </row>
    <row r="9335" spans="1:23">
      <c r="A9335" t="s">
        <v>4</v>
      </c>
      <c r="B9335" s="4" t="s">
        <v>5</v>
      </c>
      <c r="C9335" s="4" t="s">
        <v>7</v>
      </c>
      <c r="D9335" s="4" t="s">
        <v>11</v>
      </c>
      <c r="E9335" s="4" t="s">
        <v>13</v>
      </c>
    </row>
    <row r="9336" spans="1:23">
      <c r="A9336" t="n">
        <v>71944</v>
      </c>
      <c r="B9336" s="27" t="n">
        <v>58</v>
      </c>
      <c r="C9336" s="7" t="n">
        <v>0</v>
      </c>
      <c r="D9336" s="7" t="n">
        <v>300</v>
      </c>
      <c r="E9336" s="7" t="n">
        <v>1</v>
      </c>
    </row>
    <row r="9337" spans="1:23">
      <c r="A9337" t="s">
        <v>4</v>
      </c>
      <c r="B9337" s="4" t="s">
        <v>5</v>
      </c>
      <c r="C9337" s="4" t="s">
        <v>7</v>
      </c>
      <c r="D9337" s="4" t="s">
        <v>11</v>
      </c>
    </row>
    <row r="9338" spans="1:23">
      <c r="A9338" t="n">
        <v>71952</v>
      </c>
      <c r="B9338" s="27" t="n">
        <v>58</v>
      </c>
      <c r="C9338" s="7" t="n">
        <v>255</v>
      </c>
      <c r="D9338" s="7" t="n">
        <v>0</v>
      </c>
    </row>
    <row r="9339" spans="1:23">
      <c r="A9339" t="s">
        <v>4</v>
      </c>
      <c r="B9339" s="4" t="s">
        <v>5</v>
      </c>
      <c r="C9339" s="4" t="s">
        <v>7</v>
      </c>
      <c r="D9339" s="4" t="s">
        <v>7</v>
      </c>
      <c r="E9339" s="4" t="s">
        <v>7</v>
      </c>
      <c r="F9339" s="4" t="s">
        <v>7</v>
      </c>
    </row>
    <row r="9340" spans="1:23">
      <c r="A9340" t="n">
        <v>71956</v>
      </c>
      <c r="B9340" s="9" t="n">
        <v>14</v>
      </c>
      <c r="C9340" s="7" t="n">
        <v>0</v>
      </c>
      <c r="D9340" s="7" t="n">
        <v>0</v>
      </c>
      <c r="E9340" s="7" t="n">
        <v>0</v>
      </c>
      <c r="F9340" s="7" t="n">
        <v>64</v>
      </c>
    </row>
    <row r="9341" spans="1:23">
      <c r="A9341" t="s">
        <v>4</v>
      </c>
      <c r="B9341" s="4" t="s">
        <v>5</v>
      </c>
      <c r="C9341" s="4" t="s">
        <v>7</v>
      </c>
      <c r="D9341" s="4" t="s">
        <v>11</v>
      </c>
    </row>
    <row r="9342" spans="1:23">
      <c r="A9342" t="n">
        <v>71961</v>
      </c>
      <c r="B9342" s="28" t="n">
        <v>22</v>
      </c>
      <c r="C9342" s="7" t="n">
        <v>0</v>
      </c>
      <c r="D9342" s="7" t="n">
        <v>33164</v>
      </c>
    </row>
    <row r="9343" spans="1:23">
      <c r="A9343" t="s">
        <v>4</v>
      </c>
      <c r="B9343" s="4" t="s">
        <v>5</v>
      </c>
      <c r="C9343" s="4" t="s">
        <v>7</v>
      </c>
      <c r="D9343" s="4" t="s">
        <v>11</v>
      </c>
    </row>
    <row r="9344" spans="1:23">
      <c r="A9344" t="n">
        <v>71965</v>
      </c>
      <c r="B9344" s="27" t="n">
        <v>58</v>
      </c>
      <c r="C9344" s="7" t="n">
        <v>5</v>
      </c>
      <c r="D9344" s="7" t="n">
        <v>300</v>
      </c>
    </row>
    <row r="9345" spans="1:31">
      <c r="A9345" t="s">
        <v>4</v>
      </c>
      <c r="B9345" s="4" t="s">
        <v>5</v>
      </c>
      <c r="C9345" s="4" t="s">
        <v>13</v>
      </c>
      <c r="D9345" s="4" t="s">
        <v>11</v>
      </c>
    </row>
    <row r="9346" spans="1:31">
      <c r="A9346" t="n">
        <v>71969</v>
      </c>
      <c r="B9346" s="36" t="n">
        <v>103</v>
      </c>
      <c r="C9346" s="7" t="n">
        <v>0</v>
      </c>
      <c r="D9346" s="7" t="n">
        <v>300</v>
      </c>
    </row>
    <row r="9347" spans="1:31">
      <c r="A9347" t="s">
        <v>4</v>
      </c>
      <c r="B9347" s="4" t="s">
        <v>5</v>
      </c>
      <c r="C9347" s="4" t="s">
        <v>7</v>
      </c>
    </row>
    <row r="9348" spans="1:31">
      <c r="A9348" t="n">
        <v>71976</v>
      </c>
      <c r="B9348" s="47" t="n">
        <v>64</v>
      </c>
      <c r="C9348" s="7" t="n">
        <v>7</v>
      </c>
    </row>
    <row r="9349" spans="1:31">
      <c r="A9349" t="s">
        <v>4</v>
      </c>
      <c r="B9349" s="4" t="s">
        <v>5</v>
      </c>
      <c r="C9349" s="4" t="s">
        <v>7</v>
      </c>
      <c r="D9349" s="4" t="s">
        <v>11</v>
      </c>
    </row>
    <row r="9350" spans="1:31">
      <c r="A9350" t="n">
        <v>71978</v>
      </c>
      <c r="B9350" s="48" t="n">
        <v>72</v>
      </c>
      <c r="C9350" s="7" t="n">
        <v>5</v>
      </c>
      <c r="D9350" s="7" t="n">
        <v>0</v>
      </c>
    </row>
    <row r="9351" spans="1:31">
      <c r="A9351" t="s">
        <v>4</v>
      </c>
      <c r="B9351" s="4" t="s">
        <v>5</v>
      </c>
      <c r="C9351" s="4" t="s">
        <v>7</v>
      </c>
      <c r="D9351" s="44" t="s">
        <v>101</v>
      </c>
      <c r="E9351" s="4" t="s">
        <v>5</v>
      </c>
      <c r="F9351" s="4" t="s">
        <v>7</v>
      </c>
      <c r="G9351" s="4" t="s">
        <v>11</v>
      </c>
      <c r="H9351" s="44" t="s">
        <v>102</v>
      </c>
      <c r="I9351" s="4" t="s">
        <v>7</v>
      </c>
      <c r="J9351" s="4" t="s">
        <v>14</v>
      </c>
      <c r="K9351" s="4" t="s">
        <v>7</v>
      </c>
      <c r="L9351" s="4" t="s">
        <v>7</v>
      </c>
      <c r="M9351" s="4" t="s">
        <v>15</v>
      </c>
    </row>
    <row r="9352" spans="1:31">
      <c r="A9352" t="n">
        <v>71982</v>
      </c>
      <c r="B9352" s="12" t="n">
        <v>5</v>
      </c>
      <c r="C9352" s="7" t="n">
        <v>28</v>
      </c>
      <c r="D9352" s="44" t="s">
        <v>3</v>
      </c>
      <c r="E9352" s="8" t="n">
        <v>162</v>
      </c>
      <c r="F9352" s="7" t="n">
        <v>4</v>
      </c>
      <c r="G9352" s="7" t="n">
        <v>33164</v>
      </c>
      <c r="H9352" s="44" t="s">
        <v>3</v>
      </c>
      <c r="I9352" s="7" t="n">
        <v>0</v>
      </c>
      <c r="J9352" s="7" t="n">
        <v>1</v>
      </c>
      <c r="K9352" s="7" t="n">
        <v>2</v>
      </c>
      <c r="L9352" s="7" t="n">
        <v>1</v>
      </c>
      <c r="M9352" s="13" t="n">
        <f t="normal" ca="1">A9358</f>
        <v>0</v>
      </c>
    </row>
    <row r="9353" spans="1:31">
      <c r="A9353" t="s">
        <v>4</v>
      </c>
      <c r="B9353" s="4" t="s">
        <v>5</v>
      </c>
      <c r="C9353" s="4" t="s">
        <v>7</v>
      </c>
      <c r="D9353" s="4" t="s">
        <v>8</v>
      </c>
    </row>
    <row r="9354" spans="1:31">
      <c r="A9354" t="n">
        <v>71999</v>
      </c>
      <c r="B9354" s="6" t="n">
        <v>2</v>
      </c>
      <c r="C9354" s="7" t="n">
        <v>10</v>
      </c>
      <c r="D9354" s="7" t="s">
        <v>107</v>
      </c>
    </row>
    <row r="9355" spans="1:31">
      <c r="A9355" t="s">
        <v>4</v>
      </c>
      <c r="B9355" s="4" t="s">
        <v>5</v>
      </c>
      <c r="C9355" s="4" t="s">
        <v>11</v>
      </c>
    </row>
    <row r="9356" spans="1:31">
      <c r="A9356" t="n">
        <v>72016</v>
      </c>
      <c r="B9356" s="38" t="n">
        <v>16</v>
      </c>
      <c r="C9356" s="7" t="n">
        <v>0</v>
      </c>
    </row>
    <row r="9357" spans="1:31">
      <c r="A9357" t="s">
        <v>4</v>
      </c>
      <c r="B9357" s="4" t="s">
        <v>5</v>
      </c>
      <c r="C9357" s="4" t="s">
        <v>7</v>
      </c>
    </row>
    <row r="9358" spans="1:31">
      <c r="A9358" t="n">
        <v>72019</v>
      </c>
      <c r="B9358" s="11" t="n">
        <v>74</v>
      </c>
      <c r="C9358" s="7" t="n">
        <v>18</v>
      </c>
    </row>
    <row r="9359" spans="1:31">
      <c r="A9359" t="s">
        <v>4</v>
      </c>
      <c r="B9359" s="4" t="s">
        <v>5</v>
      </c>
      <c r="C9359" s="4" t="s">
        <v>11</v>
      </c>
      <c r="D9359" s="4" t="s">
        <v>14</v>
      </c>
    </row>
    <row r="9360" spans="1:31">
      <c r="A9360" t="n">
        <v>72021</v>
      </c>
      <c r="B9360" s="54" t="n">
        <v>43</v>
      </c>
      <c r="C9360" s="7" t="n">
        <v>61456</v>
      </c>
      <c r="D9360" s="7" t="n">
        <v>1</v>
      </c>
    </row>
    <row r="9361" spans="1:13">
      <c r="A9361" t="s">
        <v>4</v>
      </c>
      <c r="B9361" s="4" t="s">
        <v>5</v>
      </c>
      <c r="C9361" s="4" t="s">
        <v>11</v>
      </c>
      <c r="D9361" s="4" t="s">
        <v>7</v>
      </c>
      <c r="E9361" s="4" t="s">
        <v>7</v>
      </c>
      <c r="F9361" s="4" t="s">
        <v>8</v>
      </c>
    </row>
    <row r="9362" spans="1:13">
      <c r="A9362" t="n">
        <v>72028</v>
      </c>
      <c r="B9362" s="22" t="n">
        <v>20</v>
      </c>
      <c r="C9362" s="7" t="n">
        <v>0</v>
      </c>
      <c r="D9362" s="7" t="n">
        <v>3</v>
      </c>
      <c r="E9362" s="7" t="n">
        <v>10</v>
      </c>
      <c r="F9362" s="7" t="s">
        <v>108</v>
      </c>
    </row>
    <row r="9363" spans="1:13">
      <c r="A9363" t="s">
        <v>4</v>
      </c>
      <c r="B9363" s="4" t="s">
        <v>5</v>
      </c>
      <c r="C9363" s="4" t="s">
        <v>11</v>
      </c>
    </row>
    <row r="9364" spans="1:13">
      <c r="A9364" t="n">
        <v>72046</v>
      </c>
      <c r="B9364" s="38" t="n">
        <v>16</v>
      </c>
      <c r="C9364" s="7" t="n">
        <v>0</v>
      </c>
    </row>
    <row r="9365" spans="1:13">
      <c r="A9365" t="s">
        <v>4</v>
      </c>
      <c r="B9365" s="4" t="s">
        <v>5</v>
      </c>
      <c r="C9365" s="4" t="s">
        <v>11</v>
      </c>
      <c r="D9365" s="4" t="s">
        <v>7</v>
      </c>
      <c r="E9365" s="4" t="s">
        <v>7</v>
      </c>
      <c r="F9365" s="4" t="s">
        <v>8</v>
      </c>
    </row>
    <row r="9366" spans="1:13">
      <c r="A9366" t="n">
        <v>72049</v>
      </c>
      <c r="B9366" s="22" t="n">
        <v>20</v>
      </c>
      <c r="C9366" s="7" t="n">
        <v>13</v>
      </c>
      <c r="D9366" s="7" t="n">
        <v>3</v>
      </c>
      <c r="E9366" s="7" t="n">
        <v>10</v>
      </c>
      <c r="F9366" s="7" t="s">
        <v>108</v>
      </c>
    </row>
    <row r="9367" spans="1:13">
      <c r="A9367" t="s">
        <v>4</v>
      </c>
      <c r="B9367" s="4" t="s">
        <v>5</v>
      </c>
      <c r="C9367" s="4" t="s">
        <v>11</v>
      </c>
    </row>
    <row r="9368" spans="1:13">
      <c r="A9368" t="n">
        <v>72067</v>
      </c>
      <c r="B9368" s="38" t="n">
        <v>16</v>
      </c>
      <c r="C9368" s="7" t="n">
        <v>0</v>
      </c>
    </row>
    <row r="9369" spans="1:13">
      <c r="A9369" t="s">
        <v>4</v>
      </c>
      <c r="B9369" s="4" t="s">
        <v>5</v>
      </c>
      <c r="C9369" s="4" t="s">
        <v>7</v>
      </c>
    </row>
    <row r="9370" spans="1:13">
      <c r="A9370" t="n">
        <v>72070</v>
      </c>
      <c r="B9370" s="69" t="n">
        <v>116</v>
      </c>
      <c r="C9370" s="7" t="n">
        <v>0</v>
      </c>
    </row>
    <row r="9371" spans="1:13">
      <c r="A9371" t="s">
        <v>4</v>
      </c>
      <c r="B9371" s="4" t="s">
        <v>5</v>
      </c>
      <c r="C9371" s="4" t="s">
        <v>7</v>
      </c>
      <c r="D9371" s="4" t="s">
        <v>11</v>
      </c>
    </row>
    <row r="9372" spans="1:13">
      <c r="A9372" t="n">
        <v>72072</v>
      </c>
      <c r="B9372" s="69" t="n">
        <v>116</v>
      </c>
      <c r="C9372" s="7" t="n">
        <v>2</v>
      </c>
      <c r="D9372" s="7" t="n">
        <v>1</v>
      </c>
    </row>
    <row r="9373" spans="1:13">
      <c r="A9373" t="s">
        <v>4</v>
      </c>
      <c r="B9373" s="4" t="s">
        <v>5</v>
      </c>
      <c r="C9373" s="4" t="s">
        <v>7</v>
      </c>
      <c r="D9373" s="4" t="s">
        <v>14</v>
      </c>
    </row>
    <row r="9374" spans="1:13">
      <c r="A9374" t="n">
        <v>72076</v>
      </c>
      <c r="B9374" s="69" t="n">
        <v>116</v>
      </c>
      <c r="C9374" s="7" t="n">
        <v>5</v>
      </c>
      <c r="D9374" s="7" t="n">
        <v>1106247680</v>
      </c>
    </row>
    <row r="9375" spans="1:13">
      <c r="A9375" t="s">
        <v>4</v>
      </c>
      <c r="B9375" s="4" t="s">
        <v>5</v>
      </c>
      <c r="C9375" s="4" t="s">
        <v>7</v>
      </c>
      <c r="D9375" s="4" t="s">
        <v>11</v>
      </c>
    </row>
    <row r="9376" spans="1:13">
      <c r="A9376" t="n">
        <v>72082</v>
      </c>
      <c r="B9376" s="69" t="n">
        <v>116</v>
      </c>
      <c r="C9376" s="7" t="n">
        <v>6</v>
      </c>
      <c r="D9376" s="7" t="n">
        <v>1</v>
      </c>
    </row>
    <row r="9377" spans="1:6">
      <c r="A9377" t="s">
        <v>4</v>
      </c>
      <c r="B9377" s="4" t="s">
        <v>5</v>
      </c>
      <c r="C9377" s="4" t="s">
        <v>7</v>
      </c>
      <c r="D9377" s="4" t="s">
        <v>11</v>
      </c>
      <c r="E9377" s="4" t="s">
        <v>7</v>
      </c>
      <c r="F9377" s="4" t="s">
        <v>7</v>
      </c>
      <c r="G9377" s="4" t="s">
        <v>15</v>
      </c>
    </row>
    <row r="9378" spans="1:6">
      <c r="A9378" t="n">
        <v>72086</v>
      </c>
      <c r="B9378" s="12" t="n">
        <v>5</v>
      </c>
      <c r="C9378" s="7" t="n">
        <v>30</v>
      </c>
      <c r="D9378" s="7" t="n">
        <v>10285</v>
      </c>
      <c r="E9378" s="7" t="n">
        <v>8</v>
      </c>
      <c r="F9378" s="7" t="n">
        <v>1</v>
      </c>
      <c r="G9378" s="13" t="n">
        <f t="normal" ca="1">A9530</f>
        <v>0</v>
      </c>
    </row>
    <row r="9379" spans="1:6">
      <c r="A9379" t="s">
        <v>4</v>
      </c>
      <c r="B9379" s="4" t="s">
        <v>5</v>
      </c>
      <c r="C9379" s="4" t="s">
        <v>11</v>
      </c>
      <c r="D9379" s="4" t="s">
        <v>14</v>
      </c>
    </row>
    <row r="9380" spans="1:6">
      <c r="A9380" t="n">
        <v>72096</v>
      </c>
      <c r="B9380" s="54" t="n">
        <v>43</v>
      </c>
      <c r="C9380" s="7" t="n">
        <v>61456</v>
      </c>
      <c r="D9380" s="7" t="n">
        <v>1</v>
      </c>
    </row>
    <row r="9381" spans="1:6">
      <c r="A9381" t="s">
        <v>4</v>
      </c>
      <c r="B9381" s="4" t="s">
        <v>5</v>
      </c>
      <c r="C9381" s="4" t="s">
        <v>11</v>
      </c>
      <c r="D9381" s="4" t="s">
        <v>7</v>
      </c>
      <c r="E9381" s="4" t="s">
        <v>7</v>
      </c>
      <c r="F9381" s="4" t="s">
        <v>8</v>
      </c>
    </row>
    <row r="9382" spans="1:6">
      <c r="A9382" t="n">
        <v>72103</v>
      </c>
      <c r="B9382" s="22" t="n">
        <v>20</v>
      </c>
      <c r="C9382" s="7" t="n">
        <v>0</v>
      </c>
      <c r="D9382" s="7" t="n">
        <v>3</v>
      </c>
      <c r="E9382" s="7" t="n">
        <v>10</v>
      </c>
      <c r="F9382" s="7" t="s">
        <v>108</v>
      </c>
    </row>
    <row r="9383" spans="1:6">
      <c r="A9383" t="s">
        <v>4</v>
      </c>
      <c r="B9383" s="4" t="s">
        <v>5</v>
      </c>
      <c r="C9383" s="4" t="s">
        <v>11</v>
      </c>
    </row>
    <row r="9384" spans="1:6">
      <c r="A9384" t="n">
        <v>72121</v>
      </c>
      <c r="B9384" s="38" t="n">
        <v>16</v>
      </c>
      <c r="C9384" s="7" t="n">
        <v>0</v>
      </c>
    </row>
    <row r="9385" spans="1:6">
      <c r="A9385" t="s">
        <v>4</v>
      </c>
      <c r="B9385" s="4" t="s">
        <v>5</v>
      </c>
      <c r="C9385" s="4" t="s">
        <v>11</v>
      </c>
      <c r="D9385" s="4" t="s">
        <v>7</v>
      </c>
      <c r="E9385" s="4" t="s">
        <v>7</v>
      </c>
      <c r="F9385" s="4" t="s">
        <v>8</v>
      </c>
    </row>
    <row r="9386" spans="1:6">
      <c r="A9386" t="n">
        <v>72124</v>
      </c>
      <c r="B9386" s="22" t="n">
        <v>20</v>
      </c>
      <c r="C9386" s="7" t="n">
        <v>13</v>
      </c>
      <c r="D9386" s="7" t="n">
        <v>3</v>
      </c>
      <c r="E9386" s="7" t="n">
        <v>10</v>
      </c>
      <c r="F9386" s="7" t="s">
        <v>108</v>
      </c>
    </row>
    <row r="9387" spans="1:6">
      <c r="A9387" t="s">
        <v>4</v>
      </c>
      <c r="B9387" s="4" t="s">
        <v>5</v>
      </c>
      <c r="C9387" s="4" t="s">
        <v>11</v>
      </c>
    </row>
    <row r="9388" spans="1:6">
      <c r="A9388" t="n">
        <v>72142</v>
      </c>
      <c r="B9388" s="38" t="n">
        <v>16</v>
      </c>
      <c r="C9388" s="7" t="n">
        <v>0</v>
      </c>
    </row>
    <row r="9389" spans="1:6">
      <c r="A9389" t="s">
        <v>4</v>
      </c>
      <c r="B9389" s="4" t="s">
        <v>5</v>
      </c>
      <c r="C9389" s="4" t="s">
        <v>11</v>
      </c>
      <c r="D9389" s="4" t="s">
        <v>13</v>
      </c>
      <c r="E9389" s="4" t="s">
        <v>13</v>
      </c>
      <c r="F9389" s="4" t="s">
        <v>13</v>
      </c>
      <c r="G9389" s="4" t="s">
        <v>13</v>
      </c>
    </row>
    <row r="9390" spans="1:6">
      <c r="A9390" t="n">
        <v>72145</v>
      </c>
      <c r="B9390" s="50" t="n">
        <v>46</v>
      </c>
      <c r="C9390" s="7" t="n">
        <v>0</v>
      </c>
      <c r="D9390" s="7" t="n">
        <v>-33.5499992370605</v>
      </c>
      <c r="E9390" s="7" t="n">
        <v>0</v>
      </c>
      <c r="F9390" s="7" t="n">
        <v>-2.24000000953674</v>
      </c>
      <c r="G9390" s="7" t="n">
        <v>173.5</v>
      </c>
    </row>
    <row r="9391" spans="1:6">
      <c r="A9391" t="s">
        <v>4</v>
      </c>
      <c r="B9391" s="4" t="s">
        <v>5</v>
      </c>
      <c r="C9391" s="4" t="s">
        <v>11</v>
      </c>
      <c r="D9391" s="4" t="s">
        <v>13</v>
      </c>
      <c r="E9391" s="4" t="s">
        <v>13</v>
      </c>
      <c r="F9391" s="4" t="s">
        <v>13</v>
      </c>
      <c r="G9391" s="4" t="s">
        <v>13</v>
      </c>
    </row>
    <row r="9392" spans="1:6">
      <c r="A9392" t="n">
        <v>72164</v>
      </c>
      <c r="B9392" s="50" t="n">
        <v>46</v>
      </c>
      <c r="C9392" s="7" t="n">
        <v>13</v>
      </c>
      <c r="D9392" s="7" t="n">
        <v>-32.8600006103516</v>
      </c>
      <c r="E9392" s="7" t="n">
        <v>0</v>
      </c>
      <c r="F9392" s="7" t="n">
        <v>-2.02999997138977</v>
      </c>
      <c r="G9392" s="7" t="n">
        <v>183.100006103516</v>
      </c>
    </row>
    <row r="9393" spans="1:7">
      <c r="A9393" t="s">
        <v>4</v>
      </c>
      <c r="B9393" s="4" t="s">
        <v>5</v>
      </c>
      <c r="C9393" s="4" t="s">
        <v>7</v>
      </c>
      <c r="D9393" s="4" t="s">
        <v>7</v>
      </c>
      <c r="E9393" s="4" t="s">
        <v>13</v>
      </c>
      <c r="F9393" s="4" t="s">
        <v>13</v>
      </c>
      <c r="G9393" s="4" t="s">
        <v>13</v>
      </c>
      <c r="H9393" s="4" t="s">
        <v>11</v>
      </c>
    </row>
    <row r="9394" spans="1:7">
      <c r="A9394" t="n">
        <v>72183</v>
      </c>
      <c r="B9394" s="29" t="n">
        <v>45</v>
      </c>
      <c r="C9394" s="7" t="n">
        <v>2</v>
      </c>
      <c r="D9394" s="7" t="n">
        <v>3</v>
      </c>
      <c r="E9394" s="7" t="n">
        <v>-33.1599998474121</v>
      </c>
      <c r="F9394" s="7" t="n">
        <v>2.95000004768372</v>
      </c>
      <c r="G9394" s="7" t="n">
        <v>-2.76999998092651</v>
      </c>
      <c r="H9394" s="7" t="n">
        <v>0</v>
      </c>
    </row>
    <row r="9395" spans="1:7">
      <c r="A9395" t="s">
        <v>4</v>
      </c>
      <c r="B9395" s="4" t="s">
        <v>5</v>
      </c>
      <c r="C9395" s="4" t="s">
        <v>7</v>
      </c>
      <c r="D9395" s="4" t="s">
        <v>7</v>
      </c>
      <c r="E9395" s="4" t="s">
        <v>13</v>
      </c>
      <c r="F9395" s="4" t="s">
        <v>13</v>
      </c>
      <c r="G9395" s="4" t="s">
        <v>13</v>
      </c>
      <c r="H9395" s="4" t="s">
        <v>11</v>
      </c>
      <c r="I9395" s="4" t="s">
        <v>7</v>
      </c>
    </row>
    <row r="9396" spans="1:7">
      <c r="A9396" t="n">
        <v>72200</v>
      </c>
      <c r="B9396" s="29" t="n">
        <v>45</v>
      </c>
      <c r="C9396" s="7" t="n">
        <v>4</v>
      </c>
      <c r="D9396" s="7" t="n">
        <v>3</v>
      </c>
      <c r="E9396" s="7" t="n">
        <v>355.239990234375</v>
      </c>
      <c r="F9396" s="7" t="n">
        <v>29.3099994659424</v>
      </c>
      <c r="G9396" s="7" t="n">
        <v>0</v>
      </c>
      <c r="H9396" s="7" t="n">
        <v>0</v>
      </c>
      <c r="I9396" s="7" t="n">
        <v>0</v>
      </c>
    </row>
    <row r="9397" spans="1:7">
      <c r="A9397" t="s">
        <v>4</v>
      </c>
      <c r="B9397" s="4" t="s">
        <v>5</v>
      </c>
      <c r="C9397" s="4" t="s">
        <v>7</v>
      </c>
      <c r="D9397" s="4" t="s">
        <v>7</v>
      </c>
      <c r="E9397" s="4" t="s">
        <v>13</v>
      </c>
      <c r="F9397" s="4" t="s">
        <v>11</v>
      </c>
    </row>
    <row r="9398" spans="1:7">
      <c r="A9398" t="n">
        <v>72218</v>
      </c>
      <c r="B9398" s="29" t="n">
        <v>45</v>
      </c>
      <c r="C9398" s="7" t="n">
        <v>5</v>
      </c>
      <c r="D9398" s="7" t="n">
        <v>3</v>
      </c>
      <c r="E9398" s="7" t="n">
        <v>3.29999995231628</v>
      </c>
      <c r="F9398" s="7" t="n">
        <v>0</v>
      </c>
    </row>
    <row r="9399" spans="1:7">
      <c r="A9399" t="s">
        <v>4</v>
      </c>
      <c r="B9399" s="4" t="s">
        <v>5</v>
      </c>
      <c r="C9399" s="4" t="s">
        <v>7</v>
      </c>
      <c r="D9399" s="4" t="s">
        <v>7</v>
      </c>
      <c r="E9399" s="4" t="s">
        <v>13</v>
      </c>
      <c r="F9399" s="4" t="s">
        <v>11</v>
      </c>
    </row>
    <row r="9400" spans="1:7">
      <c r="A9400" t="n">
        <v>72227</v>
      </c>
      <c r="B9400" s="29" t="n">
        <v>45</v>
      </c>
      <c r="C9400" s="7" t="n">
        <v>11</v>
      </c>
      <c r="D9400" s="7" t="n">
        <v>3</v>
      </c>
      <c r="E9400" s="7" t="n">
        <v>37.4000015258789</v>
      </c>
      <c r="F9400" s="7" t="n">
        <v>0</v>
      </c>
    </row>
    <row r="9401" spans="1:7">
      <c r="A9401" t="s">
        <v>4</v>
      </c>
      <c r="B9401" s="4" t="s">
        <v>5</v>
      </c>
      <c r="C9401" s="4" t="s">
        <v>7</v>
      </c>
      <c r="D9401" s="4" t="s">
        <v>11</v>
      </c>
      <c r="E9401" s="4" t="s">
        <v>13</v>
      </c>
    </row>
    <row r="9402" spans="1:7">
      <c r="A9402" t="n">
        <v>72236</v>
      </c>
      <c r="B9402" s="27" t="n">
        <v>58</v>
      </c>
      <c r="C9402" s="7" t="n">
        <v>100</v>
      </c>
      <c r="D9402" s="7" t="n">
        <v>1000</v>
      </c>
      <c r="E9402" s="7" t="n">
        <v>1</v>
      </c>
    </row>
    <row r="9403" spans="1:7">
      <c r="A9403" t="s">
        <v>4</v>
      </c>
      <c r="B9403" s="4" t="s">
        <v>5</v>
      </c>
      <c r="C9403" s="4" t="s">
        <v>7</v>
      </c>
      <c r="D9403" s="4" t="s">
        <v>11</v>
      </c>
    </row>
    <row r="9404" spans="1:7">
      <c r="A9404" t="n">
        <v>72244</v>
      </c>
      <c r="B9404" s="27" t="n">
        <v>58</v>
      </c>
      <c r="C9404" s="7" t="n">
        <v>255</v>
      </c>
      <c r="D9404" s="7" t="n">
        <v>0</v>
      </c>
    </row>
    <row r="9405" spans="1:7">
      <c r="A9405" t="s">
        <v>4</v>
      </c>
      <c r="B9405" s="4" t="s">
        <v>5</v>
      </c>
      <c r="C9405" s="4" t="s">
        <v>11</v>
      </c>
    </row>
    <row r="9406" spans="1:7">
      <c r="A9406" t="n">
        <v>72248</v>
      </c>
      <c r="B9406" s="38" t="n">
        <v>16</v>
      </c>
      <c r="C9406" s="7" t="n">
        <v>500</v>
      </c>
    </row>
    <row r="9407" spans="1:7">
      <c r="A9407" t="s">
        <v>4</v>
      </c>
      <c r="B9407" s="4" t="s">
        <v>5</v>
      </c>
      <c r="C9407" s="4" t="s">
        <v>7</v>
      </c>
      <c r="D9407" s="4" t="s">
        <v>7</v>
      </c>
      <c r="E9407" s="4" t="s">
        <v>13</v>
      </c>
      <c r="F9407" s="4" t="s">
        <v>13</v>
      </c>
      <c r="G9407" s="4" t="s">
        <v>13</v>
      </c>
      <c r="H9407" s="4" t="s">
        <v>11</v>
      </c>
    </row>
    <row r="9408" spans="1:7">
      <c r="A9408" t="n">
        <v>72251</v>
      </c>
      <c r="B9408" s="29" t="n">
        <v>45</v>
      </c>
      <c r="C9408" s="7" t="n">
        <v>2</v>
      </c>
      <c r="D9408" s="7" t="n">
        <v>3</v>
      </c>
      <c r="E9408" s="7" t="n">
        <v>-33.25</v>
      </c>
      <c r="F9408" s="7" t="n">
        <v>1.46000003814697</v>
      </c>
      <c r="G9408" s="7" t="n">
        <v>-3.47000002861023</v>
      </c>
      <c r="H9408" s="7" t="n">
        <v>3500</v>
      </c>
    </row>
    <row r="9409" spans="1:9">
      <c r="A9409" t="s">
        <v>4</v>
      </c>
      <c r="B9409" s="4" t="s">
        <v>5</v>
      </c>
      <c r="C9409" s="4" t="s">
        <v>7</v>
      </c>
      <c r="D9409" s="4" t="s">
        <v>7</v>
      </c>
      <c r="E9409" s="4" t="s">
        <v>13</v>
      </c>
      <c r="F9409" s="4" t="s">
        <v>13</v>
      </c>
      <c r="G9409" s="4" t="s">
        <v>13</v>
      </c>
      <c r="H9409" s="4" t="s">
        <v>11</v>
      </c>
      <c r="I9409" s="4" t="s">
        <v>7</v>
      </c>
    </row>
    <row r="9410" spans="1:9">
      <c r="A9410" t="n">
        <v>72268</v>
      </c>
      <c r="B9410" s="29" t="n">
        <v>45</v>
      </c>
      <c r="C9410" s="7" t="n">
        <v>4</v>
      </c>
      <c r="D9410" s="7" t="n">
        <v>3</v>
      </c>
      <c r="E9410" s="7" t="n">
        <v>355.239990234375</v>
      </c>
      <c r="F9410" s="7" t="n">
        <v>5.09999990463257</v>
      </c>
      <c r="G9410" s="7" t="n">
        <v>0</v>
      </c>
      <c r="H9410" s="7" t="n">
        <v>3500</v>
      </c>
      <c r="I9410" s="7" t="n">
        <v>0</v>
      </c>
    </row>
    <row r="9411" spans="1:9">
      <c r="A9411" t="s">
        <v>4</v>
      </c>
      <c r="B9411" s="4" t="s">
        <v>5</v>
      </c>
      <c r="C9411" s="4" t="s">
        <v>7</v>
      </c>
      <c r="D9411" s="4" t="s">
        <v>11</v>
      </c>
    </row>
    <row r="9412" spans="1:9">
      <c r="A9412" t="n">
        <v>72286</v>
      </c>
      <c r="B9412" s="29" t="n">
        <v>45</v>
      </c>
      <c r="C9412" s="7" t="n">
        <v>7</v>
      </c>
      <c r="D9412" s="7" t="n">
        <v>255</v>
      </c>
    </row>
    <row r="9413" spans="1:9">
      <c r="A9413" t="s">
        <v>4</v>
      </c>
      <c r="B9413" s="4" t="s">
        <v>5</v>
      </c>
      <c r="C9413" s="4" t="s">
        <v>11</v>
      </c>
    </row>
    <row r="9414" spans="1:9">
      <c r="A9414" t="n">
        <v>72290</v>
      </c>
      <c r="B9414" s="38" t="n">
        <v>16</v>
      </c>
      <c r="C9414" s="7" t="n">
        <v>300</v>
      </c>
    </row>
    <row r="9415" spans="1:9">
      <c r="A9415" t="s">
        <v>4</v>
      </c>
      <c r="B9415" s="4" t="s">
        <v>5</v>
      </c>
      <c r="C9415" s="4" t="s">
        <v>7</v>
      </c>
      <c r="D9415" s="4" t="s">
        <v>11</v>
      </c>
      <c r="E9415" s="4" t="s">
        <v>11</v>
      </c>
      <c r="F9415" s="4" t="s">
        <v>11</v>
      </c>
      <c r="G9415" s="4" t="s">
        <v>11</v>
      </c>
      <c r="H9415" s="4" t="s">
        <v>7</v>
      </c>
    </row>
    <row r="9416" spans="1:9">
      <c r="A9416" t="n">
        <v>72293</v>
      </c>
      <c r="B9416" s="32" t="n">
        <v>25</v>
      </c>
      <c r="C9416" s="7" t="n">
        <v>5</v>
      </c>
      <c r="D9416" s="7" t="n">
        <v>65535</v>
      </c>
      <c r="E9416" s="7" t="n">
        <v>500</v>
      </c>
      <c r="F9416" s="7" t="n">
        <v>800</v>
      </c>
      <c r="G9416" s="7" t="n">
        <v>140</v>
      </c>
      <c r="H9416" s="7" t="n">
        <v>0</v>
      </c>
    </row>
    <row r="9417" spans="1:9">
      <c r="A9417" t="s">
        <v>4</v>
      </c>
      <c r="B9417" s="4" t="s">
        <v>5</v>
      </c>
      <c r="C9417" s="4" t="s">
        <v>11</v>
      </c>
      <c r="D9417" s="4" t="s">
        <v>7</v>
      </c>
      <c r="E9417" s="4" t="s">
        <v>64</v>
      </c>
      <c r="F9417" s="4" t="s">
        <v>7</v>
      </c>
      <c r="G9417" s="4" t="s">
        <v>7</v>
      </c>
    </row>
    <row r="9418" spans="1:9">
      <c r="A9418" t="n">
        <v>72304</v>
      </c>
      <c r="B9418" s="33" t="n">
        <v>24</v>
      </c>
      <c r="C9418" s="7" t="n">
        <v>65533</v>
      </c>
      <c r="D9418" s="7" t="n">
        <v>11</v>
      </c>
      <c r="E9418" s="7" t="s">
        <v>660</v>
      </c>
      <c r="F9418" s="7" t="n">
        <v>2</v>
      </c>
      <c r="G9418" s="7" t="n">
        <v>0</v>
      </c>
    </row>
    <row r="9419" spans="1:9">
      <c r="A9419" t="s">
        <v>4</v>
      </c>
      <c r="B9419" s="4" t="s">
        <v>5</v>
      </c>
    </row>
    <row r="9420" spans="1:9">
      <c r="A9420" t="n">
        <v>72342</v>
      </c>
      <c r="B9420" s="34" t="n">
        <v>28</v>
      </c>
    </row>
    <row r="9421" spans="1:9">
      <c r="A9421" t="s">
        <v>4</v>
      </c>
      <c r="B9421" s="4" t="s">
        <v>5</v>
      </c>
      <c r="C9421" s="4" t="s">
        <v>7</v>
      </c>
    </row>
    <row r="9422" spans="1:9">
      <c r="A9422" t="n">
        <v>72343</v>
      </c>
      <c r="B9422" s="35" t="n">
        <v>27</v>
      </c>
      <c r="C9422" s="7" t="n">
        <v>0</v>
      </c>
    </row>
    <row r="9423" spans="1:9">
      <c r="A9423" t="s">
        <v>4</v>
      </c>
      <c r="B9423" s="4" t="s">
        <v>5</v>
      </c>
      <c r="C9423" s="4" t="s">
        <v>7</v>
      </c>
    </row>
    <row r="9424" spans="1:9">
      <c r="A9424" t="n">
        <v>72345</v>
      </c>
      <c r="B9424" s="35" t="n">
        <v>27</v>
      </c>
      <c r="C9424" s="7" t="n">
        <v>1</v>
      </c>
    </row>
    <row r="9425" spans="1:9">
      <c r="A9425" t="s">
        <v>4</v>
      </c>
      <c r="B9425" s="4" t="s">
        <v>5</v>
      </c>
      <c r="C9425" s="4" t="s">
        <v>7</v>
      </c>
      <c r="D9425" s="4" t="s">
        <v>11</v>
      </c>
      <c r="E9425" s="4" t="s">
        <v>11</v>
      </c>
      <c r="F9425" s="4" t="s">
        <v>11</v>
      </c>
      <c r="G9425" s="4" t="s">
        <v>11</v>
      </c>
      <c r="H9425" s="4" t="s">
        <v>7</v>
      </c>
    </row>
    <row r="9426" spans="1:9">
      <c r="A9426" t="n">
        <v>72347</v>
      </c>
      <c r="B9426" s="32" t="n">
        <v>25</v>
      </c>
      <c r="C9426" s="7" t="n">
        <v>5</v>
      </c>
      <c r="D9426" s="7" t="n">
        <v>65535</v>
      </c>
      <c r="E9426" s="7" t="n">
        <v>65535</v>
      </c>
      <c r="F9426" s="7" t="n">
        <v>65535</v>
      </c>
      <c r="G9426" s="7" t="n">
        <v>65535</v>
      </c>
      <c r="H9426" s="7" t="n">
        <v>0</v>
      </c>
    </row>
    <row r="9427" spans="1:9">
      <c r="A9427" t="s">
        <v>4</v>
      </c>
      <c r="B9427" s="4" t="s">
        <v>5</v>
      </c>
      <c r="C9427" s="4" t="s">
        <v>7</v>
      </c>
      <c r="D9427" s="4" t="s">
        <v>11</v>
      </c>
      <c r="E9427" s="4" t="s">
        <v>11</v>
      </c>
      <c r="F9427" s="4" t="s">
        <v>7</v>
      </c>
    </row>
    <row r="9428" spans="1:9">
      <c r="A9428" t="n">
        <v>72358</v>
      </c>
      <c r="B9428" s="32" t="n">
        <v>25</v>
      </c>
      <c r="C9428" s="7" t="n">
        <v>1</v>
      </c>
      <c r="D9428" s="7" t="n">
        <v>160</v>
      </c>
      <c r="E9428" s="7" t="n">
        <v>350</v>
      </c>
      <c r="F9428" s="7" t="n">
        <v>2</v>
      </c>
    </row>
    <row r="9429" spans="1:9">
      <c r="A9429" t="s">
        <v>4</v>
      </c>
      <c r="B9429" s="4" t="s">
        <v>5</v>
      </c>
      <c r="C9429" s="4" t="s">
        <v>8</v>
      </c>
      <c r="D9429" s="4" t="s">
        <v>11</v>
      </c>
    </row>
    <row r="9430" spans="1:9">
      <c r="A9430" t="n">
        <v>72365</v>
      </c>
      <c r="B9430" s="71" t="n">
        <v>29</v>
      </c>
      <c r="C9430" s="7" t="s">
        <v>492</v>
      </c>
      <c r="D9430" s="7" t="n">
        <v>65533</v>
      </c>
    </row>
    <row r="9431" spans="1:9">
      <c r="A9431" t="s">
        <v>4</v>
      </c>
      <c r="B9431" s="4" t="s">
        <v>5</v>
      </c>
      <c r="C9431" s="4" t="s">
        <v>7</v>
      </c>
      <c r="D9431" s="4" t="s">
        <v>11</v>
      </c>
      <c r="E9431" s="4" t="s">
        <v>8</v>
      </c>
    </row>
    <row r="9432" spans="1:9">
      <c r="A9432" t="n">
        <v>72374</v>
      </c>
      <c r="B9432" s="37" t="n">
        <v>51</v>
      </c>
      <c r="C9432" s="7" t="n">
        <v>4</v>
      </c>
      <c r="D9432" s="7" t="n">
        <v>0</v>
      </c>
      <c r="E9432" s="7" t="s">
        <v>17</v>
      </c>
    </row>
    <row r="9433" spans="1:9">
      <c r="A9433" t="s">
        <v>4</v>
      </c>
      <c r="B9433" s="4" t="s">
        <v>5</v>
      </c>
      <c r="C9433" s="4" t="s">
        <v>11</v>
      </c>
    </row>
    <row r="9434" spans="1:9">
      <c r="A9434" t="n">
        <v>72379</v>
      </c>
      <c r="B9434" s="38" t="n">
        <v>16</v>
      </c>
      <c r="C9434" s="7" t="n">
        <v>0</v>
      </c>
    </row>
    <row r="9435" spans="1:9">
      <c r="A9435" t="s">
        <v>4</v>
      </c>
      <c r="B9435" s="4" t="s">
        <v>5</v>
      </c>
      <c r="C9435" s="4" t="s">
        <v>11</v>
      </c>
      <c r="D9435" s="4" t="s">
        <v>64</v>
      </c>
      <c r="E9435" s="4" t="s">
        <v>7</v>
      </c>
      <c r="F9435" s="4" t="s">
        <v>7</v>
      </c>
    </row>
    <row r="9436" spans="1:9">
      <c r="A9436" t="n">
        <v>72382</v>
      </c>
      <c r="B9436" s="39" t="n">
        <v>26</v>
      </c>
      <c r="C9436" s="7" t="n">
        <v>0</v>
      </c>
      <c r="D9436" s="7" t="s">
        <v>661</v>
      </c>
      <c r="E9436" s="7" t="n">
        <v>2</v>
      </c>
      <c r="F9436" s="7" t="n">
        <v>0</v>
      </c>
    </row>
    <row r="9437" spans="1:9">
      <c r="A9437" t="s">
        <v>4</v>
      </c>
      <c r="B9437" s="4" t="s">
        <v>5</v>
      </c>
    </row>
    <row r="9438" spans="1:9">
      <c r="A9438" t="n">
        <v>72463</v>
      </c>
      <c r="B9438" s="34" t="n">
        <v>28</v>
      </c>
    </row>
    <row r="9439" spans="1:9">
      <c r="A9439" t="s">
        <v>4</v>
      </c>
      <c r="B9439" s="4" t="s">
        <v>5</v>
      </c>
      <c r="C9439" s="4" t="s">
        <v>11</v>
      </c>
      <c r="D9439" s="4" t="s">
        <v>7</v>
      </c>
    </row>
    <row r="9440" spans="1:9">
      <c r="A9440" t="n">
        <v>72464</v>
      </c>
      <c r="B9440" s="41" t="n">
        <v>89</v>
      </c>
      <c r="C9440" s="7" t="n">
        <v>65533</v>
      </c>
      <c r="D9440" s="7" t="n">
        <v>1</v>
      </c>
    </row>
    <row r="9441" spans="1:8">
      <c r="A9441" t="s">
        <v>4</v>
      </c>
      <c r="B9441" s="4" t="s">
        <v>5</v>
      </c>
      <c r="C9441" s="4" t="s">
        <v>7</v>
      </c>
      <c r="D9441" s="4" t="s">
        <v>11</v>
      </c>
      <c r="E9441" s="4" t="s">
        <v>11</v>
      </c>
      <c r="F9441" s="4" t="s">
        <v>7</v>
      </c>
    </row>
    <row r="9442" spans="1:8">
      <c r="A9442" t="n">
        <v>72468</v>
      </c>
      <c r="B9442" s="32" t="n">
        <v>25</v>
      </c>
      <c r="C9442" s="7" t="n">
        <v>1</v>
      </c>
      <c r="D9442" s="7" t="n">
        <v>65535</v>
      </c>
      <c r="E9442" s="7" t="n">
        <v>65535</v>
      </c>
      <c r="F9442" s="7" t="n">
        <v>0</v>
      </c>
    </row>
    <row r="9443" spans="1:8">
      <c r="A9443" t="s">
        <v>4</v>
      </c>
      <c r="B9443" s="4" t="s">
        <v>5</v>
      </c>
      <c r="C9443" s="4" t="s">
        <v>8</v>
      </c>
      <c r="D9443" s="4" t="s">
        <v>11</v>
      </c>
    </row>
    <row r="9444" spans="1:8">
      <c r="A9444" t="n">
        <v>72475</v>
      </c>
      <c r="B9444" s="71" t="n">
        <v>29</v>
      </c>
      <c r="C9444" s="7" t="s">
        <v>17</v>
      </c>
      <c r="D9444" s="7" t="n">
        <v>65533</v>
      </c>
    </row>
    <row r="9445" spans="1:8">
      <c r="A9445" t="s">
        <v>4</v>
      </c>
      <c r="B9445" s="4" t="s">
        <v>5</v>
      </c>
      <c r="C9445" s="4" t="s">
        <v>7</v>
      </c>
      <c r="D9445" s="4" t="s">
        <v>11</v>
      </c>
      <c r="E9445" s="4" t="s">
        <v>11</v>
      </c>
      <c r="F9445" s="4" t="s">
        <v>7</v>
      </c>
    </row>
    <row r="9446" spans="1:8">
      <c r="A9446" t="n">
        <v>72479</v>
      </c>
      <c r="B9446" s="32" t="n">
        <v>25</v>
      </c>
      <c r="C9446" s="7" t="n">
        <v>1</v>
      </c>
      <c r="D9446" s="7" t="n">
        <v>60</v>
      </c>
      <c r="E9446" s="7" t="n">
        <v>280</v>
      </c>
      <c r="F9446" s="7" t="n">
        <v>1</v>
      </c>
    </row>
    <row r="9447" spans="1:8">
      <c r="A9447" t="s">
        <v>4</v>
      </c>
      <c r="B9447" s="4" t="s">
        <v>5</v>
      </c>
      <c r="C9447" s="4" t="s">
        <v>7</v>
      </c>
      <c r="D9447" s="4" t="s">
        <v>13</v>
      </c>
      <c r="E9447" s="4" t="s">
        <v>13</v>
      </c>
      <c r="F9447" s="4" t="s">
        <v>13</v>
      </c>
    </row>
    <row r="9448" spans="1:8">
      <c r="A9448" t="n">
        <v>72486</v>
      </c>
      <c r="B9448" s="29" t="n">
        <v>45</v>
      </c>
      <c r="C9448" s="7" t="n">
        <v>9</v>
      </c>
      <c r="D9448" s="7" t="n">
        <v>0.00999999977648258</v>
      </c>
      <c r="E9448" s="7" t="n">
        <v>0.00999999977648258</v>
      </c>
      <c r="F9448" s="7" t="n">
        <v>0.25</v>
      </c>
    </row>
    <row r="9449" spans="1:8">
      <c r="A9449" t="s">
        <v>4</v>
      </c>
      <c r="B9449" s="4" t="s">
        <v>5</v>
      </c>
      <c r="C9449" s="4" t="s">
        <v>8</v>
      </c>
      <c r="D9449" s="4" t="s">
        <v>11</v>
      </c>
    </row>
    <row r="9450" spans="1:8">
      <c r="A9450" t="n">
        <v>72500</v>
      </c>
      <c r="B9450" s="71" t="n">
        <v>29</v>
      </c>
      <c r="C9450" s="7" t="s">
        <v>492</v>
      </c>
      <c r="D9450" s="7" t="n">
        <v>65533</v>
      </c>
    </row>
    <row r="9451" spans="1:8">
      <c r="A9451" t="s">
        <v>4</v>
      </c>
      <c r="B9451" s="4" t="s">
        <v>5</v>
      </c>
      <c r="C9451" s="4" t="s">
        <v>7</v>
      </c>
      <c r="D9451" s="4" t="s">
        <v>11</v>
      </c>
      <c r="E9451" s="4" t="s">
        <v>8</v>
      </c>
    </row>
    <row r="9452" spans="1:8">
      <c r="A9452" t="n">
        <v>72509</v>
      </c>
      <c r="B9452" s="37" t="n">
        <v>51</v>
      </c>
      <c r="C9452" s="7" t="n">
        <v>4</v>
      </c>
      <c r="D9452" s="7" t="n">
        <v>0</v>
      </c>
      <c r="E9452" s="7" t="s">
        <v>17</v>
      </c>
    </row>
    <row r="9453" spans="1:8">
      <c r="A9453" t="s">
        <v>4</v>
      </c>
      <c r="B9453" s="4" t="s">
        <v>5</v>
      </c>
      <c r="C9453" s="4" t="s">
        <v>11</v>
      </c>
    </row>
    <row r="9454" spans="1:8">
      <c r="A9454" t="n">
        <v>72514</v>
      </c>
      <c r="B9454" s="38" t="n">
        <v>16</v>
      </c>
      <c r="C9454" s="7" t="n">
        <v>0</v>
      </c>
    </row>
    <row r="9455" spans="1:8">
      <c r="A9455" t="s">
        <v>4</v>
      </c>
      <c r="B9455" s="4" t="s">
        <v>5</v>
      </c>
      <c r="C9455" s="4" t="s">
        <v>11</v>
      </c>
      <c r="D9455" s="4" t="s">
        <v>64</v>
      </c>
      <c r="E9455" s="4" t="s">
        <v>7</v>
      </c>
      <c r="F9455" s="4" t="s">
        <v>7</v>
      </c>
    </row>
    <row r="9456" spans="1:8">
      <c r="A9456" t="n">
        <v>72517</v>
      </c>
      <c r="B9456" s="39" t="n">
        <v>26</v>
      </c>
      <c r="C9456" s="7" t="n">
        <v>0</v>
      </c>
      <c r="D9456" s="7" t="s">
        <v>662</v>
      </c>
      <c r="E9456" s="7" t="n">
        <v>2</v>
      </c>
      <c r="F9456" s="7" t="n">
        <v>0</v>
      </c>
    </row>
    <row r="9457" spans="1:6">
      <c r="A9457" t="s">
        <v>4</v>
      </c>
      <c r="B9457" s="4" t="s">
        <v>5</v>
      </c>
    </row>
    <row r="9458" spans="1:6">
      <c r="A9458" t="n">
        <v>72556</v>
      </c>
      <c r="B9458" s="34" t="n">
        <v>28</v>
      </c>
    </row>
    <row r="9459" spans="1:6">
      <c r="A9459" t="s">
        <v>4</v>
      </c>
      <c r="B9459" s="4" t="s">
        <v>5</v>
      </c>
      <c r="C9459" s="4" t="s">
        <v>7</v>
      </c>
      <c r="D9459" s="4" t="s">
        <v>11</v>
      </c>
      <c r="E9459" s="4" t="s">
        <v>8</v>
      </c>
    </row>
    <row r="9460" spans="1:6">
      <c r="A9460" t="n">
        <v>72557</v>
      </c>
      <c r="B9460" s="37" t="n">
        <v>51</v>
      </c>
      <c r="C9460" s="7" t="n">
        <v>4</v>
      </c>
      <c r="D9460" s="7" t="n">
        <v>0</v>
      </c>
      <c r="E9460" s="7" t="s">
        <v>17</v>
      </c>
    </row>
    <row r="9461" spans="1:6">
      <c r="A9461" t="s">
        <v>4</v>
      </c>
      <c r="B9461" s="4" t="s">
        <v>5</v>
      </c>
      <c r="C9461" s="4" t="s">
        <v>11</v>
      </c>
    </row>
    <row r="9462" spans="1:6">
      <c r="A9462" t="n">
        <v>72562</v>
      </c>
      <c r="B9462" s="38" t="n">
        <v>16</v>
      </c>
      <c r="C9462" s="7" t="n">
        <v>0</v>
      </c>
    </row>
    <row r="9463" spans="1:6">
      <c r="A9463" t="s">
        <v>4</v>
      </c>
      <c r="B9463" s="4" t="s">
        <v>5</v>
      </c>
      <c r="C9463" s="4" t="s">
        <v>11</v>
      </c>
      <c r="D9463" s="4" t="s">
        <v>64</v>
      </c>
      <c r="E9463" s="4" t="s">
        <v>7</v>
      </c>
      <c r="F9463" s="4" t="s">
        <v>7</v>
      </c>
    </row>
    <row r="9464" spans="1:6">
      <c r="A9464" t="n">
        <v>72565</v>
      </c>
      <c r="B9464" s="39" t="n">
        <v>26</v>
      </c>
      <c r="C9464" s="7" t="n">
        <v>0</v>
      </c>
      <c r="D9464" s="7" t="s">
        <v>663</v>
      </c>
      <c r="E9464" s="7" t="n">
        <v>2</v>
      </c>
      <c r="F9464" s="7" t="n">
        <v>0</v>
      </c>
    </row>
    <row r="9465" spans="1:6">
      <c r="A9465" t="s">
        <v>4</v>
      </c>
      <c r="B9465" s="4" t="s">
        <v>5</v>
      </c>
    </row>
    <row r="9466" spans="1:6">
      <c r="A9466" t="n">
        <v>72646</v>
      </c>
      <c r="B9466" s="34" t="n">
        <v>28</v>
      </c>
    </row>
    <row r="9467" spans="1:6">
      <c r="A9467" t="s">
        <v>4</v>
      </c>
      <c r="B9467" s="4" t="s">
        <v>5</v>
      </c>
      <c r="C9467" s="4" t="s">
        <v>7</v>
      </c>
      <c r="D9467" s="4" t="s">
        <v>11</v>
      </c>
      <c r="E9467" s="4" t="s">
        <v>8</v>
      </c>
    </row>
    <row r="9468" spans="1:6">
      <c r="A9468" t="n">
        <v>72647</v>
      </c>
      <c r="B9468" s="37" t="n">
        <v>51</v>
      </c>
      <c r="C9468" s="7" t="n">
        <v>4</v>
      </c>
      <c r="D9468" s="7" t="n">
        <v>0</v>
      </c>
      <c r="E9468" s="7" t="s">
        <v>17</v>
      </c>
    </row>
    <row r="9469" spans="1:6">
      <c r="A9469" t="s">
        <v>4</v>
      </c>
      <c r="B9469" s="4" t="s">
        <v>5</v>
      </c>
      <c r="C9469" s="4" t="s">
        <v>11</v>
      </c>
    </row>
    <row r="9470" spans="1:6">
      <c r="A9470" t="n">
        <v>72652</v>
      </c>
      <c r="B9470" s="38" t="n">
        <v>16</v>
      </c>
      <c r="C9470" s="7" t="n">
        <v>0</v>
      </c>
    </row>
    <row r="9471" spans="1:6">
      <c r="A9471" t="s">
        <v>4</v>
      </c>
      <c r="B9471" s="4" t="s">
        <v>5</v>
      </c>
      <c r="C9471" s="4" t="s">
        <v>11</v>
      </c>
      <c r="D9471" s="4" t="s">
        <v>64</v>
      </c>
      <c r="E9471" s="4" t="s">
        <v>7</v>
      </c>
      <c r="F9471" s="4" t="s">
        <v>7</v>
      </c>
    </row>
    <row r="9472" spans="1:6">
      <c r="A9472" t="n">
        <v>72655</v>
      </c>
      <c r="B9472" s="39" t="n">
        <v>26</v>
      </c>
      <c r="C9472" s="7" t="n">
        <v>0</v>
      </c>
      <c r="D9472" s="7" t="s">
        <v>664</v>
      </c>
      <c r="E9472" s="7" t="n">
        <v>2</v>
      </c>
      <c r="F9472" s="7" t="n">
        <v>0</v>
      </c>
    </row>
    <row r="9473" spans="1:6">
      <c r="A9473" t="s">
        <v>4</v>
      </c>
      <c r="B9473" s="4" t="s">
        <v>5</v>
      </c>
    </row>
    <row r="9474" spans="1:6">
      <c r="A9474" t="n">
        <v>72730</v>
      </c>
      <c r="B9474" s="34" t="n">
        <v>28</v>
      </c>
    </row>
    <row r="9475" spans="1:6">
      <c r="A9475" t="s">
        <v>4</v>
      </c>
      <c r="B9475" s="4" t="s">
        <v>5</v>
      </c>
      <c r="C9475" s="4" t="s">
        <v>11</v>
      </c>
      <c r="D9475" s="4" t="s">
        <v>7</v>
      </c>
    </row>
    <row r="9476" spans="1:6">
      <c r="A9476" t="n">
        <v>72731</v>
      </c>
      <c r="B9476" s="41" t="n">
        <v>89</v>
      </c>
      <c r="C9476" s="7" t="n">
        <v>65533</v>
      </c>
      <c r="D9476" s="7" t="n">
        <v>1</v>
      </c>
    </row>
    <row r="9477" spans="1:6">
      <c r="A9477" t="s">
        <v>4</v>
      </c>
      <c r="B9477" s="4" t="s">
        <v>5</v>
      </c>
      <c r="C9477" s="4" t="s">
        <v>7</v>
      </c>
      <c r="D9477" s="4" t="s">
        <v>11</v>
      </c>
      <c r="E9477" s="4" t="s">
        <v>11</v>
      </c>
      <c r="F9477" s="4" t="s">
        <v>7</v>
      </c>
    </row>
    <row r="9478" spans="1:6">
      <c r="A9478" t="n">
        <v>72735</v>
      </c>
      <c r="B9478" s="32" t="n">
        <v>25</v>
      </c>
      <c r="C9478" s="7" t="n">
        <v>1</v>
      </c>
      <c r="D9478" s="7" t="n">
        <v>65535</v>
      </c>
      <c r="E9478" s="7" t="n">
        <v>65535</v>
      </c>
      <c r="F9478" s="7" t="n">
        <v>0</v>
      </c>
    </row>
    <row r="9479" spans="1:6">
      <c r="A9479" t="s">
        <v>4</v>
      </c>
      <c r="B9479" s="4" t="s">
        <v>5</v>
      </c>
      <c r="C9479" s="4" t="s">
        <v>8</v>
      </c>
      <c r="D9479" s="4" t="s">
        <v>11</v>
      </c>
    </row>
    <row r="9480" spans="1:6">
      <c r="A9480" t="n">
        <v>72742</v>
      </c>
      <c r="B9480" s="71" t="n">
        <v>29</v>
      </c>
      <c r="C9480" s="7" t="s">
        <v>17</v>
      </c>
      <c r="D9480" s="7" t="n">
        <v>65533</v>
      </c>
    </row>
    <row r="9481" spans="1:6">
      <c r="A9481" t="s">
        <v>4</v>
      </c>
      <c r="B9481" s="4" t="s">
        <v>5</v>
      </c>
      <c r="C9481" s="4" t="s">
        <v>7</v>
      </c>
      <c r="D9481" s="4" t="s">
        <v>11</v>
      </c>
      <c r="E9481" s="4" t="s">
        <v>11</v>
      </c>
      <c r="F9481" s="4" t="s">
        <v>7</v>
      </c>
    </row>
    <row r="9482" spans="1:6">
      <c r="A9482" t="n">
        <v>72746</v>
      </c>
      <c r="B9482" s="32" t="n">
        <v>25</v>
      </c>
      <c r="C9482" s="7" t="n">
        <v>1</v>
      </c>
      <c r="D9482" s="7" t="n">
        <v>160</v>
      </c>
      <c r="E9482" s="7" t="n">
        <v>350</v>
      </c>
      <c r="F9482" s="7" t="n">
        <v>2</v>
      </c>
    </row>
    <row r="9483" spans="1:6">
      <c r="A9483" t="s">
        <v>4</v>
      </c>
      <c r="B9483" s="4" t="s">
        <v>5</v>
      </c>
      <c r="C9483" s="4" t="s">
        <v>8</v>
      </c>
      <c r="D9483" s="4" t="s">
        <v>11</v>
      </c>
    </row>
    <row r="9484" spans="1:6">
      <c r="A9484" t="n">
        <v>72753</v>
      </c>
      <c r="B9484" s="71" t="n">
        <v>29</v>
      </c>
      <c r="C9484" s="7" t="s">
        <v>492</v>
      </c>
      <c r="D9484" s="7" t="n">
        <v>65533</v>
      </c>
    </row>
    <row r="9485" spans="1:6">
      <c r="A9485" t="s">
        <v>4</v>
      </c>
      <c r="B9485" s="4" t="s">
        <v>5</v>
      </c>
      <c r="C9485" s="4" t="s">
        <v>7</v>
      </c>
      <c r="D9485" s="4" t="s">
        <v>11</v>
      </c>
      <c r="E9485" s="4" t="s">
        <v>8</v>
      </c>
    </row>
    <row r="9486" spans="1:6">
      <c r="A9486" t="n">
        <v>72762</v>
      </c>
      <c r="B9486" s="37" t="n">
        <v>51</v>
      </c>
      <c r="C9486" s="7" t="n">
        <v>4</v>
      </c>
      <c r="D9486" s="7" t="n">
        <v>0</v>
      </c>
      <c r="E9486" s="7" t="s">
        <v>17</v>
      </c>
    </row>
    <row r="9487" spans="1:6">
      <c r="A9487" t="s">
        <v>4</v>
      </c>
      <c r="B9487" s="4" t="s">
        <v>5</v>
      </c>
      <c r="C9487" s="4" t="s">
        <v>11</v>
      </c>
    </row>
    <row r="9488" spans="1:6">
      <c r="A9488" t="n">
        <v>72767</v>
      </c>
      <c r="B9488" s="38" t="n">
        <v>16</v>
      </c>
      <c r="C9488" s="7" t="n">
        <v>0</v>
      </c>
    </row>
    <row r="9489" spans="1:6">
      <c r="A9489" t="s">
        <v>4</v>
      </c>
      <c r="B9489" s="4" t="s">
        <v>5</v>
      </c>
      <c r="C9489" s="4" t="s">
        <v>11</v>
      </c>
      <c r="D9489" s="4" t="s">
        <v>64</v>
      </c>
      <c r="E9489" s="4" t="s">
        <v>7</v>
      </c>
      <c r="F9489" s="4" t="s">
        <v>7</v>
      </c>
    </row>
    <row r="9490" spans="1:6">
      <c r="A9490" t="n">
        <v>72770</v>
      </c>
      <c r="B9490" s="39" t="n">
        <v>26</v>
      </c>
      <c r="C9490" s="7" t="n">
        <v>0</v>
      </c>
      <c r="D9490" s="7" t="s">
        <v>665</v>
      </c>
      <c r="E9490" s="7" t="n">
        <v>2</v>
      </c>
      <c r="F9490" s="7" t="n">
        <v>0</v>
      </c>
    </row>
    <row r="9491" spans="1:6">
      <c r="A9491" t="s">
        <v>4</v>
      </c>
      <c r="B9491" s="4" t="s">
        <v>5</v>
      </c>
    </row>
    <row r="9492" spans="1:6">
      <c r="A9492" t="n">
        <v>72795</v>
      </c>
      <c r="B9492" s="34" t="n">
        <v>28</v>
      </c>
    </row>
    <row r="9493" spans="1:6">
      <c r="A9493" t="s">
        <v>4</v>
      </c>
      <c r="B9493" s="4" t="s">
        <v>5</v>
      </c>
      <c r="C9493" s="4" t="s">
        <v>11</v>
      </c>
      <c r="D9493" s="4" t="s">
        <v>7</v>
      </c>
    </row>
    <row r="9494" spans="1:6">
      <c r="A9494" t="n">
        <v>72796</v>
      </c>
      <c r="B9494" s="41" t="n">
        <v>89</v>
      </c>
      <c r="C9494" s="7" t="n">
        <v>65533</v>
      </c>
      <c r="D9494" s="7" t="n">
        <v>1</v>
      </c>
    </row>
    <row r="9495" spans="1:6">
      <c r="A9495" t="s">
        <v>4</v>
      </c>
      <c r="B9495" s="4" t="s">
        <v>5</v>
      </c>
      <c r="C9495" s="4" t="s">
        <v>7</v>
      </c>
      <c r="D9495" s="4" t="s">
        <v>11</v>
      </c>
      <c r="E9495" s="4" t="s">
        <v>11</v>
      </c>
      <c r="F9495" s="4" t="s">
        <v>7</v>
      </c>
    </row>
    <row r="9496" spans="1:6">
      <c r="A9496" t="n">
        <v>72800</v>
      </c>
      <c r="B9496" s="32" t="n">
        <v>25</v>
      </c>
      <c r="C9496" s="7" t="n">
        <v>1</v>
      </c>
      <c r="D9496" s="7" t="n">
        <v>65535</v>
      </c>
      <c r="E9496" s="7" t="n">
        <v>65535</v>
      </c>
      <c r="F9496" s="7" t="n">
        <v>0</v>
      </c>
    </row>
    <row r="9497" spans="1:6">
      <c r="A9497" t="s">
        <v>4</v>
      </c>
      <c r="B9497" s="4" t="s">
        <v>5</v>
      </c>
      <c r="C9497" s="4" t="s">
        <v>8</v>
      </c>
      <c r="D9497" s="4" t="s">
        <v>11</v>
      </c>
    </row>
    <row r="9498" spans="1:6">
      <c r="A9498" t="n">
        <v>72807</v>
      </c>
      <c r="B9498" s="71" t="n">
        <v>29</v>
      </c>
      <c r="C9498" s="7" t="s">
        <v>17</v>
      </c>
      <c r="D9498" s="7" t="n">
        <v>65533</v>
      </c>
    </row>
    <row r="9499" spans="1:6">
      <c r="A9499" t="s">
        <v>4</v>
      </c>
      <c r="B9499" s="4" t="s">
        <v>5</v>
      </c>
      <c r="C9499" s="4" t="s">
        <v>11</v>
      </c>
    </row>
    <row r="9500" spans="1:6">
      <c r="A9500" t="n">
        <v>72811</v>
      </c>
      <c r="B9500" s="38" t="n">
        <v>16</v>
      </c>
      <c r="C9500" s="7" t="n">
        <v>300</v>
      </c>
    </row>
    <row r="9501" spans="1:6">
      <c r="A9501" t="s">
        <v>4</v>
      </c>
      <c r="B9501" s="4" t="s">
        <v>5</v>
      </c>
      <c r="C9501" s="4" t="s">
        <v>7</v>
      </c>
      <c r="D9501" s="4" t="s">
        <v>11</v>
      </c>
      <c r="E9501" s="4" t="s">
        <v>11</v>
      </c>
      <c r="F9501" s="4" t="s">
        <v>7</v>
      </c>
    </row>
    <row r="9502" spans="1:6">
      <c r="A9502" t="n">
        <v>72814</v>
      </c>
      <c r="B9502" s="32" t="n">
        <v>25</v>
      </c>
      <c r="C9502" s="7" t="n">
        <v>1</v>
      </c>
      <c r="D9502" s="7" t="n">
        <v>60</v>
      </c>
      <c r="E9502" s="7" t="n">
        <v>640</v>
      </c>
      <c r="F9502" s="7" t="n">
        <v>1</v>
      </c>
    </row>
    <row r="9503" spans="1:6">
      <c r="A9503" t="s">
        <v>4</v>
      </c>
      <c r="B9503" s="4" t="s">
        <v>5</v>
      </c>
      <c r="C9503" s="4" t="s">
        <v>7</v>
      </c>
      <c r="D9503" s="4" t="s">
        <v>11</v>
      </c>
      <c r="E9503" s="4" t="s">
        <v>8</v>
      </c>
    </row>
    <row r="9504" spans="1:6">
      <c r="A9504" t="n">
        <v>72821</v>
      </c>
      <c r="B9504" s="37" t="n">
        <v>51</v>
      </c>
      <c r="C9504" s="7" t="n">
        <v>4</v>
      </c>
      <c r="D9504" s="7" t="n">
        <v>0</v>
      </c>
      <c r="E9504" s="7" t="s">
        <v>127</v>
      </c>
    </row>
    <row r="9505" spans="1:6">
      <c r="A9505" t="s">
        <v>4</v>
      </c>
      <c r="B9505" s="4" t="s">
        <v>5</v>
      </c>
      <c r="C9505" s="4" t="s">
        <v>11</v>
      </c>
    </row>
    <row r="9506" spans="1:6">
      <c r="A9506" t="n">
        <v>72834</v>
      </c>
      <c r="B9506" s="38" t="n">
        <v>16</v>
      </c>
      <c r="C9506" s="7" t="n">
        <v>0</v>
      </c>
    </row>
    <row r="9507" spans="1:6">
      <c r="A9507" t="s">
        <v>4</v>
      </c>
      <c r="B9507" s="4" t="s">
        <v>5</v>
      </c>
      <c r="C9507" s="4" t="s">
        <v>11</v>
      </c>
      <c r="D9507" s="4" t="s">
        <v>64</v>
      </c>
      <c r="E9507" s="4" t="s">
        <v>7</v>
      </c>
      <c r="F9507" s="4" t="s">
        <v>7</v>
      </c>
    </row>
    <row r="9508" spans="1:6">
      <c r="A9508" t="n">
        <v>72837</v>
      </c>
      <c r="B9508" s="39" t="n">
        <v>26</v>
      </c>
      <c r="C9508" s="7" t="n">
        <v>0</v>
      </c>
      <c r="D9508" s="7" t="s">
        <v>666</v>
      </c>
      <c r="E9508" s="7" t="n">
        <v>2</v>
      </c>
      <c r="F9508" s="7" t="n">
        <v>0</v>
      </c>
    </row>
    <row r="9509" spans="1:6">
      <c r="A9509" t="s">
        <v>4</v>
      </c>
      <c r="B9509" s="4" t="s">
        <v>5</v>
      </c>
    </row>
    <row r="9510" spans="1:6">
      <c r="A9510" t="n">
        <v>72910</v>
      </c>
      <c r="B9510" s="34" t="n">
        <v>28</v>
      </c>
    </row>
    <row r="9511" spans="1:6">
      <c r="A9511" t="s">
        <v>4</v>
      </c>
      <c r="B9511" s="4" t="s">
        <v>5</v>
      </c>
      <c r="C9511" s="4" t="s">
        <v>11</v>
      </c>
      <c r="D9511" s="4" t="s">
        <v>7</v>
      </c>
    </row>
    <row r="9512" spans="1:6">
      <c r="A9512" t="n">
        <v>72911</v>
      </c>
      <c r="B9512" s="41" t="n">
        <v>89</v>
      </c>
      <c r="C9512" s="7" t="n">
        <v>65533</v>
      </c>
      <c r="D9512" s="7" t="n">
        <v>1</v>
      </c>
    </row>
    <row r="9513" spans="1:6">
      <c r="A9513" t="s">
        <v>4</v>
      </c>
      <c r="B9513" s="4" t="s">
        <v>5</v>
      </c>
      <c r="C9513" s="4" t="s">
        <v>7</v>
      </c>
      <c r="D9513" s="4" t="s">
        <v>11</v>
      </c>
      <c r="E9513" s="4" t="s">
        <v>11</v>
      </c>
      <c r="F9513" s="4" t="s">
        <v>7</v>
      </c>
    </row>
    <row r="9514" spans="1:6">
      <c r="A9514" t="n">
        <v>72915</v>
      </c>
      <c r="B9514" s="32" t="n">
        <v>25</v>
      </c>
      <c r="C9514" s="7" t="n">
        <v>1</v>
      </c>
      <c r="D9514" s="7" t="n">
        <v>260</v>
      </c>
      <c r="E9514" s="7" t="n">
        <v>640</v>
      </c>
      <c r="F9514" s="7" t="n">
        <v>2</v>
      </c>
    </row>
    <row r="9515" spans="1:6">
      <c r="A9515" t="s">
        <v>4</v>
      </c>
      <c r="B9515" s="4" t="s">
        <v>5</v>
      </c>
      <c r="C9515" s="4" t="s">
        <v>7</v>
      </c>
      <c r="D9515" s="4" t="s">
        <v>11</v>
      </c>
      <c r="E9515" s="4" t="s">
        <v>8</v>
      </c>
    </row>
    <row r="9516" spans="1:6">
      <c r="A9516" t="n">
        <v>72922</v>
      </c>
      <c r="B9516" s="37" t="n">
        <v>51</v>
      </c>
      <c r="C9516" s="7" t="n">
        <v>4</v>
      </c>
      <c r="D9516" s="7" t="n">
        <v>13</v>
      </c>
      <c r="E9516" s="7" t="s">
        <v>121</v>
      </c>
    </row>
    <row r="9517" spans="1:6">
      <c r="A9517" t="s">
        <v>4</v>
      </c>
      <c r="B9517" s="4" t="s">
        <v>5</v>
      </c>
      <c r="C9517" s="4" t="s">
        <v>11</v>
      </c>
    </row>
    <row r="9518" spans="1:6">
      <c r="A9518" t="n">
        <v>72936</v>
      </c>
      <c r="B9518" s="38" t="n">
        <v>16</v>
      </c>
      <c r="C9518" s="7" t="n">
        <v>0</v>
      </c>
    </row>
    <row r="9519" spans="1:6">
      <c r="A9519" t="s">
        <v>4</v>
      </c>
      <c r="B9519" s="4" t="s">
        <v>5</v>
      </c>
      <c r="C9519" s="4" t="s">
        <v>11</v>
      </c>
      <c r="D9519" s="4" t="s">
        <v>64</v>
      </c>
      <c r="E9519" s="4" t="s">
        <v>7</v>
      </c>
      <c r="F9519" s="4" t="s">
        <v>7</v>
      </c>
    </row>
    <row r="9520" spans="1:6">
      <c r="A9520" t="n">
        <v>72939</v>
      </c>
      <c r="B9520" s="39" t="n">
        <v>26</v>
      </c>
      <c r="C9520" s="7" t="n">
        <v>13</v>
      </c>
      <c r="D9520" s="7" t="s">
        <v>667</v>
      </c>
      <c r="E9520" s="7" t="n">
        <v>2</v>
      </c>
      <c r="F9520" s="7" t="n">
        <v>0</v>
      </c>
    </row>
    <row r="9521" spans="1:6">
      <c r="A9521" t="s">
        <v>4</v>
      </c>
      <c r="B9521" s="4" t="s">
        <v>5</v>
      </c>
    </row>
    <row r="9522" spans="1:6">
      <c r="A9522" t="n">
        <v>72983</v>
      </c>
      <c r="B9522" s="34" t="n">
        <v>28</v>
      </c>
    </row>
    <row r="9523" spans="1:6">
      <c r="A9523" t="s">
        <v>4</v>
      </c>
      <c r="B9523" s="4" t="s">
        <v>5</v>
      </c>
      <c r="C9523" s="4" t="s">
        <v>11</v>
      </c>
      <c r="D9523" s="4" t="s">
        <v>7</v>
      </c>
    </row>
    <row r="9524" spans="1:6">
      <c r="A9524" t="n">
        <v>72984</v>
      </c>
      <c r="B9524" s="41" t="n">
        <v>89</v>
      </c>
      <c r="C9524" s="7" t="n">
        <v>65533</v>
      </c>
      <c r="D9524" s="7" t="n">
        <v>1</v>
      </c>
    </row>
    <row r="9525" spans="1:6">
      <c r="A9525" t="s">
        <v>4</v>
      </c>
      <c r="B9525" s="4" t="s">
        <v>5</v>
      </c>
      <c r="C9525" s="4" t="s">
        <v>7</v>
      </c>
      <c r="D9525" s="4" t="s">
        <v>11</v>
      </c>
      <c r="E9525" s="4" t="s">
        <v>11</v>
      </c>
      <c r="F9525" s="4" t="s">
        <v>7</v>
      </c>
    </row>
    <row r="9526" spans="1:6">
      <c r="A9526" t="n">
        <v>72988</v>
      </c>
      <c r="B9526" s="32" t="n">
        <v>25</v>
      </c>
      <c r="C9526" s="7" t="n">
        <v>1</v>
      </c>
      <c r="D9526" s="7" t="n">
        <v>65535</v>
      </c>
      <c r="E9526" s="7" t="n">
        <v>65535</v>
      </c>
      <c r="F9526" s="7" t="n">
        <v>0</v>
      </c>
    </row>
    <row r="9527" spans="1:6">
      <c r="A9527" t="s">
        <v>4</v>
      </c>
      <c r="B9527" s="4" t="s">
        <v>5</v>
      </c>
      <c r="C9527" s="4" t="s">
        <v>15</v>
      </c>
    </row>
    <row r="9528" spans="1:6">
      <c r="A9528" t="n">
        <v>72995</v>
      </c>
      <c r="B9528" s="16" t="n">
        <v>3</v>
      </c>
      <c r="C9528" s="13" t="n">
        <f t="normal" ca="1">A9598</f>
        <v>0</v>
      </c>
    </row>
    <row r="9529" spans="1:6">
      <c r="A9529" t="s">
        <v>4</v>
      </c>
      <c r="B9529" s="4" t="s">
        <v>5</v>
      </c>
      <c r="C9529" s="4" t="s">
        <v>11</v>
      </c>
      <c r="D9529" s="4" t="s">
        <v>7</v>
      </c>
      <c r="E9529" s="4" t="s">
        <v>7</v>
      </c>
      <c r="F9529" s="4" t="s">
        <v>8</v>
      </c>
    </row>
    <row r="9530" spans="1:6">
      <c r="A9530" t="n">
        <v>73000</v>
      </c>
      <c r="B9530" s="22" t="n">
        <v>20</v>
      </c>
      <c r="C9530" s="7" t="n">
        <v>61456</v>
      </c>
      <c r="D9530" s="7" t="n">
        <v>3</v>
      </c>
      <c r="E9530" s="7" t="n">
        <v>10</v>
      </c>
      <c r="F9530" s="7" t="s">
        <v>108</v>
      </c>
    </row>
    <row r="9531" spans="1:6">
      <c r="A9531" t="s">
        <v>4</v>
      </c>
      <c r="B9531" s="4" t="s">
        <v>5</v>
      </c>
      <c r="C9531" s="4" t="s">
        <v>11</v>
      </c>
    </row>
    <row r="9532" spans="1:6">
      <c r="A9532" t="n">
        <v>73018</v>
      </c>
      <c r="B9532" s="38" t="n">
        <v>16</v>
      </c>
      <c r="C9532" s="7" t="n">
        <v>0</v>
      </c>
    </row>
    <row r="9533" spans="1:6">
      <c r="A9533" t="s">
        <v>4</v>
      </c>
      <c r="B9533" s="4" t="s">
        <v>5</v>
      </c>
      <c r="C9533" s="4" t="s">
        <v>7</v>
      </c>
      <c r="D9533" s="4" t="s">
        <v>7</v>
      </c>
      <c r="E9533" s="4" t="s">
        <v>13</v>
      </c>
      <c r="F9533" s="4" t="s">
        <v>13</v>
      </c>
      <c r="G9533" s="4" t="s">
        <v>13</v>
      </c>
      <c r="H9533" s="4" t="s">
        <v>11</v>
      </c>
    </row>
    <row r="9534" spans="1:6">
      <c r="A9534" t="n">
        <v>73021</v>
      </c>
      <c r="B9534" s="29" t="n">
        <v>45</v>
      </c>
      <c r="C9534" s="7" t="n">
        <v>2</v>
      </c>
      <c r="D9534" s="7" t="n">
        <v>3</v>
      </c>
      <c r="E9534" s="7" t="n">
        <v>-33.25</v>
      </c>
      <c r="F9534" s="7" t="n">
        <v>1.70000004768372</v>
      </c>
      <c r="G9534" s="7" t="n">
        <v>-3.47000002861023</v>
      </c>
      <c r="H9534" s="7" t="n">
        <v>0</v>
      </c>
    </row>
    <row r="9535" spans="1:6">
      <c r="A9535" t="s">
        <v>4</v>
      </c>
      <c r="B9535" s="4" t="s">
        <v>5</v>
      </c>
      <c r="C9535" s="4" t="s">
        <v>7</v>
      </c>
      <c r="D9535" s="4" t="s">
        <v>7</v>
      </c>
      <c r="E9535" s="4" t="s">
        <v>13</v>
      </c>
      <c r="F9535" s="4" t="s">
        <v>13</v>
      </c>
      <c r="G9535" s="4" t="s">
        <v>13</v>
      </c>
      <c r="H9535" s="4" t="s">
        <v>11</v>
      </c>
      <c r="I9535" s="4" t="s">
        <v>7</v>
      </c>
    </row>
    <row r="9536" spans="1:6">
      <c r="A9536" t="n">
        <v>73038</v>
      </c>
      <c r="B9536" s="29" t="n">
        <v>45</v>
      </c>
      <c r="C9536" s="7" t="n">
        <v>4</v>
      </c>
      <c r="D9536" s="7" t="n">
        <v>3</v>
      </c>
      <c r="E9536" s="7" t="n">
        <v>354.329986572266</v>
      </c>
      <c r="F9536" s="7" t="n">
        <v>7.44999980926514</v>
      </c>
      <c r="G9536" s="7" t="n">
        <v>0</v>
      </c>
      <c r="H9536" s="7" t="n">
        <v>0</v>
      </c>
      <c r="I9536" s="7" t="n">
        <v>0</v>
      </c>
    </row>
    <row r="9537" spans="1:9">
      <c r="A9537" t="s">
        <v>4</v>
      </c>
      <c r="B9537" s="4" t="s">
        <v>5</v>
      </c>
      <c r="C9537" s="4" t="s">
        <v>7</v>
      </c>
      <c r="D9537" s="4" t="s">
        <v>7</v>
      </c>
      <c r="E9537" s="4" t="s">
        <v>13</v>
      </c>
      <c r="F9537" s="4" t="s">
        <v>11</v>
      </c>
    </row>
    <row r="9538" spans="1:9">
      <c r="A9538" t="n">
        <v>73056</v>
      </c>
      <c r="B9538" s="29" t="n">
        <v>45</v>
      </c>
      <c r="C9538" s="7" t="n">
        <v>5</v>
      </c>
      <c r="D9538" s="7" t="n">
        <v>3</v>
      </c>
      <c r="E9538" s="7" t="n">
        <v>3</v>
      </c>
      <c r="F9538" s="7" t="n">
        <v>0</v>
      </c>
    </row>
    <row r="9539" spans="1:9">
      <c r="A9539" t="s">
        <v>4</v>
      </c>
      <c r="B9539" s="4" t="s">
        <v>5</v>
      </c>
      <c r="C9539" s="4" t="s">
        <v>7</v>
      </c>
      <c r="D9539" s="4" t="s">
        <v>7</v>
      </c>
      <c r="E9539" s="4" t="s">
        <v>13</v>
      </c>
      <c r="F9539" s="4" t="s">
        <v>11</v>
      </c>
    </row>
    <row r="9540" spans="1:9">
      <c r="A9540" t="n">
        <v>73065</v>
      </c>
      <c r="B9540" s="29" t="n">
        <v>45</v>
      </c>
      <c r="C9540" s="7" t="n">
        <v>11</v>
      </c>
      <c r="D9540" s="7" t="n">
        <v>3</v>
      </c>
      <c r="E9540" s="7" t="n">
        <v>37.4000015258789</v>
      </c>
      <c r="F9540" s="7" t="n">
        <v>0</v>
      </c>
    </row>
    <row r="9541" spans="1:9">
      <c r="A9541" t="s">
        <v>4</v>
      </c>
      <c r="B9541" s="4" t="s">
        <v>5</v>
      </c>
      <c r="C9541" s="4" t="s">
        <v>11</v>
      </c>
      <c r="D9541" s="4" t="s">
        <v>13</v>
      </c>
      <c r="E9541" s="4" t="s">
        <v>13</v>
      </c>
      <c r="F9541" s="4" t="s">
        <v>13</v>
      </c>
      <c r="G9541" s="4" t="s">
        <v>13</v>
      </c>
    </row>
    <row r="9542" spans="1:9">
      <c r="A9542" t="n">
        <v>73074</v>
      </c>
      <c r="B9542" s="50" t="n">
        <v>46</v>
      </c>
      <c r="C9542" s="7" t="n">
        <v>61456</v>
      </c>
      <c r="D9542" s="7" t="n">
        <v>-33.2400016784668</v>
      </c>
      <c r="E9542" s="7" t="n">
        <v>0</v>
      </c>
      <c r="F9542" s="7" t="n">
        <v>-2.25999999046326</v>
      </c>
      <c r="G9542" s="7" t="n">
        <v>183.100006103516</v>
      </c>
    </row>
    <row r="9543" spans="1:9">
      <c r="A9543" t="s">
        <v>4</v>
      </c>
      <c r="B9543" s="4" t="s">
        <v>5</v>
      </c>
      <c r="C9543" s="4" t="s">
        <v>7</v>
      </c>
      <c r="D9543" s="4" t="s">
        <v>11</v>
      </c>
      <c r="E9543" s="4" t="s">
        <v>13</v>
      </c>
    </row>
    <row r="9544" spans="1:9">
      <c r="A9544" t="n">
        <v>73093</v>
      </c>
      <c r="B9544" s="27" t="n">
        <v>58</v>
      </c>
      <c r="C9544" s="7" t="n">
        <v>100</v>
      </c>
      <c r="D9544" s="7" t="n">
        <v>1000</v>
      </c>
      <c r="E9544" s="7" t="n">
        <v>1</v>
      </c>
    </row>
    <row r="9545" spans="1:9">
      <c r="A9545" t="s">
        <v>4</v>
      </c>
      <c r="B9545" s="4" t="s">
        <v>5</v>
      </c>
      <c r="C9545" s="4" t="s">
        <v>7</v>
      </c>
      <c r="D9545" s="4" t="s">
        <v>11</v>
      </c>
    </row>
    <row r="9546" spans="1:9">
      <c r="A9546" t="n">
        <v>73101</v>
      </c>
      <c r="B9546" s="27" t="n">
        <v>58</v>
      </c>
      <c r="C9546" s="7" t="n">
        <v>255</v>
      </c>
      <c r="D9546" s="7" t="n">
        <v>0</v>
      </c>
    </row>
    <row r="9547" spans="1:9">
      <c r="A9547" t="s">
        <v>4</v>
      </c>
      <c r="B9547" s="4" t="s">
        <v>5</v>
      </c>
      <c r="C9547" s="4" t="s">
        <v>7</v>
      </c>
      <c r="D9547" s="4" t="s">
        <v>11</v>
      </c>
      <c r="E9547" s="4" t="s">
        <v>11</v>
      </c>
      <c r="F9547" s="4" t="s">
        <v>11</v>
      </c>
      <c r="G9547" s="4" t="s">
        <v>11</v>
      </c>
      <c r="H9547" s="4" t="s">
        <v>7</v>
      </c>
    </row>
    <row r="9548" spans="1:9">
      <c r="A9548" t="n">
        <v>73105</v>
      </c>
      <c r="B9548" s="32" t="n">
        <v>25</v>
      </c>
      <c r="C9548" s="7" t="n">
        <v>5</v>
      </c>
      <c r="D9548" s="7" t="n">
        <v>65535</v>
      </c>
      <c r="E9548" s="7" t="n">
        <v>500</v>
      </c>
      <c r="F9548" s="7" t="n">
        <v>800</v>
      </c>
      <c r="G9548" s="7" t="n">
        <v>140</v>
      </c>
      <c r="H9548" s="7" t="n">
        <v>0</v>
      </c>
    </row>
    <row r="9549" spans="1:9">
      <c r="A9549" t="s">
        <v>4</v>
      </c>
      <c r="B9549" s="4" t="s">
        <v>5</v>
      </c>
      <c r="C9549" s="4" t="s">
        <v>11</v>
      </c>
      <c r="D9549" s="4" t="s">
        <v>7</v>
      </c>
      <c r="E9549" s="4" t="s">
        <v>64</v>
      </c>
      <c r="F9549" s="4" t="s">
        <v>7</v>
      </c>
      <c r="G9549" s="4" t="s">
        <v>7</v>
      </c>
    </row>
    <row r="9550" spans="1:9">
      <c r="A9550" t="n">
        <v>73116</v>
      </c>
      <c r="B9550" s="33" t="n">
        <v>24</v>
      </c>
      <c r="C9550" s="7" t="n">
        <v>65533</v>
      </c>
      <c r="D9550" s="7" t="n">
        <v>11</v>
      </c>
      <c r="E9550" s="7" t="s">
        <v>660</v>
      </c>
      <c r="F9550" s="7" t="n">
        <v>2</v>
      </c>
      <c r="G9550" s="7" t="n">
        <v>0</v>
      </c>
    </row>
    <row r="9551" spans="1:9">
      <c r="A9551" t="s">
        <v>4</v>
      </c>
      <c r="B9551" s="4" t="s">
        <v>5</v>
      </c>
    </row>
    <row r="9552" spans="1:9">
      <c r="A9552" t="n">
        <v>73154</v>
      </c>
      <c r="B9552" s="34" t="n">
        <v>28</v>
      </c>
    </row>
    <row r="9553" spans="1:8">
      <c r="A9553" t="s">
        <v>4</v>
      </c>
      <c r="B9553" s="4" t="s">
        <v>5</v>
      </c>
      <c r="C9553" s="4" t="s">
        <v>7</v>
      </c>
    </row>
    <row r="9554" spans="1:8">
      <c r="A9554" t="n">
        <v>73155</v>
      </c>
      <c r="B9554" s="35" t="n">
        <v>27</v>
      </c>
      <c r="C9554" s="7" t="n">
        <v>0</v>
      </c>
    </row>
    <row r="9555" spans="1:8">
      <c r="A9555" t="s">
        <v>4</v>
      </c>
      <c r="B9555" s="4" t="s">
        <v>5</v>
      </c>
      <c r="C9555" s="4" t="s">
        <v>7</v>
      </c>
    </row>
    <row r="9556" spans="1:8">
      <c r="A9556" t="n">
        <v>73157</v>
      </c>
      <c r="B9556" s="35" t="n">
        <v>27</v>
      </c>
      <c r="C9556" s="7" t="n">
        <v>1</v>
      </c>
    </row>
    <row r="9557" spans="1:8">
      <c r="A9557" t="s">
        <v>4</v>
      </c>
      <c r="B9557" s="4" t="s">
        <v>5</v>
      </c>
      <c r="C9557" s="4" t="s">
        <v>7</v>
      </c>
      <c r="D9557" s="4" t="s">
        <v>11</v>
      </c>
      <c r="E9557" s="4" t="s">
        <v>11</v>
      </c>
      <c r="F9557" s="4" t="s">
        <v>11</v>
      </c>
      <c r="G9557" s="4" t="s">
        <v>11</v>
      </c>
      <c r="H9557" s="4" t="s">
        <v>7</v>
      </c>
    </row>
    <row r="9558" spans="1:8">
      <c r="A9558" t="n">
        <v>73159</v>
      </c>
      <c r="B9558" s="32" t="n">
        <v>25</v>
      </c>
      <c r="C9558" s="7" t="n">
        <v>5</v>
      </c>
      <c r="D9558" s="7" t="n">
        <v>65535</v>
      </c>
      <c r="E9558" s="7" t="n">
        <v>65535</v>
      </c>
      <c r="F9558" s="7" t="n">
        <v>65535</v>
      </c>
      <c r="G9558" s="7" t="n">
        <v>65535</v>
      </c>
      <c r="H9558" s="7" t="n">
        <v>0</v>
      </c>
    </row>
    <row r="9559" spans="1:8">
      <c r="A9559" t="s">
        <v>4</v>
      </c>
      <c r="B9559" s="4" t="s">
        <v>5</v>
      </c>
      <c r="C9559" s="4" t="s">
        <v>7</v>
      </c>
      <c r="D9559" s="4" t="s">
        <v>11</v>
      </c>
      <c r="E9559" s="4" t="s">
        <v>11</v>
      </c>
      <c r="F9559" s="4" t="s">
        <v>7</v>
      </c>
    </row>
    <row r="9560" spans="1:8">
      <c r="A9560" t="n">
        <v>73170</v>
      </c>
      <c r="B9560" s="32" t="n">
        <v>25</v>
      </c>
      <c r="C9560" s="7" t="n">
        <v>1</v>
      </c>
      <c r="D9560" s="7" t="n">
        <v>60</v>
      </c>
      <c r="E9560" s="7" t="n">
        <v>280</v>
      </c>
      <c r="F9560" s="7" t="n">
        <v>1</v>
      </c>
    </row>
    <row r="9561" spans="1:8">
      <c r="A9561" t="s">
        <v>4</v>
      </c>
      <c r="B9561" s="4" t="s">
        <v>5</v>
      </c>
      <c r="C9561" s="4" t="s">
        <v>7</v>
      </c>
      <c r="D9561" s="4" t="s">
        <v>13</v>
      </c>
      <c r="E9561" s="4" t="s">
        <v>13</v>
      </c>
      <c r="F9561" s="4" t="s">
        <v>13</v>
      </c>
    </row>
    <row r="9562" spans="1:8">
      <c r="A9562" t="n">
        <v>73177</v>
      </c>
      <c r="B9562" s="29" t="n">
        <v>45</v>
      </c>
      <c r="C9562" s="7" t="n">
        <v>9</v>
      </c>
      <c r="D9562" s="7" t="n">
        <v>0.0500000007450581</v>
      </c>
      <c r="E9562" s="7" t="n">
        <v>0.0500000007450581</v>
      </c>
      <c r="F9562" s="7" t="n">
        <v>0.25</v>
      </c>
    </row>
    <row r="9563" spans="1:8">
      <c r="A9563" t="s">
        <v>4</v>
      </c>
      <c r="B9563" s="4" t="s">
        <v>5</v>
      </c>
      <c r="C9563" s="4" t="s">
        <v>8</v>
      </c>
      <c r="D9563" s="4" t="s">
        <v>11</v>
      </c>
    </row>
    <row r="9564" spans="1:8">
      <c r="A9564" t="n">
        <v>73191</v>
      </c>
      <c r="B9564" s="71" t="n">
        <v>29</v>
      </c>
      <c r="C9564" s="7" t="s">
        <v>492</v>
      </c>
      <c r="D9564" s="7" t="n">
        <v>65533</v>
      </c>
    </row>
    <row r="9565" spans="1:8">
      <c r="A9565" t="s">
        <v>4</v>
      </c>
      <c r="B9565" s="4" t="s">
        <v>5</v>
      </c>
      <c r="C9565" s="4" t="s">
        <v>7</v>
      </c>
      <c r="D9565" s="4" t="s">
        <v>11</v>
      </c>
      <c r="E9565" s="4" t="s">
        <v>8</v>
      </c>
    </row>
    <row r="9566" spans="1:8">
      <c r="A9566" t="n">
        <v>73200</v>
      </c>
      <c r="B9566" s="37" t="n">
        <v>51</v>
      </c>
      <c r="C9566" s="7" t="n">
        <v>4</v>
      </c>
      <c r="D9566" s="7" t="n">
        <v>61456</v>
      </c>
      <c r="E9566" s="7" t="s">
        <v>17</v>
      </c>
    </row>
    <row r="9567" spans="1:8">
      <c r="A9567" t="s">
        <v>4</v>
      </c>
      <c r="B9567" s="4" t="s">
        <v>5</v>
      </c>
      <c r="C9567" s="4" t="s">
        <v>11</v>
      </c>
    </row>
    <row r="9568" spans="1:8">
      <c r="A9568" t="n">
        <v>73205</v>
      </c>
      <c r="B9568" s="38" t="n">
        <v>16</v>
      </c>
      <c r="C9568" s="7" t="n">
        <v>0</v>
      </c>
    </row>
    <row r="9569" spans="1:8">
      <c r="A9569" t="s">
        <v>4</v>
      </c>
      <c r="B9569" s="4" t="s">
        <v>5</v>
      </c>
      <c r="C9569" s="4" t="s">
        <v>11</v>
      </c>
      <c r="D9569" s="4" t="s">
        <v>64</v>
      </c>
      <c r="E9569" s="4" t="s">
        <v>7</v>
      </c>
      <c r="F9569" s="4" t="s">
        <v>7</v>
      </c>
    </row>
    <row r="9570" spans="1:8">
      <c r="A9570" t="n">
        <v>73208</v>
      </c>
      <c r="B9570" s="39" t="n">
        <v>26</v>
      </c>
      <c r="C9570" s="7" t="n">
        <v>61456</v>
      </c>
      <c r="D9570" s="7" t="s">
        <v>668</v>
      </c>
      <c r="E9570" s="7" t="n">
        <v>2</v>
      </c>
      <c r="F9570" s="7" t="n">
        <v>0</v>
      </c>
    </row>
    <row r="9571" spans="1:8">
      <c r="A9571" t="s">
        <v>4</v>
      </c>
      <c r="B9571" s="4" t="s">
        <v>5</v>
      </c>
    </row>
    <row r="9572" spans="1:8">
      <c r="A9572" t="n">
        <v>73335</v>
      </c>
      <c r="B9572" s="34" t="n">
        <v>28</v>
      </c>
    </row>
    <row r="9573" spans="1:8">
      <c r="A9573" t="s">
        <v>4</v>
      </c>
      <c r="B9573" s="4" t="s">
        <v>5</v>
      </c>
      <c r="C9573" s="4" t="s">
        <v>11</v>
      </c>
      <c r="D9573" s="4" t="s">
        <v>7</v>
      </c>
    </row>
    <row r="9574" spans="1:8">
      <c r="A9574" t="n">
        <v>73336</v>
      </c>
      <c r="B9574" s="41" t="n">
        <v>89</v>
      </c>
      <c r="C9574" s="7" t="n">
        <v>65533</v>
      </c>
      <c r="D9574" s="7" t="n">
        <v>1</v>
      </c>
    </row>
    <row r="9575" spans="1:8">
      <c r="A9575" t="s">
        <v>4</v>
      </c>
      <c r="B9575" s="4" t="s">
        <v>5</v>
      </c>
      <c r="C9575" s="4" t="s">
        <v>7</v>
      </c>
      <c r="D9575" s="4" t="s">
        <v>11</v>
      </c>
      <c r="E9575" s="4" t="s">
        <v>11</v>
      </c>
      <c r="F9575" s="4" t="s">
        <v>7</v>
      </c>
    </row>
    <row r="9576" spans="1:8">
      <c r="A9576" t="n">
        <v>73340</v>
      </c>
      <c r="B9576" s="32" t="n">
        <v>25</v>
      </c>
      <c r="C9576" s="7" t="n">
        <v>1</v>
      </c>
      <c r="D9576" s="7" t="n">
        <v>65535</v>
      </c>
      <c r="E9576" s="7" t="n">
        <v>65535</v>
      </c>
      <c r="F9576" s="7" t="n">
        <v>0</v>
      </c>
    </row>
    <row r="9577" spans="1:8">
      <c r="A9577" t="s">
        <v>4</v>
      </c>
      <c r="B9577" s="4" t="s">
        <v>5</v>
      </c>
      <c r="C9577" s="4" t="s">
        <v>8</v>
      </c>
      <c r="D9577" s="4" t="s">
        <v>11</v>
      </c>
    </row>
    <row r="9578" spans="1:8">
      <c r="A9578" t="n">
        <v>73347</v>
      </c>
      <c r="B9578" s="71" t="n">
        <v>29</v>
      </c>
      <c r="C9578" s="7" t="s">
        <v>17</v>
      </c>
      <c r="D9578" s="7" t="n">
        <v>65533</v>
      </c>
    </row>
    <row r="9579" spans="1:8">
      <c r="A9579" t="s">
        <v>4</v>
      </c>
      <c r="B9579" s="4" t="s">
        <v>5</v>
      </c>
      <c r="C9579" s="4" t="s">
        <v>7</v>
      </c>
      <c r="D9579" s="4" t="s">
        <v>11</v>
      </c>
      <c r="E9579" s="4" t="s">
        <v>11</v>
      </c>
      <c r="F9579" s="4" t="s">
        <v>7</v>
      </c>
    </row>
    <row r="9580" spans="1:8">
      <c r="A9580" t="n">
        <v>73351</v>
      </c>
      <c r="B9580" s="32" t="n">
        <v>25</v>
      </c>
      <c r="C9580" s="7" t="n">
        <v>1</v>
      </c>
      <c r="D9580" s="7" t="n">
        <v>160</v>
      </c>
      <c r="E9580" s="7" t="n">
        <v>350</v>
      </c>
      <c r="F9580" s="7" t="n">
        <v>2</v>
      </c>
    </row>
    <row r="9581" spans="1:8">
      <c r="A9581" t="s">
        <v>4</v>
      </c>
      <c r="B9581" s="4" t="s">
        <v>5</v>
      </c>
      <c r="C9581" s="4" t="s">
        <v>8</v>
      </c>
      <c r="D9581" s="4" t="s">
        <v>11</v>
      </c>
    </row>
    <row r="9582" spans="1:8">
      <c r="A9582" t="n">
        <v>73358</v>
      </c>
      <c r="B9582" s="71" t="n">
        <v>29</v>
      </c>
      <c r="C9582" s="7" t="s">
        <v>492</v>
      </c>
      <c r="D9582" s="7" t="n">
        <v>65533</v>
      </c>
    </row>
    <row r="9583" spans="1:8">
      <c r="A9583" t="s">
        <v>4</v>
      </c>
      <c r="B9583" s="4" t="s">
        <v>5</v>
      </c>
      <c r="C9583" s="4" t="s">
        <v>7</v>
      </c>
      <c r="D9583" s="4" t="s">
        <v>11</v>
      </c>
      <c r="E9583" s="4" t="s">
        <v>8</v>
      </c>
    </row>
    <row r="9584" spans="1:8">
      <c r="A9584" t="n">
        <v>73367</v>
      </c>
      <c r="B9584" s="37" t="n">
        <v>51</v>
      </c>
      <c r="C9584" s="7" t="n">
        <v>4</v>
      </c>
      <c r="D9584" s="7" t="n">
        <v>61456</v>
      </c>
      <c r="E9584" s="7" t="s">
        <v>17</v>
      </c>
    </row>
    <row r="9585" spans="1:6">
      <c r="A9585" t="s">
        <v>4</v>
      </c>
      <c r="B9585" s="4" t="s">
        <v>5</v>
      </c>
      <c r="C9585" s="4" t="s">
        <v>11</v>
      </c>
    </row>
    <row r="9586" spans="1:6">
      <c r="A9586" t="n">
        <v>73372</v>
      </c>
      <c r="B9586" s="38" t="n">
        <v>16</v>
      </c>
      <c r="C9586" s="7" t="n">
        <v>0</v>
      </c>
    </row>
    <row r="9587" spans="1:6">
      <c r="A9587" t="s">
        <v>4</v>
      </c>
      <c r="B9587" s="4" t="s">
        <v>5</v>
      </c>
      <c r="C9587" s="4" t="s">
        <v>11</v>
      </c>
      <c r="D9587" s="4" t="s">
        <v>64</v>
      </c>
      <c r="E9587" s="4" t="s">
        <v>7</v>
      </c>
      <c r="F9587" s="4" t="s">
        <v>7</v>
      </c>
    </row>
    <row r="9588" spans="1:6">
      <c r="A9588" t="n">
        <v>73375</v>
      </c>
      <c r="B9588" s="39" t="n">
        <v>26</v>
      </c>
      <c r="C9588" s="7" t="n">
        <v>61456</v>
      </c>
      <c r="D9588" s="7" t="s">
        <v>669</v>
      </c>
      <c r="E9588" s="7" t="n">
        <v>2</v>
      </c>
      <c r="F9588" s="7" t="n">
        <v>0</v>
      </c>
    </row>
    <row r="9589" spans="1:6">
      <c r="A9589" t="s">
        <v>4</v>
      </c>
      <c r="B9589" s="4" t="s">
        <v>5</v>
      </c>
    </row>
    <row r="9590" spans="1:6">
      <c r="A9590" t="n">
        <v>73400</v>
      </c>
      <c r="B9590" s="34" t="n">
        <v>28</v>
      </c>
    </row>
    <row r="9591" spans="1:6">
      <c r="A9591" t="s">
        <v>4</v>
      </c>
      <c r="B9591" s="4" t="s">
        <v>5</v>
      </c>
      <c r="C9591" s="4" t="s">
        <v>11</v>
      </c>
      <c r="D9591" s="4" t="s">
        <v>7</v>
      </c>
    </row>
    <row r="9592" spans="1:6">
      <c r="A9592" t="n">
        <v>73401</v>
      </c>
      <c r="B9592" s="41" t="n">
        <v>89</v>
      </c>
      <c r="C9592" s="7" t="n">
        <v>65533</v>
      </c>
      <c r="D9592" s="7" t="n">
        <v>1</v>
      </c>
    </row>
    <row r="9593" spans="1:6">
      <c r="A9593" t="s">
        <v>4</v>
      </c>
      <c r="B9593" s="4" t="s">
        <v>5</v>
      </c>
      <c r="C9593" s="4" t="s">
        <v>7</v>
      </c>
      <c r="D9593" s="4" t="s">
        <v>11</v>
      </c>
      <c r="E9593" s="4" t="s">
        <v>11</v>
      </c>
      <c r="F9593" s="4" t="s">
        <v>7</v>
      </c>
    </row>
    <row r="9594" spans="1:6">
      <c r="A9594" t="n">
        <v>73405</v>
      </c>
      <c r="B9594" s="32" t="n">
        <v>25</v>
      </c>
      <c r="C9594" s="7" t="n">
        <v>1</v>
      </c>
      <c r="D9594" s="7" t="n">
        <v>65535</v>
      </c>
      <c r="E9594" s="7" t="n">
        <v>65535</v>
      </c>
      <c r="F9594" s="7" t="n">
        <v>0</v>
      </c>
    </row>
    <row r="9595" spans="1:6">
      <c r="A9595" t="s">
        <v>4</v>
      </c>
      <c r="B9595" s="4" t="s">
        <v>5</v>
      </c>
      <c r="C9595" s="4" t="s">
        <v>8</v>
      </c>
      <c r="D9595" s="4" t="s">
        <v>11</v>
      </c>
    </row>
    <row r="9596" spans="1:6">
      <c r="A9596" t="n">
        <v>73412</v>
      </c>
      <c r="B9596" s="71" t="n">
        <v>29</v>
      </c>
      <c r="C9596" s="7" t="s">
        <v>17</v>
      </c>
      <c r="D9596" s="7" t="n">
        <v>65533</v>
      </c>
    </row>
    <row r="9597" spans="1:6">
      <c r="A9597" t="s">
        <v>4</v>
      </c>
      <c r="B9597" s="4" t="s">
        <v>5</v>
      </c>
      <c r="C9597" s="4" t="s">
        <v>7</v>
      </c>
      <c r="D9597" s="4" t="s">
        <v>11</v>
      </c>
      <c r="E9597" s="4" t="s">
        <v>13</v>
      </c>
    </row>
    <row r="9598" spans="1:6">
      <c r="A9598" t="n">
        <v>73416</v>
      </c>
      <c r="B9598" s="27" t="n">
        <v>58</v>
      </c>
      <c r="C9598" s="7" t="n">
        <v>0</v>
      </c>
      <c r="D9598" s="7" t="n">
        <v>1000</v>
      </c>
      <c r="E9598" s="7" t="n">
        <v>1</v>
      </c>
    </row>
    <row r="9599" spans="1:6">
      <c r="A9599" t="s">
        <v>4</v>
      </c>
      <c r="B9599" s="4" t="s">
        <v>5</v>
      </c>
      <c r="C9599" s="4" t="s">
        <v>7</v>
      </c>
      <c r="D9599" s="4" t="s">
        <v>11</v>
      </c>
    </row>
    <row r="9600" spans="1:6">
      <c r="A9600" t="n">
        <v>73424</v>
      </c>
      <c r="B9600" s="27" t="n">
        <v>58</v>
      </c>
      <c r="C9600" s="7" t="n">
        <v>255</v>
      </c>
      <c r="D9600" s="7" t="n">
        <v>0</v>
      </c>
    </row>
    <row r="9601" spans="1:6">
      <c r="A9601" t="s">
        <v>4</v>
      </c>
      <c r="B9601" s="4" t="s">
        <v>5</v>
      </c>
      <c r="C9601" s="4" t="s">
        <v>7</v>
      </c>
      <c r="D9601" s="4" t="s">
        <v>11</v>
      </c>
      <c r="E9601" s="4" t="s">
        <v>7</v>
      </c>
    </row>
    <row r="9602" spans="1:6">
      <c r="A9602" t="n">
        <v>73428</v>
      </c>
      <c r="B9602" s="58" t="n">
        <v>36</v>
      </c>
      <c r="C9602" s="7" t="n">
        <v>9</v>
      </c>
      <c r="D9602" s="7" t="n">
        <v>0</v>
      </c>
      <c r="E9602" s="7" t="n">
        <v>0</v>
      </c>
    </row>
    <row r="9603" spans="1:6">
      <c r="A9603" t="s">
        <v>4</v>
      </c>
      <c r="B9603" s="4" t="s">
        <v>5</v>
      </c>
      <c r="C9603" s="4" t="s">
        <v>11</v>
      </c>
    </row>
    <row r="9604" spans="1:6">
      <c r="A9604" t="n">
        <v>73433</v>
      </c>
      <c r="B9604" s="42" t="n">
        <v>12</v>
      </c>
      <c r="C9604" s="7" t="n">
        <v>10285</v>
      </c>
    </row>
    <row r="9605" spans="1:6">
      <c r="A9605" t="s">
        <v>4</v>
      </c>
      <c r="B9605" s="4" t="s">
        <v>5</v>
      </c>
      <c r="C9605" s="4" t="s">
        <v>11</v>
      </c>
      <c r="D9605" s="4" t="s">
        <v>13</v>
      </c>
      <c r="E9605" s="4" t="s">
        <v>13</v>
      </c>
      <c r="F9605" s="4" t="s">
        <v>13</v>
      </c>
      <c r="G9605" s="4" t="s">
        <v>13</v>
      </c>
    </row>
    <row r="9606" spans="1:6">
      <c r="A9606" t="n">
        <v>73436</v>
      </c>
      <c r="B9606" s="50" t="n">
        <v>46</v>
      </c>
      <c r="C9606" s="7" t="n">
        <v>61456</v>
      </c>
      <c r="D9606" s="7" t="n">
        <v>-33.3199996948242</v>
      </c>
      <c r="E9606" s="7" t="n">
        <v>0</v>
      </c>
      <c r="F9606" s="7" t="n">
        <v>-1.61000001430511</v>
      </c>
      <c r="G9606" s="7" t="n">
        <v>357.899993896484</v>
      </c>
    </row>
    <row r="9607" spans="1:6">
      <c r="A9607" t="s">
        <v>4</v>
      </c>
      <c r="B9607" s="4" t="s">
        <v>5</v>
      </c>
      <c r="C9607" s="4" t="s">
        <v>7</v>
      </c>
      <c r="D9607" s="4" t="s">
        <v>7</v>
      </c>
      <c r="E9607" s="4" t="s">
        <v>13</v>
      </c>
      <c r="F9607" s="4" t="s">
        <v>13</v>
      </c>
      <c r="G9607" s="4" t="s">
        <v>13</v>
      </c>
      <c r="H9607" s="4" t="s">
        <v>11</v>
      </c>
      <c r="I9607" s="4" t="s">
        <v>7</v>
      </c>
    </row>
    <row r="9608" spans="1:6">
      <c r="A9608" t="n">
        <v>73455</v>
      </c>
      <c r="B9608" s="29" t="n">
        <v>45</v>
      </c>
      <c r="C9608" s="7" t="n">
        <v>4</v>
      </c>
      <c r="D9608" s="7" t="n">
        <v>3</v>
      </c>
      <c r="E9608" s="7" t="n">
        <v>5.46999979019165</v>
      </c>
      <c r="F9608" s="7" t="n">
        <v>358.109985351563</v>
      </c>
      <c r="G9608" s="7" t="n">
        <v>0</v>
      </c>
      <c r="H9608" s="7" t="n">
        <v>0</v>
      </c>
      <c r="I9608" s="7" t="n">
        <v>0</v>
      </c>
    </row>
    <row r="9609" spans="1:6">
      <c r="A9609" t="s">
        <v>4</v>
      </c>
      <c r="B9609" s="4" t="s">
        <v>5</v>
      </c>
      <c r="C9609" s="4" t="s">
        <v>7</v>
      </c>
      <c r="D9609" s="4" t="s">
        <v>8</v>
      </c>
    </row>
    <row r="9610" spans="1:6">
      <c r="A9610" t="n">
        <v>73473</v>
      </c>
      <c r="B9610" s="6" t="n">
        <v>2</v>
      </c>
      <c r="C9610" s="7" t="n">
        <v>10</v>
      </c>
      <c r="D9610" s="7" t="s">
        <v>130</v>
      </c>
    </row>
    <row r="9611" spans="1:6">
      <c r="A9611" t="s">
        <v>4</v>
      </c>
      <c r="B9611" s="4" t="s">
        <v>5</v>
      </c>
      <c r="C9611" s="4" t="s">
        <v>11</v>
      </c>
    </row>
    <row r="9612" spans="1:6">
      <c r="A9612" t="n">
        <v>73488</v>
      </c>
      <c r="B9612" s="38" t="n">
        <v>16</v>
      </c>
      <c r="C9612" s="7" t="n">
        <v>0</v>
      </c>
    </row>
    <row r="9613" spans="1:6">
      <c r="A9613" t="s">
        <v>4</v>
      </c>
      <c r="B9613" s="4" t="s">
        <v>5</v>
      </c>
      <c r="C9613" s="4" t="s">
        <v>7</v>
      </c>
      <c r="D9613" s="4" t="s">
        <v>11</v>
      </c>
    </row>
    <row r="9614" spans="1:6">
      <c r="A9614" t="n">
        <v>73491</v>
      </c>
      <c r="B9614" s="27" t="n">
        <v>58</v>
      </c>
      <c r="C9614" s="7" t="n">
        <v>105</v>
      </c>
      <c r="D9614" s="7" t="n">
        <v>300</v>
      </c>
    </row>
    <row r="9615" spans="1:6">
      <c r="A9615" t="s">
        <v>4</v>
      </c>
      <c r="B9615" s="4" t="s">
        <v>5</v>
      </c>
      <c r="C9615" s="4" t="s">
        <v>13</v>
      </c>
      <c r="D9615" s="4" t="s">
        <v>11</v>
      </c>
    </row>
    <row r="9616" spans="1:6">
      <c r="A9616" t="n">
        <v>73495</v>
      </c>
      <c r="B9616" s="36" t="n">
        <v>103</v>
      </c>
      <c r="C9616" s="7" t="n">
        <v>1</v>
      </c>
      <c r="D9616" s="7" t="n">
        <v>300</v>
      </c>
    </row>
    <row r="9617" spans="1:9">
      <c r="A9617" t="s">
        <v>4</v>
      </c>
      <c r="B9617" s="4" t="s">
        <v>5</v>
      </c>
      <c r="C9617" s="4" t="s">
        <v>7</v>
      </c>
      <c r="D9617" s="4" t="s">
        <v>11</v>
      </c>
    </row>
    <row r="9618" spans="1:9">
      <c r="A9618" t="n">
        <v>73502</v>
      </c>
      <c r="B9618" s="48" t="n">
        <v>72</v>
      </c>
      <c r="C9618" s="7" t="n">
        <v>4</v>
      </c>
      <c r="D9618" s="7" t="n">
        <v>0</v>
      </c>
    </row>
    <row r="9619" spans="1:9">
      <c r="A9619" t="s">
        <v>4</v>
      </c>
      <c r="B9619" s="4" t="s">
        <v>5</v>
      </c>
      <c r="C9619" s="4" t="s">
        <v>14</v>
      </c>
    </row>
    <row r="9620" spans="1:9">
      <c r="A9620" t="n">
        <v>73506</v>
      </c>
      <c r="B9620" s="40" t="n">
        <v>15</v>
      </c>
      <c r="C9620" s="7" t="n">
        <v>1073741824</v>
      </c>
    </row>
    <row r="9621" spans="1:9">
      <c r="A9621" t="s">
        <v>4</v>
      </c>
      <c r="B9621" s="4" t="s">
        <v>5</v>
      </c>
      <c r="C9621" s="4" t="s">
        <v>7</v>
      </c>
    </row>
    <row r="9622" spans="1:9">
      <c r="A9622" t="n">
        <v>73511</v>
      </c>
      <c r="B9622" s="47" t="n">
        <v>64</v>
      </c>
      <c r="C9622" s="7" t="n">
        <v>3</v>
      </c>
    </row>
    <row r="9623" spans="1:9">
      <c r="A9623" t="s">
        <v>4</v>
      </c>
      <c r="B9623" s="4" t="s">
        <v>5</v>
      </c>
      <c r="C9623" s="4" t="s">
        <v>7</v>
      </c>
    </row>
    <row r="9624" spans="1:9">
      <c r="A9624" t="n">
        <v>73513</v>
      </c>
      <c r="B9624" s="11" t="n">
        <v>74</v>
      </c>
      <c r="C9624" s="7" t="n">
        <v>67</v>
      </c>
    </row>
    <row r="9625" spans="1:9">
      <c r="A9625" t="s">
        <v>4</v>
      </c>
      <c r="B9625" s="4" t="s">
        <v>5</v>
      </c>
      <c r="C9625" s="4" t="s">
        <v>7</v>
      </c>
      <c r="D9625" s="4" t="s">
        <v>7</v>
      </c>
      <c r="E9625" s="4" t="s">
        <v>11</v>
      </c>
    </row>
    <row r="9626" spans="1:9">
      <c r="A9626" t="n">
        <v>73515</v>
      </c>
      <c r="B9626" s="29" t="n">
        <v>45</v>
      </c>
      <c r="C9626" s="7" t="n">
        <v>8</v>
      </c>
      <c r="D9626" s="7" t="n">
        <v>1</v>
      </c>
      <c r="E9626" s="7" t="n">
        <v>0</v>
      </c>
    </row>
    <row r="9627" spans="1:9">
      <c r="A9627" t="s">
        <v>4</v>
      </c>
      <c r="B9627" s="4" t="s">
        <v>5</v>
      </c>
      <c r="C9627" s="4" t="s">
        <v>11</v>
      </c>
    </row>
    <row r="9628" spans="1:9">
      <c r="A9628" t="n">
        <v>73520</v>
      </c>
      <c r="B9628" s="14" t="n">
        <v>13</v>
      </c>
      <c r="C9628" s="7" t="n">
        <v>6409</v>
      </c>
    </row>
    <row r="9629" spans="1:9">
      <c r="A9629" t="s">
        <v>4</v>
      </c>
      <c r="B9629" s="4" t="s">
        <v>5</v>
      </c>
      <c r="C9629" s="4" t="s">
        <v>11</v>
      </c>
    </row>
    <row r="9630" spans="1:9">
      <c r="A9630" t="n">
        <v>73523</v>
      </c>
      <c r="B9630" s="14" t="n">
        <v>13</v>
      </c>
      <c r="C9630" s="7" t="n">
        <v>6408</v>
      </c>
    </row>
    <row r="9631" spans="1:9">
      <c r="A9631" t="s">
        <v>4</v>
      </c>
      <c r="B9631" s="4" t="s">
        <v>5</v>
      </c>
      <c r="C9631" s="4" t="s">
        <v>11</v>
      </c>
    </row>
    <row r="9632" spans="1:9">
      <c r="A9632" t="n">
        <v>73526</v>
      </c>
      <c r="B9632" s="42" t="n">
        <v>12</v>
      </c>
      <c r="C9632" s="7" t="n">
        <v>6464</v>
      </c>
    </row>
    <row r="9633" spans="1:5">
      <c r="A9633" t="s">
        <v>4</v>
      </c>
      <c r="B9633" s="4" t="s">
        <v>5</v>
      </c>
      <c r="C9633" s="4" t="s">
        <v>11</v>
      </c>
    </row>
    <row r="9634" spans="1:5">
      <c r="A9634" t="n">
        <v>73529</v>
      </c>
      <c r="B9634" s="14" t="n">
        <v>13</v>
      </c>
      <c r="C9634" s="7" t="n">
        <v>6465</v>
      </c>
    </row>
    <row r="9635" spans="1:5">
      <c r="A9635" t="s">
        <v>4</v>
      </c>
      <c r="B9635" s="4" t="s">
        <v>5</v>
      </c>
      <c r="C9635" s="4" t="s">
        <v>11</v>
      </c>
    </row>
    <row r="9636" spans="1:5">
      <c r="A9636" t="n">
        <v>73532</v>
      </c>
      <c r="B9636" s="14" t="n">
        <v>13</v>
      </c>
      <c r="C9636" s="7" t="n">
        <v>6466</v>
      </c>
    </row>
    <row r="9637" spans="1:5">
      <c r="A9637" t="s">
        <v>4</v>
      </c>
      <c r="B9637" s="4" t="s">
        <v>5</v>
      </c>
      <c r="C9637" s="4" t="s">
        <v>11</v>
      </c>
    </row>
    <row r="9638" spans="1:5">
      <c r="A9638" t="n">
        <v>73535</v>
      </c>
      <c r="B9638" s="14" t="n">
        <v>13</v>
      </c>
      <c r="C9638" s="7" t="n">
        <v>6467</v>
      </c>
    </row>
    <row r="9639" spans="1:5">
      <c r="A9639" t="s">
        <v>4</v>
      </c>
      <c r="B9639" s="4" t="s">
        <v>5</v>
      </c>
      <c r="C9639" s="4" t="s">
        <v>11</v>
      </c>
    </row>
    <row r="9640" spans="1:5">
      <c r="A9640" t="n">
        <v>73538</v>
      </c>
      <c r="B9640" s="14" t="n">
        <v>13</v>
      </c>
      <c r="C9640" s="7" t="n">
        <v>6468</v>
      </c>
    </row>
    <row r="9641" spans="1:5">
      <c r="A9641" t="s">
        <v>4</v>
      </c>
      <c r="B9641" s="4" t="s">
        <v>5</v>
      </c>
      <c r="C9641" s="4" t="s">
        <v>11</v>
      </c>
    </row>
    <row r="9642" spans="1:5">
      <c r="A9642" t="n">
        <v>73541</v>
      </c>
      <c r="B9642" s="14" t="n">
        <v>13</v>
      </c>
      <c r="C9642" s="7" t="n">
        <v>6469</v>
      </c>
    </row>
    <row r="9643" spans="1:5">
      <c r="A9643" t="s">
        <v>4</v>
      </c>
      <c r="B9643" s="4" t="s">
        <v>5</v>
      </c>
      <c r="C9643" s="4" t="s">
        <v>11</v>
      </c>
    </row>
    <row r="9644" spans="1:5">
      <c r="A9644" t="n">
        <v>73544</v>
      </c>
      <c r="B9644" s="14" t="n">
        <v>13</v>
      </c>
      <c r="C9644" s="7" t="n">
        <v>6470</v>
      </c>
    </row>
    <row r="9645" spans="1:5">
      <c r="A9645" t="s">
        <v>4</v>
      </c>
      <c r="B9645" s="4" t="s">
        <v>5</v>
      </c>
      <c r="C9645" s="4" t="s">
        <v>11</v>
      </c>
    </row>
    <row r="9646" spans="1:5">
      <c r="A9646" t="n">
        <v>73547</v>
      </c>
      <c r="B9646" s="14" t="n">
        <v>13</v>
      </c>
      <c r="C9646" s="7" t="n">
        <v>6471</v>
      </c>
    </row>
    <row r="9647" spans="1:5">
      <c r="A9647" t="s">
        <v>4</v>
      </c>
      <c r="B9647" s="4" t="s">
        <v>5</v>
      </c>
      <c r="C9647" s="4" t="s">
        <v>7</v>
      </c>
    </row>
    <row r="9648" spans="1:5">
      <c r="A9648" t="n">
        <v>73550</v>
      </c>
      <c r="B9648" s="11" t="n">
        <v>74</v>
      </c>
      <c r="C9648" s="7" t="n">
        <v>18</v>
      </c>
    </row>
    <row r="9649" spans="1:3">
      <c r="A9649" t="s">
        <v>4</v>
      </c>
      <c r="B9649" s="4" t="s">
        <v>5</v>
      </c>
      <c r="C9649" s="4" t="s">
        <v>7</v>
      </c>
    </row>
    <row r="9650" spans="1:3">
      <c r="A9650" t="n">
        <v>73552</v>
      </c>
      <c r="B9650" s="11" t="n">
        <v>74</v>
      </c>
      <c r="C9650" s="7" t="n">
        <v>45</v>
      </c>
    </row>
    <row r="9651" spans="1:3">
      <c r="A9651" t="s">
        <v>4</v>
      </c>
      <c r="B9651" s="4" t="s">
        <v>5</v>
      </c>
      <c r="C9651" s="4" t="s">
        <v>11</v>
      </c>
    </row>
    <row r="9652" spans="1:3">
      <c r="A9652" t="n">
        <v>73554</v>
      </c>
      <c r="B9652" s="38" t="n">
        <v>16</v>
      </c>
      <c r="C9652" s="7" t="n">
        <v>0</v>
      </c>
    </row>
    <row r="9653" spans="1:3">
      <c r="A9653" t="s">
        <v>4</v>
      </c>
      <c r="B9653" s="4" t="s">
        <v>5</v>
      </c>
      <c r="C9653" s="4" t="s">
        <v>7</v>
      </c>
      <c r="D9653" s="4" t="s">
        <v>7</v>
      </c>
      <c r="E9653" s="4" t="s">
        <v>7</v>
      </c>
      <c r="F9653" s="4" t="s">
        <v>7</v>
      </c>
    </row>
    <row r="9654" spans="1:3">
      <c r="A9654" t="n">
        <v>73557</v>
      </c>
      <c r="B9654" s="9" t="n">
        <v>14</v>
      </c>
      <c r="C9654" s="7" t="n">
        <v>0</v>
      </c>
      <c r="D9654" s="7" t="n">
        <v>8</v>
      </c>
      <c r="E9654" s="7" t="n">
        <v>0</v>
      </c>
      <c r="F9654" s="7" t="n">
        <v>0</v>
      </c>
    </row>
    <row r="9655" spans="1:3">
      <c r="A9655" t="s">
        <v>4</v>
      </c>
      <c r="B9655" s="4" t="s">
        <v>5</v>
      </c>
      <c r="C9655" s="4" t="s">
        <v>7</v>
      </c>
      <c r="D9655" s="4" t="s">
        <v>8</v>
      </c>
    </row>
    <row r="9656" spans="1:3">
      <c r="A9656" t="n">
        <v>73562</v>
      </c>
      <c r="B9656" s="6" t="n">
        <v>2</v>
      </c>
      <c r="C9656" s="7" t="n">
        <v>11</v>
      </c>
      <c r="D9656" s="7" t="s">
        <v>19</v>
      </c>
    </row>
    <row r="9657" spans="1:3">
      <c r="A9657" t="s">
        <v>4</v>
      </c>
      <c r="B9657" s="4" t="s">
        <v>5</v>
      </c>
      <c r="C9657" s="4" t="s">
        <v>11</v>
      </c>
    </row>
    <row r="9658" spans="1:3">
      <c r="A9658" t="n">
        <v>73576</v>
      </c>
      <c r="B9658" s="38" t="n">
        <v>16</v>
      </c>
      <c r="C9658" s="7" t="n">
        <v>0</v>
      </c>
    </row>
    <row r="9659" spans="1:3">
      <c r="A9659" t="s">
        <v>4</v>
      </c>
      <c r="B9659" s="4" t="s">
        <v>5</v>
      </c>
      <c r="C9659" s="4" t="s">
        <v>7</v>
      </c>
      <c r="D9659" s="4" t="s">
        <v>8</v>
      </c>
    </row>
    <row r="9660" spans="1:3">
      <c r="A9660" t="n">
        <v>73579</v>
      </c>
      <c r="B9660" s="6" t="n">
        <v>2</v>
      </c>
      <c r="C9660" s="7" t="n">
        <v>11</v>
      </c>
      <c r="D9660" s="7" t="s">
        <v>131</v>
      </c>
    </row>
    <row r="9661" spans="1:3">
      <c r="A9661" t="s">
        <v>4</v>
      </c>
      <c r="B9661" s="4" t="s">
        <v>5</v>
      </c>
      <c r="C9661" s="4" t="s">
        <v>11</v>
      </c>
    </row>
    <row r="9662" spans="1:3">
      <c r="A9662" t="n">
        <v>73588</v>
      </c>
      <c r="B9662" s="38" t="n">
        <v>16</v>
      </c>
      <c r="C9662" s="7" t="n">
        <v>0</v>
      </c>
    </row>
    <row r="9663" spans="1:3">
      <c r="A9663" t="s">
        <v>4</v>
      </c>
      <c r="B9663" s="4" t="s">
        <v>5</v>
      </c>
      <c r="C9663" s="4" t="s">
        <v>14</v>
      </c>
    </row>
    <row r="9664" spans="1:3">
      <c r="A9664" t="n">
        <v>73591</v>
      </c>
      <c r="B9664" s="40" t="n">
        <v>15</v>
      </c>
      <c r="C9664" s="7" t="n">
        <v>2048</v>
      </c>
    </row>
    <row r="9665" spans="1:6">
      <c r="A9665" t="s">
        <v>4</v>
      </c>
      <c r="B9665" s="4" t="s">
        <v>5</v>
      </c>
      <c r="C9665" s="4" t="s">
        <v>7</v>
      </c>
      <c r="D9665" s="4" t="s">
        <v>8</v>
      </c>
    </row>
    <row r="9666" spans="1:6">
      <c r="A9666" t="n">
        <v>73596</v>
      </c>
      <c r="B9666" s="6" t="n">
        <v>2</v>
      </c>
      <c r="C9666" s="7" t="n">
        <v>10</v>
      </c>
      <c r="D9666" s="7" t="s">
        <v>81</v>
      </c>
    </row>
    <row r="9667" spans="1:6">
      <c r="A9667" t="s">
        <v>4</v>
      </c>
      <c r="B9667" s="4" t="s">
        <v>5</v>
      </c>
      <c r="C9667" s="4" t="s">
        <v>11</v>
      </c>
    </row>
    <row r="9668" spans="1:6">
      <c r="A9668" t="n">
        <v>73614</v>
      </c>
      <c r="B9668" s="38" t="n">
        <v>16</v>
      </c>
      <c r="C9668" s="7" t="n">
        <v>0</v>
      </c>
    </row>
    <row r="9669" spans="1:6">
      <c r="A9669" t="s">
        <v>4</v>
      </c>
      <c r="B9669" s="4" t="s">
        <v>5</v>
      </c>
      <c r="C9669" s="4" t="s">
        <v>7</v>
      </c>
      <c r="D9669" s="4" t="s">
        <v>8</v>
      </c>
    </row>
    <row r="9670" spans="1:6">
      <c r="A9670" t="n">
        <v>73617</v>
      </c>
      <c r="B9670" s="6" t="n">
        <v>2</v>
      </c>
      <c r="C9670" s="7" t="n">
        <v>10</v>
      </c>
      <c r="D9670" s="7" t="s">
        <v>82</v>
      </c>
    </row>
    <row r="9671" spans="1:6">
      <c r="A9671" t="s">
        <v>4</v>
      </c>
      <c r="B9671" s="4" t="s">
        <v>5</v>
      </c>
      <c r="C9671" s="4" t="s">
        <v>11</v>
      </c>
    </row>
    <row r="9672" spans="1:6">
      <c r="A9672" t="n">
        <v>73636</v>
      </c>
      <c r="B9672" s="38" t="n">
        <v>16</v>
      </c>
      <c r="C9672" s="7" t="n">
        <v>0</v>
      </c>
    </row>
    <row r="9673" spans="1:6">
      <c r="A9673" t="s">
        <v>4</v>
      </c>
      <c r="B9673" s="4" t="s">
        <v>5</v>
      </c>
      <c r="C9673" s="4" t="s">
        <v>7</v>
      </c>
      <c r="D9673" s="4" t="s">
        <v>11</v>
      </c>
      <c r="E9673" s="4" t="s">
        <v>13</v>
      </c>
    </row>
    <row r="9674" spans="1:6">
      <c r="A9674" t="n">
        <v>73639</v>
      </c>
      <c r="B9674" s="27" t="n">
        <v>58</v>
      </c>
      <c r="C9674" s="7" t="n">
        <v>100</v>
      </c>
      <c r="D9674" s="7" t="n">
        <v>300</v>
      </c>
      <c r="E9674" s="7" t="n">
        <v>1</v>
      </c>
    </row>
    <row r="9675" spans="1:6">
      <c r="A9675" t="s">
        <v>4</v>
      </c>
      <c r="B9675" s="4" t="s">
        <v>5</v>
      </c>
      <c r="C9675" s="4" t="s">
        <v>7</v>
      </c>
      <c r="D9675" s="4" t="s">
        <v>11</v>
      </c>
    </row>
    <row r="9676" spans="1:6">
      <c r="A9676" t="n">
        <v>73647</v>
      </c>
      <c r="B9676" s="27" t="n">
        <v>58</v>
      </c>
      <c r="C9676" s="7" t="n">
        <v>255</v>
      </c>
      <c r="D9676" s="7" t="n">
        <v>0</v>
      </c>
    </row>
    <row r="9677" spans="1:6">
      <c r="A9677" t="s">
        <v>4</v>
      </c>
      <c r="B9677" s="4" t="s">
        <v>5</v>
      </c>
      <c r="C9677" s="4" t="s">
        <v>7</v>
      </c>
    </row>
    <row r="9678" spans="1:6">
      <c r="A9678" t="n">
        <v>73651</v>
      </c>
      <c r="B9678" s="31" t="n">
        <v>23</v>
      </c>
      <c r="C9678" s="7" t="n">
        <v>0</v>
      </c>
    </row>
    <row r="9679" spans="1:6">
      <c r="A9679" t="s">
        <v>4</v>
      </c>
      <c r="B9679" s="4" t="s">
        <v>5</v>
      </c>
    </row>
    <row r="9680" spans="1:6">
      <c r="A9680" t="n">
        <v>73653</v>
      </c>
      <c r="B9680" s="5" t="n">
        <v>1</v>
      </c>
    </row>
    <row r="9681" spans="1:5" s="3" customFormat="1" customHeight="0">
      <c r="A9681" s="3" t="s">
        <v>2</v>
      </c>
      <c r="B9681" s="3" t="s">
        <v>670</v>
      </c>
    </row>
    <row r="9682" spans="1:5">
      <c r="A9682" t="s">
        <v>4</v>
      </c>
      <c r="B9682" s="4" t="s">
        <v>5</v>
      </c>
      <c r="C9682" s="4" t="s">
        <v>7</v>
      </c>
      <c r="D9682" s="4" t="s">
        <v>11</v>
      </c>
    </row>
    <row r="9683" spans="1:5">
      <c r="A9683" t="n">
        <v>73656</v>
      </c>
      <c r="B9683" s="28" t="n">
        <v>22</v>
      </c>
      <c r="C9683" s="7" t="n">
        <v>0</v>
      </c>
      <c r="D9683" s="7" t="n">
        <v>0</v>
      </c>
    </row>
    <row r="9684" spans="1:5">
      <c r="A9684" t="s">
        <v>4</v>
      </c>
      <c r="B9684" s="4" t="s">
        <v>5</v>
      </c>
      <c r="C9684" s="4" t="s">
        <v>7</v>
      </c>
      <c r="D9684" s="4" t="s">
        <v>11</v>
      </c>
    </row>
    <row r="9685" spans="1:5">
      <c r="A9685" t="n">
        <v>73660</v>
      </c>
      <c r="B9685" s="27" t="n">
        <v>58</v>
      </c>
      <c r="C9685" s="7" t="n">
        <v>5</v>
      </c>
      <c r="D9685" s="7" t="n">
        <v>300</v>
      </c>
    </row>
    <row r="9686" spans="1:5">
      <c r="A9686" t="s">
        <v>4</v>
      </c>
      <c r="B9686" s="4" t="s">
        <v>5</v>
      </c>
      <c r="C9686" s="4" t="s">
        <v>13</v>
      </c>
      <c r="D9686" s="4" t="s">
        <v>11</v>
      </c>
    </row>
    <row r="9687" spans="1:5">
      <c r="A9687" t="n">
        <v>73664</v>
      </c>
      <c r="B9687" s="36" t="n">
        <v>103</v>
      </c>
      <c r="C9687" s="7" t="n">
        <v>0</v>
      </c>
      <c r="D9687" s="7" t="n">
        <v>300</v>
      </c>
    </row>
    <row r="9688" spans="1:5">
      <c r="A9688" t="s">
        <v>4</v>
      </c>
      <c r="B9688" s="4" t="s">
        <v>5</v>
      </c>
      <c r="C9688" s="4" t="s">
        <v>7</v>
      </c>
      <c r="D9688" s="4" t="s">
        <v>13</v>
      </c>
      <c r="E9688" s="4" t="s">
        <v>11</v>
      </c>
      <c r="F9688" s="4" t="s">
        <v>7</v>
      </c>
    </row>
    <row r="9689" spans="1:5">
      <c r="A9689" t="n">
        <v>73671</v>
      </c>
      <c r="B9689" s="17" t="n">
        <v>49</v>
      </c>
      <c r="C9689" s="7" t="n">
        <v>3</v>
      </c>
      <c r="D9689" s="7" t="n">
        <v>0.699999988079071</v>
      </c>
      <c r="E9689" s="7" t="n">
        <v>500</v>
      </c>
      <c r="F9689" s="7" t="n">
        <v>0</v>
      </c>
    </row>
    <row r="9690" spans="1:5">
      <c r="A9690" t="s">
        <v>4</v>
      </c>
      <c r="B9690" s="4" t="s">
        <v>5</v>
      </c>
      <c r="C9690" s="4" t="s">
        <v>7</v>
      </c>
      <c r="D9690" s="4" t="s">
        <v>11</v>
      </c>
    </row>
    <row r="9691" spans="1:5">
      <c r="A9691" t="n">
        <v>73680</v>
      </c>
      <c r="B9691" s="27" t="n">
        <v>58</v>
      </c>
      <c r="C9691" s="7" t="n">
        <v>10</v>
      </c>
      <c r="D9691" s="7" t="n">
        <v>300</v>
      </c>
    </row>
    <row r="9692" spans="1:5">
      <c r="A9692" t="s">
        <v>4</v>
      </c>
      <c r="B9692" s="4" t="s">
        <v>5</v>
      </c>
      <c r="C9692" s="4" t="s">
        <v>7</v>
      </c>
      <c r="D9692" s="4" t="s">
        <v>11</v>
      </c>
    </row>
    <row r="9693" spans="1:5">
      <c r="A9693" t="n">
        <v>73684</v>
      </c>
      <c r="B9693" s="27" t="n">
        <v>58</v>
      </c>
      <c r="C9693" s="7" t="n">
        <v>12</v>
      </c>
      <c r="D9693" s="7" t="n">
        <v>0</v>
      </c>
    </row>
    <row r="9694" spans="1:5">
      <c r="A9694" t="s">
        <v>4</v>
      </c>
      <c r="B9694" s="4" t="s">
        <v>5</v>
      </c>
      <c r="C9694" s="4" t="s">
        <v>7</v>
      </c>
    </row>
    <row r="9695" spans="1:5">
      <c r="A9695" t="n">
        <v>73688</v>
      </c>
      <c r="B9695" s="47" t="n">
        <v>64</v>
      </c>
      <c r="C9695" s="7" t="n">
        <v>7</v>
      </c>
    </row>
    <row r="9696" spans="1:5">
      <c r="A9696" t="s">
        <v>4</v>
      </c>
      <c r="B9696" s="4" t="s">
        <v>5</v>
      </c>
      <c r="C9696" s="4" t="s">
        <v>7</v>
      </c>
      <c r="D9696" s="4" t="s">
        <v>11</v>
      </c>
      <c r="E9696" s="4" t="s">
        <v>7</v>
      </c>
      <c r="F9696" s="4" t="s">
        <v>15</v>
      </c>
    </row>
    <row r="9697" spans="1:6">
      <c r="A9697" t="n">
        <v>73690</v>
      </c>
      <c r="B9697" s="12" t="n">
        <v>5</v>
      </c>
      <c r="C9697" s="7" t="n">
        <v>30</v>
      </c>
      <c r="D9697" s="7" t="n">
        <v>10500</v>
      </c>
      <c r="E9697" s="7" t="n">
        <v>1</v>
      </c>
      <c r="F9697" s="13" t="n">
        <f t="normal" ca="1">A9711</f>
        <v>0</v>
      </c>
    </row>
    <row r="9698" spans="1:6">
      <c r="A9698" t="s">
        <v>4</v>
      </c>
      <c r="B9698" s="4" t="s">
        <v>5</v>
      </c>
      <c r="C9698" s="4" t="s">
        <v>7</v>
      </c>
      <c r="D9698" s="4" t="s">
        <v>11</v>
      </c>
      <c r="E9698" s="4" t="s">
        <v>11</v>
      </c>
      <c r="F9698" s="4" t="s">
        <v>7</v>
      </c>
    </row>
    <row r="9699" spans="1:6">
      <c r="A9699" t="n">
        <v>73699</v>
      </c>
      <c r="B9699" s="32" t="n">
        <v>25</v>
      </c>
      <c r="C9699" s="7" t="n">
        <v>1</v>
      </c>
      <c r="D9699" s="7" t="n">
        <v>65535</v>
      </c>
      <c r="E9699" s="7" t="n">
        <v>420</v>
      </c>
      <c r="F9699" s="7" t="n">
        <v>5</v>
      </c>
    </row>
    <row r="9700" spans="1:6">
      <c r="A9700" t="s">
        <v>4</v>
      </c>
      <c r="B9700" s="4" t="s">
        <v>5</v>
      </c>
      <c r="C9700" s="4" t="s">
        <v>7</v>
      </c>
      <c r="D9700" s="4" t="s">
        <v>11</v>
      </c>
      <c r="E9700" s="4" t="s">
        <v>8</v>
      </c>
    </row>
    <row r="9701" spans="1:6">
      <c r="A9701" t="n">
        <v>73706</v>
      </c>
      <c r="B9701" s="37" t="n">
        <v>51</v>
      </c>
      <c r="C9701" s="7" t="n">
        <v>4</v>
      </c>
      <c r="D9701" s="7" t="n">
        <v>0</v>
      </c>
      <c r="E9701" s="7" t="s">
        <v>72</v>
      </c>
    </row>
    <row r="9702" spans="1:6">
      <c r="A9702" t="s">
        <v>4</v>
      </c>
      <c r="B9702" s="4" t="s">
        <v>5</v>
      </c>
      <c r="C9702" s="4" t="s">
        <v>11</v>
      </c>
    </row>
    <row r="9703" spans="1:6">
      <c r="A9703" t="n">
        <v>73719</v>
      </c>
      <c r="B9703" s="38" t="n">
        <v>16</v>
      </c>
      <c r="C9703" s="7" t="n">
        <v>0</v>
      </c>
    </row>
    <row r="9704" spans="1:6">
      <c r="A9704" t="s">
        <v>4</v>
      </c>
      <c r="B9704" s="4" t="s">
        <v>5</v>
      </c>
      <c r="C9704" s="4" t="s">
        <v>11</v>
      </c>
      <c r="D9704" s="4" t="s">
        <v>64</v>
      </c>
      <c r="E9704" s="4" t="s">
        <v>7</v>
      </c>
      <c r="F9704" s="4" t="s">
        <v>7</v>
      </c>
    </row>
    <row r="9705" spans="1:6">
      <c r="A9705" t="n">
        <v>73722</v>
      </c>
      <c r="B9705" s="39" t="n">
        <v>26</v>
      </c>
      <c r="C9705" s="7" t="n">
        <v>0</v>
      </c>
      <c r="D9705" s="7" t="s">
        <v>671</v>
      </c>
      <c r="E9705" s="7" t="n">
        <v>2</v>
      </c>
      <c r="F9705" s="7" t="n">
        <v>0</v>
      </c>
    </row>
    <row r="9706" spans="1:6">
      <c r="A9706" t="s">
        <v>4</v>
      </c>
      <c r="B9706" s="4" t="s">
        <v>5</v>
      </c>
    </row>
    <row r="9707" spans="1:6">
      <c r="A9707" t="n">
        <v>73797</v>
      </c>
      <c r="B9707" s="34" t="n">
        <v>28</v>
      </c>
    </row>
    <row r="9708" spans="1:6">
      <c r="A9708" t="s">
        <v>4</v>
      </c>
      <c r="B9708" s="4" t="s">
        <v>5</v>
      </c>
      <c r="C9708" s="4" t="s">
        <v>15</v>
      </c>
    </row>
    <row r="9709" spans="1:6">
      <c r="A9709" t="n">
        <v>73798</v>
      </c>
      <c r="B9709" s="16" t="n">
        <v>3</v>
      </c>
      <c r="C9709" s="13" t="n">
        <f t="normal" ca="1">A9761</f>
        <v>0</v>
      </c>
    </row>
    <row r="9710" spans="1:6">
      <c r="A9710" t="s">
        <v>4</v>
      </c>
      <c r="B9710" s="4" t="s">
        <v>5</v>
      </c>
      <c r="C9710" s="4" t="s">
        <v>7</v>
      </c>
      <c r="D9710" s="4" t="s">
        <v>11</v>
      </c>
      <c r="E9710" s="4" t="s">
        <v>7</v>
      </c>
      <c r="F9710" s="4" t="s">
        <v>15</v>
      </c>
    </row>
    <row r="9711" spans="1:6">
      <c r="A9711" t="n">
        <v>73803</v>
      </c>
      <c r="B9711" s="12" t="n">
        <v>5</v>
      </c>
      <c r="C9711" s="7" t="n">
        <v>30</v>
      </c>
      <c r="D9711" s="7" t="n">
        <v>9730</v>
      </c>
      <c r="E9711" s="7" t="n">
        <v>1</v>
      </c>
      <c r="F9711" s="13" t="n">
        <f t="normal" ca="1">A9725</f>
        <v>0</v>
      </c>
    </row>
    <row r="9712" spans="1:6">
      <c r="A9712" t="s">
        <v>4</v>
      </c>
      <c r="B9712" s="4" t="s">
        <v>5</v>
      </c>
      <c r="C9712" s="4" t="s">
        <v>7</v>
      </c>
      <c r="D9712" s="4" t="s">
        <v>11</v>
      </c>
      <c r="E9712" s="4" t="s">
        <v>11</v>
      </c>
      <c r="F9712" s="4" t="s">
        <v>7</v>
      </c>
    </row>
    <row r="9713" spans="1:6">
      <c r="A9713" t="n">
        <v>73812</v>
      </c>
      <c r="B9713" s="32" t="n">
        <v>25</v>
      </c>
      <c r="C9713" s="7" t="n">
        <v>1</v>
      </c>
      <c r="D9713" s="7" t="n">
        <v>65535</v>
      </c>
      <c r="E9713" s="7" t="n">
        <v>420</v>
      </c>
      <c r="F9713" s="7" t="n">
        <v>5</v>
      </c>
    </row>
    <row r="9714" spans="1:6">
      <c r="A9714" t="s">
        <v>4</v>
      </c>
      <c r="B9714" s="4" t="s">
        <v>5</v>
      </c>
      <c r="C9714" s="4" t="s">
        <v>7</v>
      </c>
      <c r="D9714" s="4" t="s">
        <v>11</v>
      </c>
      <c r="E9714" s="4" t="s">
        <v>8</v>
      </c>
    </row>
    <row r="9715" spans="1:6">
      <c r="A9715" t="n">
        <v>73819</v>
      </c>
      <c r="B9715" s="37" t="n">
        <v>51</v>
      </c>
      <c r="C9715" s="7" t="n">
        <v>4</v>
      </c>
      <c r="D9715" s="7" t="n">
        <v>0</v>
      </c>
      <c r="E9715" s="7" t="s">
        <v>76</v>
      </c>
    </row>
    <row r="9716" spans="1:6">
      <c r="A9716" t="s">
        <v>4</v>
      </c>
      <c r="B9716" s="4" t="s">
        <v>5</v>
      </c>
      <c r="C9716" s="4" t="s">
        <v>11</v>
      </c>
    </row>
    <row r="9717" spans="1:6">
      <c r="A9717" t="n">
        <v>73832</v>
      </c>
      <c r="B9717" s="38" t="n">
        <v>16</v>
      </c>
      <c r="C9717" s="7" t="n">
        <v>0</v>
      </c>
    </row>
    <row r="9718" spans="1:6">
      <c r="A9718" t="s">
        <v>4</v>
      </c>
      <c r="B9718" s="4" t="s">
        <v>5</v>
      </c>
      <c r="C9718" s="4" t="s">
        <v>11</v>
      </c>
      <c r="D9718" s="4" t="s">
        <v>64</v>
      </c>
      <c r="E9718" s="4" t="s">
        <v>7</v>
      </c>
      <c r="F9718" s="4" t="s">
        <v>7</v>
      </c>
      <c r="G9718" s="4" t="s">
        <v>64</v>
      </c>
      <c r="H9718" s="4" t="s">
        <v>7</v>
      </c>
      <c r="I9718" s="4" t="s">
        <v>7</v>
      </c>
    </row>
    <row r="9719" spans="1:6">
      <c r="A9719" t="n">
        <v>73835</v>
      </c>
      <c r="B9719" s="39" t="n">
        <v>26</v>
      </c>
      <c r="C9719" s="7" t="n">
        <v>0</v>
      </c>
      <c r="D9719" s="7" t="s">
        <v>672</v>
      </c>
      <c r="E9719" s="7" t="n">
        <v>2</v>
      </c>
      <c r="F9719" s="7" t="n">
        <v>3</v>
      </c>
      <c r="G9719" s="7" t="s">
        <v>673</v>
      </c>
      <c r="H9719" s="7" t="n">
        <v>2</v>
      </c>
      <c r="I9719" s="7" t="n">
        <v>0</v>
      </c>
    </row>
    <row r="9720" spans="1:6">
      <c r="A9720" t="s">
        <v>4</v>
      </c>
      <c r="B9720" s="4" t="s">
        <v>5</v>
      </c>
    </row>
    <row r="9721" spans="1:6">
      <c r="A9721" t="n">
        <v>73943</v>
      </c>
      <c r="B9721" s="34" t="n">
        <v>28</v>
      </c>
    </row>
    <row r="9722" spans="1:6">
      <c r="A9722" t="s">
        <v>4</v>
      </c>
      <c r="B9722" s="4" t="s">
        <v>5</v>
      </c>
      <c r="C9722" s="4" t="s">
        <v>15</v>
      </c>
    </row>
    <row r="9723" spans="1:6">
      <c r="A9723" t="n">
        <v>73944</v>
      </c>
      <c r="B9723" s="16" t="n">
        <v>3</v>
      </c>
      <c r="C9723" s="13" t="n">
        <f t="normal" ca="1">A9761</f>
        <v>0</v>
      </c>
    </row>
    <row r="9724" spans="1:6">
      <c r="A9724" t="s">
        <v>4</v>
      </c>
      <c r="B9724" s="4" t="s">
        <v>5</v>
      </c>
      <c r="C9724" s="4" t="s">
        <v>7</v>
      </c>
      <c r="D9724" s="4" t="s">
        <v>11</v>
      </c>
      <c r="E9724" s="4" t="s">
        <v>7</v>
      </c>
      <c r="F9724" s="4" t="s">
        <v>15</v>
      </c>
    </row>
    <row r="9725" spans="1:6">
      <c r="A9725" t="n">
        <v>73949</v>
      </c>
      <c r="B9725" s="12" t="n">
        <v>5</v>
      </c>
      <c r="C9725" s="7" t="n">
        <v>30</v>
      </c>
      <c r="D9725" s="7" t="n">
        <v>9729</v>
      </c>
      <c r="E9725" s="7" t="n">
        <v>1</v>
      </c>
      <c r="F9725" s="13" t="n">
        <f t="normal" ca="1">A9739</f>
        <v>0</v>
      </c>
    </row>
    <row r="9726" spans="1:6">
      <c r="A9726" t="s">
        <v>4</v>
      </c>
      <c r="B9726" s="4" t="s">
        <v>5</v>
      </c>
      <c r="C9726" s="4" t="s">
        <v>7</v>
      </c>
      <c r="D9726" s="4" t="s">
        <v>11</v>
      </c>
      <c r="E9726" s="4" t="s">
        <v>11</v>
      </c>
      <c r="F9726" s="4" t="s">
        <v>7</v>
      </c>
    </row>
    <row r="9727" spans="1:6">
      <c r="A9727" t="n">
        <v>73958</v>
      </c>
      <c r="B9727" s="32" t="n">
        <v>25</v>
      </c>
      <c r="C9727" s="7" t="n">
        <v>1</v>
      </c>
      <c r="D9727" s="7" t="n">
        <v>65535</v>
      </c>
      <c r="E9727" s="7" t="n">
        <v>420</v>
      </c>
      <c r="F9727" s="7" t="n">
        <v>5</v>
      </c>
    </row>
    <row r="9728" spans="1:6">
      <c r="A9728" t="s">
        <v>4</v>
      </c>
      <c r="B9728" s="4" t="s">
        <v>5</v>
      </c>
      <c r="C9728" s="4" t="s">
        <v>7</v>
      </c>
      <c r="D9728" s="4" t="s">
        <v>11</v>
      </c>
      <c r="E9728" s="4" t="s">
        <v>8</v>
      </c>
    </row>
    <row r="9729" spans="1:9">
      <c r="A9729" t="n">
        <v>73965</v>
      </c>
      <c r="B9729" s="37" t="n">
        <v>51</v>
      </c>
      <c r="C9729" s="7" t="n">
        <v>4</v>
      </c>
      <c r="D9729" s="7" t="n">
        <v>0</v>
      </c>
      <c r="E9729" s="7" t="s">
        <v>72</v>
      </c>
    </row>
    <row r="9730" spans="1:9">
      <c r="A9730" t="s">
        <v>4</v>
      </c>
      <c r="B9730" s="4" t="s">
        <v>5</v>
      </c>
      <c r="C9730" s="4" t="s">
        <v>11</v>
      </c>
    </row>
    <row r="9731" spans="1:9">
      <c r="A9731" t="n">
        <v>73978</v>
      </c>
      <c r="B9731" s="38" t="n">
        <v>16</v>
      </c>
      <c r="C9731" s="7" t="n">
        <v>0</v>
      </c>
    </row>
    <row r="9732" spans="1:9">
      <c r="A9732" t="s">
        <v>4</v>
      </c>
      <c r="B9732" s="4" t="s">
        <v>5</v>
      </c>
      <c r="C9732" s="4" t="s">
        <v>11</v>
      </c>
      <c r="D9732" s="4" t="s">
        <v>64</v>
      </c>
      <c r="E9732" s="4" t="s">
        <v>7</v>
      </c>
      <c r="F9732" s="4" t="s">
        <v>7</v>
      </c>
      <c r="G9732" s="4" t="s">
        <v>64</v>
      </c>
      <c r="H9732" s="4" t="s">
        <v>7</v>
      </c>
      <c r="I9732" s="4" t="s">
        <v>7</v>
      </c>
    </row>
    <row r="9733" spans="1:9">
      <c r="A9733" t="n">
        <v>73981</v>
      </c>
      <c r="B9733" s="39" t="n">
        <v>26</v>
      </c>
      <c r="C9733" s="7" t="n">
        <v>0</v>
      </c>
      <c r="D9733" s="7" t="s">
        <v>674</v>
      </c>
      <c r="E9733" s="7" t="n">
        <v>2</v>
      </c>
      <c r="F9733" s="7" t="n">
        <v>3</v>
      </c>
      <c r="G9733" s="7" t="s">
        <v>675</v>
      </c>
      <c r="H9733" s="7" t="n">
        <v>2</v>
      </c>
      <c r="I9733" s="7" t="n">
        <v>0</v>
      </c>
    </row>
    <row r="9734" spans="1:9">
      <c r="A9734" t="s">
        <v>4</v>
      </c>
      <c r="B9734" s="4" t="s">
        <v>5</v>
      </c>
    </row>
    <row r="9735" spans="1:9">
      <c r="A9735" t="n">
        <v>74126</v>
      </c>
      <c r="B9735" s="34" t="n">
        <v>28</v>
      </c>
    </row>
    <row r="9736" spans="1:9">
      <c r="A9736" t="s">
        <v>4</v>
      </c>
      <c r="B9736" s="4" t="s">
        <v>5</v>
      </c>
      <c r="C9736" s="4" t="s">
        <v>15</v>
      </c>
    </row>
    <row r="9737" spans="1:9">
      <c r="A9737" t="n">
        <v>74127</v>
      </c>
      <c r="B9737" s="16" t="n">
        <v>3</v>
      </c>
      <c r="C9737" s="13" t="n">
        <f t="normal" ca="1">A9761</f>
        <v>0</v>
      </c>
    </row>
    <row r="9738" spans="1:9">
      <c r="A9738" t="s">
        <v>4</v>
      </c>
      <c r="B9738" s="4" t="s">
        <v>5</v>
      </c>
      <c r="C9738" s="4" t="s">
        <v>7</v>
      </c>
      <c r="D9738" s="4" t="s">
        <v>11</v>
      </c>
      <c r="E9738" s="4" t="s">
        <v>7</v>
      </c>
      <c r="F9738" s="4" t="s">
        <v>15</v>
      </c>
    </row>
    <row r="9739" spans="1:9">
      <c r="A9739" t="n">
        <v>74132</v>
      </c>
      <c r="B9739" s="12" t="n">
        <v>5</v>
      </c>
      <c r="C9739" s="7" t="n">
        <v>30</v>
      </c>
      <c r="D9739" s="7" t="n">
        <v>9251</v>
      </c>
      <c r="E9739" s="7" t="n">
        <v>1</v>
      </c>
      <c r="F9739" s="13" t="n">
        <f t="normal" ca="1">A9761</f>
        <v>0</v>
      </c>
    </row>
    <row r="9740" spans="1:9">
      <c r="A9740" t="s">
        <v>4</v>
      </c>
      <c r="B9740" s="4" t="s">
        <v>5</v>
      </c>
      <c r="C9740" s="4" t="s">
        <v>7</v>
      </c>
      <c r="D9740" s="4" t="s">
        <v>11</v>
      </c>
      <c r="E9740" s="4" t="s">
        <v>11</v>
      </c>
      <c r="F9740" s="4" t="s">
        <v>7</v>
      </c>
    </row>
    <row r="9741" spans="1:9">
      <c r="A9741" t="n">
        <v>74141</v>
      </c>
      <c r="B9741" s="32" t="n">
        <v>25</v>
      </c>
      <c r="C9741" s="7" t="n">
        <v>1</v>
      </c>
      <c r="D9741" s="7" t="n">
        <v>65535</v>
      </c>
      <c r="E9741" s="7" t="n">
        <v>420</v>
      </c>
      <c r="F9741" s="7" t="n">
        <v>5</v>
      </c>
    </row>
    <row r="9742" spans="1:9">
      <c r="A9742" t="s">
        <v>4</v>
      </c>
      <c r="B9742" s="4" t="s">
        <v>5</v>
      </c>
      <c r="C9742" s="4" t="s">
        <v>7</v>
      </c>
      <c r="D9742" s="4" t="s">
        <v>11</v>
      </c>
      <c r="E9742" s="4" t="s">
        <v>8</v>
      </c>
    </row>
    <row r="9743" spans="1:9">
      <c r="A9743" t="n">
        <v>74148</v>
      </c>
      <c r="B9743" s="37" t="n">
        <v>51</v>
      </c>
      <c r="C9743" s="7" t="n">
        <v>4</v>
      </c>
      <c r="D9743" s="7" t="n">
        <v>13</v>
      </c>
      <c r="E9743" s="7" t="s">
        <v>78</v>
      </c>
    </row>
    <row r="9744" spans="1:9">
      <c r="A9744" t="s">
        <v>4</v>
      </c>
      <c r="B9744" s="4" t="s">
        <v>5</v>
      </c>
      <c r="C9744" s="4" t="s">
        <v>11</v>
      </c>
    </row>
    <row r="9745" spans="1:9">
      <c r="A9745" t="n">
        <v>74161</v>
      </c>
      <c r="B9745" s="38" t="n">
        <v>16</v>
      </c>
      <c r="C9745" s="7" t="n">
        <v>0</v>
      </c>
    </row>
    <row r="9746" spans="1:9">
      <c r="A9746" t="s">
        <v>4</v>
      </c>
      <c r="B9746" s="4" t="s">
        <v>5</v>
      </c>
      <c r="C9746" s="4" t="s">
        <v>11</v>
      </c>
      <c r="D9746" s="4" t="s">
        <v>64</v>
      </c>
      <c r="E9746" s="4" t="s">
        <v>7</v>
      </c>
      <c r="F9746" s="4" t="s">
        <v>7</v>
      </c>
    </row>
    <row r="9747" spans="1:9">
      <c r="A9747" t="n">
        <v>74164</v>
      </c>
      <c r="B9747" s="39" t="n">
        <v>26</v>
      </c>
      <c r="C9747" s="7" t="n">
        <v>13</v>
      </c>
      <c r="D9747" s="7" t="s">
        <v>676</v>
      </c>
      <c r="E9747" s="7" t="n">
        <v>2</v>
      </c>
      <c r="F9747" s="7" t="n">
        <v>0</v>
      </c>
    </row>
    <row r="9748" spans="1:9">
      <c r="A9748" t="s">
        <v>4</v>
      </c>
      <c r="B9748" s="4" t="s">
        <v>5</v>
      </c>
    </row>
    <row r="9749" spans="1:9">
      <c r="A9749" t="n">
        <v>74287</v>
      </c>
      <c r="B9749" s="34" t="n">
        <v>28</v>
      </c>
    </row>
    <row r="9750" spans="1:9">
      <c r="A9750" t="s">
        <v>4</v>
      </c>
      <c r="B9750" s="4" t="s">
        <v>5</v>
      </c>
      <c r="C9750" s="4" t="s">
        <v>7</v>
      </c>
      <c r="D9750" s="4" t="s">
        <v>11</v>
      </c>
      <c r="E9750" s="4" t="s">
        <v>11</v>
      </c>
      <c r="F9750" s="4" t="s">
        <v>7</v>
      </c>
    </row>
    <row r="9751" spans="1:9">
      <c r="A9751" t="n">
        <v>74288</v>
      </c>
      <c r="B9751" s="32" t="n">
        <v>25</v>
      </c>
      <c r="C9751" s="7" t="n">
        <v>1</v>
      </c>
      <c r="D9751" s="7" t="n">
        <v>260</v>
      </c>
      <c r="E9751" s="7" t="n">
        <v>640</v>
      </c>
      <c r="F9751" s="7" t="n">
        <v>2</v>
      </c>
    </row>
    <row r="9752" spans="1:9">
      <c r="A9752" t="s">
        <v>4</v>
      </c>
      <c r="B9752" s="4" t="s">
        <v>5</v>
      </c>
      <c r="C9752" s="4" t="s">
        <v>7</v>
      </c>
      <c r="D9752" s="4" t="s">
        <v>11</v>
      </c>
      <c r="E9752" s="4" t="s">
        <v>8</v>
      </c>
    </row>
    <row r="9753" spans="1:9">
      <c r="A9753" t="n">
        <v>74295</v>
      </c>
      <c r="B9753" s="37" t="n">
        <v>51</v>
      </c>
      <c r="C9753" s="7" t="n">
        <v>4</v>
      </c>
      <c r="D9753" s="7" t="n">
        <v>0</v>
      </c>
      <c r="E9753" s="7" t="s">
        <v>76</v>
      </c>
    </row>
    <row r="9754" spans="1:9">
      <c r="A9754" t="s">
        <v>4</v>
      </c>
      <c r="B9754" s="4" t="s">
        <v>5</v>
      </c>
      <c r="C9754" s="4" t="s">
        <v>11</v>
      </c>
    </row>
    <row r="9755" spans="1:9">
      <c r="A9755" t="n">
        <v>74308</v>
      </c>
      <c r="B9755" s="38" t="n">
        <v>16</v>
      </c>
      <c r="C9755" s="7" t="n">
        <v>0</v>
      </c>
    </row>
    <row r="9756" spans="1:9">
      <c r="A9756" t="s">
        <v>4</v>
      </c>
      <c r="B9756" s="4" t="s">
        <v>5</v>
      </c>
      <c r="C9756" s="4" t="s">
        <v>11</v>
      </c>
      <c r="D9756" s="4" t="s">
        <v>64</v>
      </c>
      <c r="E9756" s="4" t="s">
        <v>7</v>
      </c>
      <c r="F9756" s="4" t="s">
        <v>7</v>
      </c>
    </row>
    <row r="9757" spans="1:9">
      <c r="A9757" t="n">
        <v>74311</v>
      </c>
      <c r="B9757" s="39" t="n">
        <v>26</v>
      </c>
      <c r="C9757" s="7" t="n">
        <v>0</v>
      </c>
      <c r="D9757" s="7" t="s">
        <v>677</v>
      </c>
      <c r="E9757" s="7" t="n">
        <v>2</v>
      </c>
      <c r="F9757" s="7" t="n">
        <v>0</v>
      </c>
    </row>
    <row r="9758" spans="1:9">
      <c r="A9758" t="s">
        <v>4</v>
      </c>
      <c r="B9758" s="4" t="s">
        <v>5</v>
      </c>
    </row>
    <row r="9759" spans="1:9">
      <c r="A9759" t="n">
        <v>74355</v>
      </c>
      <c r="B9759" s="34" t="n">
        <v>28</v>
      </c>
    </row>
    <row r="9760" spans="1:9">
      <c r="A9760" t="s">
        <v>4</v>
      </c>
      <c r="B9760" s="4" t="s">
        <v>5</v>
      </c>
      <c r="C9760" s="4" t="s">
        <v>11</v>
      </c>
      <c r="D9760" s="4" t="s">
        <v>7</v>
      </c>
    </row>
    <row r="9761" spans="1:6">
      <c r="A9761" t="n">
        <v>74356</v>
      </c>
      <c r="B9761" s="41" t="n">
        <v>89</v>
      </c>
      <c r="C9761" s="7" t="n">
        <v>65533</v>
      </c>
      <c r="D9761" s="7" t="n">
        <v>1</v>
      </c>
    </row>
    <row r="9762" spans="1:6">
      <c r="A9762" t="s">
        <v>4</v>
      </c>
      <c r="B9762" s="4" t="s">
        <v>5</v>
      </c>
      <c r="C9762" s="4" t="s">
        <v>11</v>
      </c>
      <c r="D9762" s="4" t="s">
        <v>13</v>
      </c>
      <c r="E9762" s="4" t="s">
        <v>13</v>
      </c>
      <c r="F9762" s="4" t="s">
        <v>13</v>
      </c>
      <c r="G9762" s="4" t="s">
        <v>13</v>
      </c>
    </row>
    <row r="9763" spans="1:6">
      <c r="A9763" t="n">
        <v>74360</v>
      </c>
      <c r="B9763" s="50" t="n">
        <v>46</v>
      </c>
      <c r="C9763" s="7" t="n">
        <v>61456</v>
      </c>
      <c r="D9763" s="7" t="n">
        <v>-59.1599998474121</v>
      </c>
      <c r="E9763" s="7" t="n">
        <v>0</v>
      </c>
      <c r="F9763" s="7" t="n">
        <v>0.509999990463257</v>
      </c>
      <c r="G9763" s="7" t="n">
        <v>90</v>
      </c>
    </row>
    <row r="9764" spans="1:6">
      <c r="A9764" t="s">
        <v>4</v>
      </c>
      <c r="B9764" s="4" t="s">
        <v>5</v>
      </c>
      <c r="C9764" s="4" t="s">
        <v>11</v>
      </c>
      <c r="D9764" s="4" t="s">
        <v>13</v>
      </c>
      <c r="E9764" s="4" t="s">
        <v>13</v>
      </c>
      <c r="F9764" s="4" t="s">
        <v>13</v>
      </c>
      <c r="G9764" s="4" t="s">
        <v>13</v>
      </c>
    </row>
    <row r="9765" spans="1:6">
      <c r="A9765" t="n">
        <v>74379</v>
      </c>
      <c r="B9765" s="50" t="n">
        <v>46</v>
      </c>
      <c r="C9765" s="7" t="n">
        <v>61457</v>
      </c>
      <c r="D9765" s="7" t="n">
        <v>-59.1599998474121</v>
      </c>
      <c r="E9765" s="7" t="n">
        <v>0</v>
      </c>
      <c r="F9765" s="7" t="n">
        <v>0.509999990463257</v>
      </c>
      <c r="G9765" s="7" t="n">
        <v>90</v>
      </c>
    </row>
    <row r="9766" spans="1:6">
      <c r="A9766" t="s">
        <v>4</v>
      </c>
      <c r="B9766" s="4" t="s">
        <v>5</v>
      </c>
      <c r="C9766" s="4" t="s">
        <v>7</v>
      </c>
      <c r="D9766" s="4" t="s">
        <v>7</v>
      </c>
      <c r="E9766" s="4" t="s">
        <v>11</v>
      </c>
    </row>
    <row r="9767" spans="1:6">
      <c r="A9767" t="n">
        <v>74398</v>
      </c>
      <c r="B9767" s="29" t="n">
        <v>45</v>
      </c>
      <c r="C9767" s="7" t="n">
        <v>8</v>
      </c>
      <c r="D9767" s="7" t="n">
        <v>1</v>
      </c>
      <c r="E9767" s="7" t="n">
        <v>0</v>
      </c>
    </row>
    <row r="9768" spans="1:6">
      <c r="A9768" t="s">
        <v>4</v>
      </c>
      <c r="B9768" s="4" t="s">
        <v>5</v>
      </c>
      <c r="C9768" s="4" t="s">
        <v>7</v>
      </c>
      <c r="D9768" s="4" t="s">
        <v>11</v>
      </c>
      <c r="E9768" s="4" t="s">
        <v>11</v>
      </c>
      <c r="F9768" s="4" t="s">
        <v>7</v>
      </c>
    </row>
    <row r="9769" spans="1:6">
      <c r="A9769" t="n">
        <v>74403</v>
      </c>
      <c r="B9769" s="32" t="n">
        <v>25</v>
      </c>
      <c r="C9769" s="7" t="n">
        <v>1</v>
      </c>
      <c r="D9769" s="7" t="n">
        <v>65535</v>
      </c>
      <c r="E9769" s="7" t="n">
        <v>65535</v>
      </c>
      <c r="F9769" s="7" t="n">
        <v>0</v>
      </c>
    </row>
    <row r="9770" spans="1:6">
      <c r="A9770" t="s">
        <v>4</v>
      </c>
      <c r="B9770" s="4" t="s">
        <v>5</v>
      </c>
      <c r="C9770" s="4" t="s">
        <v>7</v>
      </c>
      <c r="D9770" s="4" t="s">
        <v>8</v>
      </c>
    </row>
    <row r="9771" spans="1:6">
      <c r="A9771" t="n">
        <v>74410</v>
      </c>
      <c r="B9771" s="6" t="n">
        <v>2</v>
      </c>
      <c r="C9771" s="7" t="n">
        <v>10</v>
      </c>
      <c r="D9771" s="7" t="s">
        <v>80</v>
      </c>
    </row>
    <row r="9772" spans="1:6">
      <c r="A9772" t="s">
        <v>4</v>
      </c>
      <c r="B9772" s="4" t="s">
        <v>5</v>
      </c>
      <c r="C9772" s="4" t="s">
        <v>7</v>
      </c>
      <c r="D9772" s="4" t="s">
        <v>11</v>
      </c>
    </row>
    <row r="9773" spans="1:6">
      <c r="A9773" t="n">
        <v>74433</v>
      </c>
      <c r="B9773" s="27" t="n">
        <v>58</v>
      </c>
      <c r="C9773" s="7" t="n">
        <v>105</v>
      </c>
      <c r="D9773" s="7" t="n">
        <v>300</v>
      </c>
    </row>
    <row r="9774" spans="1:6">
      <c r="A9774" t="s">
        <v>4</v>
      </c>
      <c r="B9774" s="4" t="s">
        <v>5</v>
      </c>
      <c r="C9774" s="4" t="s">
        <v>13</v>
      </c>
      <c r="D9774" s="4" t="s">
        <v>11</v>
      </c>
    </row>
    <row r="9775" spans="1:6">
      <c r="A9775" t="n">
        <v>74437</v>
      </c>
      <c r="B9775" s="36" t="n">
        <v>103</v>
      </c>
      <c r="C9775" s="7" t="n">
        <v>1</v>
      </c>
      <c r="D9775" s="7" t="n">
        <v>300</v>
      </c>
    </row>
    <row r="9776" spans="1:6">
      <c r="A9776" t="s">
        <v>4</v>
      </c>
      <c r="B9776" s="4" t="s">
        <v>5</v>
      </c>
      <c r="C9776" s="4" t="s">
        <v>7</v>
      </c>
    </row>
    <row r="9777" spans="1:7">
      <c r="A9777" t="n">
        <v>74444</v>
      </c>
      <c r="B9777" s="11" t="n">
        <v>74</v>
      </c>
      <c r="C9777" s="7" t="n">
        <v>67</v>
      </c>
    </row>
    <row r="9778" spans="1:7">
      <c r="A9778" t="s">
        <v>4</v>
      </c>
      <c r="B9778" s="4" t="s">
        <v>5</v>
      </c>
      <c r="C9778" s="4" t="s">
        <v>7</v>
      </c>
      <c r="D9778" s="4" t="s">
        <v>13</v>
      </c>
      <c r="E9778" s="4" t="s">
        <v>11</v>
      </c>
      <c r="F9778" s="4" t="s">
        <v>7</v>
      </c>
    </row>
    <row r="9779" spans="1:7">
      <c r="A9779" t="n">
        <v>74446</v>
      </c>
      <c r="B9779" s="17" t="n">
        <v>49</v>
      </c>
      <c r="C9779" s="7" t="n">
        <v>3</v>
      </c>
      <c r="D9779" s="7" t="n">
        <v>1</v>
      </c>
      <c r="E9779" s="7" t="n">
        <v>500</v>
      </c>
      <c r="F9779" s="7" t="n">
        <v>0</v>
      </c>
    </row>
    <row r="9780" spans="1:7">
      <c r="A9780" t="s">
        <v>4</v>
      </c>
      <c r="B9780" s="4" t="s">
        <v>5</v>
      </c>
      <c r="C9780" s="4" t="s">
        <v>7</v>
      </c>
      <c r="D9780" s="4" t="s">
        <v>11</v>
      </c>
    </row>
    <row r="9781" spans="1:7">
      <c r="A9781" t="n">
        <v>74455</v>
      </c>
      <c r="B9781" s="27" t="n">
        <v>58</v>
      </c>
      <c r="C9781" s="7" t="n">
        <v>11</v>
      </c>
      <c r="D9781" s="7" t="n">
        <v>300</v>
      </c>
    </row>
    <row r="9782" spans="1:7">
      <c r="A9782" t="s">
        <v>4</v>
      </c>
      <c r="B9782" s="4" t="s">
        <v>5</v>
      </c>
      <c r="C9782" s="4" t="s">
        <v>7</v>
      </c>
      <c r="D9782" s="4" t="s">
        <v>11</v>
      </c>
    </row>
    <row r="9783" spans="1:7">
      <c r="A9783" t="n">
        <v>74459</v>
      </c>
      <c r="B9783" s="27" t="n">
        <v>58</v>
      </c>
      <c r="C9783" s="7" t="n">
        <v>12</v>
      </c>
      <c r="D9783" s="7" t="n">
        <v>0</v>
      </c>
    </row>
    <row r="9784" spans="1:7">
      <c r="A9784" t="s">
        <v>4</v>
      </c>
      <c r="B9784" s="4" t="s">
        <v>5</v>
      </c>
      <c r="C9784" s="4" t="s">
        <v>7</v>
      </c>
    </row>
    <row r="9785" spans="1:7">
      <c r="A9785" t="n">
        <v>74463</v>
      </c>
      <c r="B9785" s="11" t="n">
        <v>74</v>
      </c>
      <c r="C9785" s="7" t="n">
        <v>46</v>
      </c>
    </row>
    <row r="9786" spans="1:7">
      <c r="A9786" t="s">
        <v>4</v>
      </c>
      <c r="B9786" s="4" t="s">
        <v>5</v>
      </c>
      <c r="C9786" s="4" t="s">
        <v>7</v>
      </c>
    </row>
    <row r="9787" spans="1:7">
      <c r="A9787" t="n">
        <v>74465</v>
      </c>
      <c r="B9787" s="31" t="n">
        <v>23</v>
      </c>
      <c r="C9787" s="7" t="n">
        <v>0</v>
      </c>
    </row>
    <row r="9788" spans="1:7">
      <c r="A9788" t="s">
        <v>4</v>
      </c>
      <c r="B9788" s="4" t="s">
        <v>5</v>
      </c>
      <c r="C9788" s="4" t="s">
        <v>7</v>
      </c>
      <c r="D9788" s="4" t="s">
        <v>14</v>
      </c>
    </row>
    <row r="9789" spans="1:7">
      <c r="A9789" t="n">
        <v>74467</v>
      </c>
      <c r="B9789" s="11" t="n">
        <v>74</v>
      </c>
      <c r="C9789" s="7" t="n">
        <v>52</v>
      </c>
      <c r="D9789" s="7" t="n">
        <v>8192</v>
      </c>
    </row>
    <row r="9790" spans="1:7">
      <c r="A9790" t="s">
        <v>4</v>
      </c>
      <c r="B9790" s="4" t="s">
        <v>5</v>
      </c>
    </row>
    <row r="9791" spans="1:7">
      <c r="A9791" t="n">
        <v>74473</v>
      </c>
      <c r="B9791" s="5" t="n">
        <v>1</v>
      </c>
    </row>
    <row r="9792" spans="1:7" s="3" customFormat="1" customHeight="0">
      <c r="A9792" s="3" t="s">
        <v>2</v>
      </c>
      <c r="B9792" s="3" t="s">
        <v>678</v>
      </c>
    </row>
    <row r="9793" spans="1:6">
      <c r="A9793" t="s">
        <v>4</v>
      </c>
      <c r="B9793" s="4" t="s">
        <v>5</v>
      </c>
      <c r="C9793" s="4" t="s">
        <v>7</v>
      </c>
      <c r="D9793" s="4" t="s">
        <v>11</v>
      </c>
    </row>
    <row r="9794" spans="1:6">
      <c r="A9794" t="n">
        <v>74476</v>
      </c>
      <c r="B9794" s="28" t="n">
        <v>22</v>
      </c>
      <c r="C9794" s="7" t="n">
        <v>0</v>
      </c>
      <c r="D9794" s="7" t="n">
        <v>0</v>
      </c>
    </row>
    <row r="9795" spans="1:6">
      <c r="A9795" t="s">
        <v>4</v>
      </c>
      <c r="B9795" s="4" t="s">
        <v>5</v>
      </c>
      <c r="C9795" s="4" t="s">
        <v>7</v>
      </c>
      <c r="D9795" s="4" t="s">
        <v>11</v>
      </c>
    </row>
    <row r="9796" spans="1:6">
      <c r="A9796" t="n">
        <v>74480</v>
      </c>
      <c r="B9796" s="27" t="n">
        <v>58</v>
      </c>
      <c r="C9796" s="7" t="n">
        <v>5</v>
      </c>
      <c r="D9796" s="7" t="n">
        <v>300</v>
      </c>
    </row>
    <row r="9797" spans="1:6">
      <c r="A9797" t="s">
        <v>4</v>
      </c>
      <c r="B9797" s="4" t="s">
        <v>5</v>
      </c>
      <c r="C9797" s="4" t="s">
        <v>13</v>
      </c>
      <c r="D9797" s="4" t="s">
        <v>11</v>
      </c>
    </row>
    <row r="9798" spans="1:6">
      <c r="A9798" t="n">
        <v>74484</v>
      </c>
      <c r="B9798" s="36" t="n">
        <v>103</v>
      </c>
      <c r="C9798" s="7" t="n">
        <v>0</v>
      </c>
      <c r="D9798" s="7" t="n">
        <v>300</v>
      </c>
    </row>
    <row r="9799" spans="1:6">
      <c r="A9799" t="s">
        <v>4</v>
      </c>
      <c r="B9799" s="4" t="s">
        <v>5</v>
      </c>
      <c r="C9799" s="4" t="s">
        <v>7</v>
      </c>
      <c r="D9799" s="4" t="s">
        <v>13</v>
      </c>
      <c r="E9799" s="4" t="s">
        <v>11</v>
      </c>
      <c r="F9799" s="4" t="s">
        <v>7</v>
      </c>
    </row>
    <row r="9800" spans="1:6">
      <c r="A9800" t="n">
        <v>74491</v>
      </c>
      <c r="B9800" s="17" t="n">
        <v>49</v>
      </c>
      <c r="C9800" s="7" t="n">
        <v>3</v>
      </c>
      <c r="D9800" s="7" t="n">
        <v>0.699999988079071</v>
      </c>
      <c r="E9800" s="7" t="n">
        <v>500</v>
      </c>
      <c r="F9800" s="7" t="n">
        <v>0</v>
      </c>
    </row>
    <row r="9801" spans="1:6">
      <c r="A9801" t="s">
        <v>4</v>
      </c>
      <c r="B9801" s="4" t="s">
        <v>5</v>
      </c>
      <c r="C9801" s="4" t="s">
        <v>7</v>
      </c>
      <c r="D9801" s="4" t="s">
        <v>11</v>
      </c>
    </row>
    <row r="9802" spans="1:6">
      <c r="A9802" t="n">
        <v>74500</v>
      </c>
      <c r="B9802" s="27" t="n">
        <v>58</v>
      </c>
      <c r="C9802" s="7" t="n">
        <v>10</v>
      </c>
      <c r="D9802" s="7" t="n">
        <v>300</v>
      </c>
    </row>
    <row r="9803" spans="1:6">
      <c r="A9803" t="s">
        <v>4</v>
      </c>
      <c r="B9803" s="4" t="s">
        <v>5</v>
      </c>
      <c r="C9803" s="4" t="s">
        <v>7</v>
      </c>
      <c r="D9803" s="4" t="s">
        <v>11</v>
      </c>
    </row>
    <row r="9804" spans="1:6">
      <c r="A9804" t="n">
        <v>74504</v>
      </c>
      <c r="B9804" s="27" t="n">
        <v>58</v>
      </c>
      <c r="C9804" s="7" t="n">
        <v>12</v>
      </c>
      <c r="D9804" s="7" t="n">
        <v>0</v>
      </c>
    </row>
    <row r="9805" spans="1:6">
      <c r="A9805" t="s">
        <v>4</v>
      </c>
      <c r="B9805" s="4" t="s">
        <v>5</v>
      </c>
      <c r="C9805" s="4" t="s">
        <v>7</v>
      </c>
    </row>
    <row r="9806" spans="1:6">
      <c r="A9806" t="n">
        <v>74508</v>
      </c>
      <c r="B9806" s="47" t="n">
        <v>64</v>
      </c>
      <c r="C9806" s="7" t="n">
        <v>7</v>
      </c>
    </row>
    <row r="9807" spans="1:6">
      <c r="A9807" t="s">
        <v>4</v>
      </c>
      <c r="B9807" s="4" t="s">
        <v>5</v>
      </c>
      <c r="C9807" s="4" t="s">
        <v>7</v>
      </c>
      <c r="D9807" s="4" t="s">
        <v>11</v>
      </c>
      <c r="E9807" s="4" t="s">
        <v>7</v>
      </c>
      <c r="F9807" s="4" t="s">
        <v>15</v>
      </c>
    </row>
    <row r="9808" spans="1:6">
      <c r="A9808" t="n">
        <v>74510</v>
      </c>
      <c r="B9808" s="12" t="n">
        <v>5</v>
      </c>
      <c r="C9808" s="7" t="n">
        <v>30</v>
      </c>
      <c r="D9808" s="7" t="n">
        <v>10500</v>
      </c>
      <c r="E9808" s="7" t="n">
        <v>1</v>
      </c>
      <c r="F9808" s="13" t="n">
        <f t="normal" ca="1">A9822</f>
        <v>0</v>
      </c>
    </row>
    <row r="9809" spans="1:6">
      <c r="A9809" t="s">
        <v>4</v>
      </c>
      <c r="B9809" s="4" t="s">
        <v>5</v>
      </c>
      <c r="C9809" s="4" t="s">
        <v>7</v>
      </c>
      <c r="D9809" s="4" t="s">
        <v>11</v>
      </c>
      <c r="E9809" s="4" t="s">
        <v>11</v>
      </c>
      <c r="F9809" s="4" t="s">
        <v>7</v>
      </c>
    </row>
    <row r="9810" spans="1:6">
      <c r="A9810" t="n">
        <v>74519</v>
      </c>
      <c r="B9810" s="32" t="n">
        <v>25</v>
      </c>
      <c r="C9810" s="7" t="n">
        <v>1</v>
      </c>
      <c r="D9810" s="7" t="n">
        <v>65535</v>
      </c>
      <c r="E9810" s="7" t="n">
        <v>420</v>
      </c>
      <c r="F9810" s="7" t="n">
        <v>5</v>
      </c>
    </row>
    <row r="9811" spans="1:6">
      <c r="A9811" t="s">
        <v>4</v>
      </c>
      <c r="B9811" s="4" t="s">
        <v>5</v>
      </c>
      <c r="C9811" s="4" t="s">
        <v>7</v>
      </c>
      <c r="D9811" s="4" t="s">
        <v>11</v>
      </c>
      <c r="E9811" s="4" t="s">
        <v>8</v>
      </c>
    </row>
    <row r="9812" spans="1:6">
      <c r="A9812" t="n">
        <v>74526</v>
      </c>
      <c r="B9812" s="37" t="n">
        <v>51</v>
      </c>
      <c r="C9812" s="7" t="n">
        <v>4</v>
      </c>
      <c r="D9812" s="7" t="n">
        <v>0</v>
      </c>
      <c r="E9812" s="7" t="s">
        <v>72</v>
      </c>
    </row>
    <row r="9813" spans="1:6">
      <c r="A9813" t="s">
        <v>4</v>
      </c>
      <c r="B9813" s="4" t="s">
        <v>5</v>
      </c>
      <c r="C9813" s="4" t="s">
        <v>11</v>
      </c>
    </row>
    <row r="9814" spans="1:6">
      <c r="A9814" t="n">
        <v>74539</v>
      </c>
      <c r="B9814" s="38" t="n">
        <v>16</v>
      </c>
      <c r="C9814" s="7" t="n">
        <v>0</v>
      </c>
    </row>
    <row r="9815" spans="1:6">
      <c r="A9815" t="s">
        <v>4</v>
      </c>
      <c r="B9815" s="4" t="s">
        <v>5</v>
      </c>
      <c r="C9815" s="4" t="s">
        <v>11</v>
      </c>
      <c r="D9815" s="4" t="s">
        <v>64</v>
      </c>
      <c r="E9815" s="4" t="s">
        <v>7</v>
      </c>
      <c r="F9815" s="4" t="s">
        <v>7</v>
      </c>
    </row>
    <row r="9816" spans="1:6">
      <c r="A9816" t="n">
        <v>74542</v>
      </c>
      <c r="B9816" s="39" t="n">
        <v>26</v>
      </c>
      <c r="C9816" s="7" t="n">
        <v>0</v>
      </c>
      <c r="D9816" s="7" t="s">
        <v>671</v>
      </c>
      <c r="E9816" s="7" t="n">
        <v>2</v>
      </c>
      <c r="F9816" s="7" t="n">
        <v>0</v>
      </c>
    </row>
    <row r="9817" spans="1:6">
      <c r="A9817" t="s">
        <v>4</v>
      </c>
      <c r="B9817" s="4" t="s">
        <v>5</v>
      </c>
    </row>
    <row r="9818" spans="1:6">
      <c r="A9818" t="n">
        <v>74617</v>
      </c>
      <c r="B9818" s="34" t="n">
        <v>28</v>
      </c>
    </row>
    <row r="9819" spans="1:6">
      <c r="A9819" t="s">
        <v>4</v>
      </c>
      <c r="B9819" s="4" t="s">
        <v>5</v>
      </c>
      <c r="C9819" s="4" t="s">
        <v>15</v>
      </c>
    </row>
    <row r="9820" spans="1:6">
      <c r="A9820" t="n">
        <v>74618</v>
      </c>
      <c r="B9820" s="16" t="n">
        <v>3</v>
      </c>
      <c r="C9820" s="13" t="n">
        <f t="normal" ca="1">A9858</f>
        <v>0</v>
      </c>
    </row>
    <row r="9821" spans="1:6">
      <c r="A9821" t="s">
        <v>4</v>
      </c>
      <c r="B9821" s="4" t="s">
        <v>5</v>
      </c>
      <c r="C9821" s="4" t="s">
        <v>7</v>
      </c>
      <c r="D9821" s="4" t="s">
        <v>11</v>
      </c>
      <c r="E9821" s="4" t="s">
        <v>7</v>
      </c>
      <c r="F9821" s="4" t="s">
        <v>11</v>
      </c>
      <c r="G9821" s="4" t="s">
        <v>7</v>
      </c>
      <c r="H9821" s="4" t="s">
        <v>7</v>
      </c>
      <c r="I9821" s="4" t="s">
        <v>7</v>
      </c>
      <c r="J9821" s="4" t="s">
        <v>15</v>
      </c>
    </row>
    <row r="9822" spans="1:6">
      <c r="A9822" t="n">
        <v>74623</v>
      </c>
      <c r="B9822" s="12" t="n">
        <v>5</v>
      </c>
      <c r="C9822" s="7" t="n">
        <v>30</v>
      </c>
      <c r="D9822" s="7" t="n">
        <v>9728</v>
      </c>
      <c r="E9822" s="7" t="n">
        <v>30</v>
      </c>
      <c r="F9822" s="7" t="n">
        <v>9730</v>
      </c>
      <c r="G9822" s="7" t="n">
        <v>8</v>
      </c>
      <c r="H9822" s="7" t="n">
        <v>9</v>
      </c>
      <c r="I9822" s="7" t="n">
        <v>1</v>
      </c>
      <c r="J9822" s="13" t="n">
        <f t="normal" ca="1">A9836</f>
        <v>0</v>
      </c>
    </row>
    <row r="9823" spans="1:6">
      <c r="A9823" t="s">
        <v>4</v>
      </c>
      <c r="B9823" s="4" t="s">
        <v>5</v>
      </c>
      <c r="C9823" s="4" t="s">
        <v>7</v>
      </c>
      <c r="D9823" s="4" t="s">
        <v>11</v>
      </c>
      <c r="E9823" s="4" t="s">
        <v>11</v>
      </c>
      <c r="F9823" s="4" t="s">
        <v>7</v>
      </c>
    </row>
    <row r="9824" spans="1:6">
      <c r="A9824" t="n">
        <v>74637</v>
      </c>
      <c r="B9824" s="32" t="n">
        <v>25</v>
      </c>
      <c r="C9824" s="7" t="n">
        <v>1</v>
      </c>
      <c r="D9824" s="7" t="n">
        <v>65535</v>
      </c>
      <c r="E9824" s="7" t="n">
        <v>420</v>
      </c>
      <c r="F9824" s="7" t="n">
        <v>5</v>
      </c>
    </row>
    <row r="9825" spans="1:10">
      <c r="A9825" t="s">
        <v>4</v>
      </c>
      <c r="B9825" s="4" t="s">
        <v>5</v>
      </c>
      <c r="C9825" s="4" t="s">
        <v>7</v>
      </c>
      <c r="D9825" s="4" t="s">
        <v>11</v>
      </c>
      <c r="E9825" s="4" t="s">
        <v>8</v>
      </c>
    </row>
    <row r="9826" spans="1:10">
      <c r="A9826" t="n">
        <v>74644</v>
      </c>
      <c r="B9826" s="37" t="n">
        <v>51</v>
      </c>
      <c r="C9826" s="7" t="n">
        <v>4</v>
      </c>
      <c r="D9826" s="7" t="n">
        <v>0</v>
      </c>
      <c r="E9826" s="7" t="s">
        <v>72</v>
      </c>
    </row>
    <row r="9827" spans="1:10">
      <c r="A9827" t="s">
        <v>4</v>
      </c>
      <c r="B9827" s="4" t="s">
        <v>5</v>
      </c>
      <c r="C9827" s="4" t="s">
        <v>11</v>
      </c>
    </row>
    <row r="9828" spans="1:10">
      <c r="A9828" t="n">
        <v>74657</v>
      </c>
      <c r="B9828" s="38" t="n">
        <v>16</v>
      </c>
      <c r="C9828" s="7" t="n">
        <v>0</v>
      </c>
    </row>
    <row r="9829" spans="1:10">
      <c r="A9829" t="s">
        <v>4</v>
      </c>
      <c r="B9829" s="4" t="s">
        <v>5</v>
      </c>
      <c r="C9829" s="4" t="s">
        <v>11</v>
      </c>
      <c r="D9829" s="4" t="s">
        <v>64</v>
      </c>
      <c r="E9829" s="4" t="s">
        <v>7</v>
      </c>
      <c r="F9829" s="4" t="s">
        <v>7</v>
      </c>
      <c r="G9829" s="4" t="s">
        <v>64</v>
      </c>
      <c r="H9829" s="4" t="s">
        <v>7</v>
      </c>
      <c r="I9829" s="4" t="s">
        <v>7</v>
      </c>
    </row>
    <row r="9830" spans="1:10">
      <c r="A9830" t="n">
        <v>74660</v>
      </c>
      <c r="B9830" s="39" t="n">
        <v>26</v>
      </c>
      <c r="C9830" s="7" t="n">
        <v>0</v>
      </c>
      <c r="D9830" s="7" t="s">
        <v>679</v>
      </c>
      <c r="E9830" s="7" t="n">
        <v>2</v>
      </c>
      <c r="F9830" s="7" t="n">
        <v>3</v>
      </c>
      <c r="G9830" s="7" t="s">
        <v>680</v>
      </c>
      <c r="H9830" s="7" t="n">
        <v>2</v>
      </c>
      <c r="I9830" s="7" t="n">
        <v>0</v>
      </c>
    </row>
    <row r="9831" spans="1:10">
      <c r="A9831" t="s">
        <v>4</v>
      </c>
      <c r="B9831" s="4" t="s">
        <v>5</v>
      </c>
    </row>
    <row r="9832" spans="1:10">
      <c r="A9832" t="n">
        <v>74781</v>
      </c>
      <c r="B9832" s="34" t="n">
        <v>28</v>
      </c>
    </row>
    <row r="9833" spans="1:10">
      <c r="A9833" t="s">
        <v>4</v>
      </c>
      <c r="B9833" s="4" t="s">
        <v>5</v>
      </c>
      <c r="C9833" s="4" t="s">
        <v>15</v>
      </c>
    </row>
    <row r="9834" spans="1:10">
      <c r="A9834" t="n">
        <v>74782</v>
      </c>
      <c r="B9834" s="16" t="n">
        <v>3</v>
      </c>
      <c r="C9834" s="13" t="n">
        <f t="normal" ca="1">A9858</f>
        <v>0</v>
      </c>
    </row>
    <row r="9835" spans="1:10">
      <c r="A9835" t="s">
        <v>4</v>
      </c>
      <c r="B9835" s="4" t="s">
        <v>5</v>
      </c>
      <c r="C9835" s="4" t="s">
        <v>7</v>
      </c>
      <c r="D9835" s="4" t="s">
        <v>11</v>
      </c>
      <c r="E9835" s="4" t="s">
        <v>7</v>
      </c>
      <c r="F9835" s="4" t="s">
        <v>15</v>
      </c>
    </row>
    <row r="9836" spans="1:10">
      <c r="A9836" t="n">
        <v>74787</v>
      </c>
      <c r="B9836" s="12" t="n">
        <v>5</v>
      </c>
      <c r="C9836" s="7" t="n">
        <v>30</v>
      </c>
      <c r="D9836" s="7" t="n">
        <v>9251</v>
      </c>
      <c r="E9836" s="7" t="n">
        <v>1</v>
      </c>
      <c r="F9836" s="13" t="n">
        <f t="normal" ca="1">A9858</f>
        <v>0</v>
      </c>
    </row>
    <row r="9837" spans="1:10">
      <c r="A9837" t="s">
        <v>4</v>
      </c>
      <c r="B9837" s="4" t="s">
        <v>5</v>
      </c>
      <c r="C9837" s="4" t="s">
        <v>7</v>
      </c>
      <c r="D9837" s="4" t="s">
        <v>11</v>
      </c>
      <c r="E9837" s="4" t="s">
        <v>11</v>
      </c>
      <c r="F9837" s="4" t="s">
        <v>7</v>
      </c>
    </row>
    <row r="9838" spans="1:10">
      <c r="A9838" t="n">
        <v>74796</v>
      </c>
      <c r="B9838" s="32" t="n">
        <v>25</v>
      </c>
      <c r="C9838" s="7" t="n">
        <v>1</v>
      </c>
      <c r="D9838" s="7" t="n">
        <v>65535</v>
      </c>
      <c r="E9838" s="7" t="n">
        <v>420</v>
      </c>
      <c r="F9838" s="7" t="n">
        <v>5</v>
      </c>
    </row>
    <row r="9839" spans="1:10">
      <c r="A9839" t="s">
        <v>4</v>
      </c>
      <c r="B9839" s="4" t="s">
        <v>5</v>
      </c>
      <c r="C9839" s="4" t="s">
        <v>7</v>
      </c>
      <c r="D9839" s="4" t="s">
        <v>11</v>
      </c>
      <c r="E9839" s="4" t="s">
        <v>8</v>
      </c>
    </row>
    <row r="9840" spans="1:10">
      <c r="A9840" t="n">
        <v>74803</v>
      </c>
      <c r="B9840" s="37" t="n">
        <v>51</v>
      </c>
      <c r="C9840" s="7" t="n">
        <v>4</v>
      </c>
      <c r="D9840" s="7" t="n">
        <v>0</v>
      </c>
      <c r="E9840" s="7" t="s">
        <v>76</v>
      </c>
    </row>
    <row r="9841" spans="1:9">
      <c r="A9841" t="s">
        <v>4</v>
      </c>
      <c r="B9841" s="4" t="s">
        <v>5</v>
      </c>
      <c r="C9841" s="4" t="s">
        <v>11</v>
      </c>
    </row>
    <row r="9842" spans="1:9">
      <c r="A9842" t="n">
        <v>74816</v>
      </c>
      <c r="B9842" s="38" t="n">
        <v>16</v>
      </c>
      <c r="C9842" s="7" t="n">
        <v>0</v>
      </c>
    </row>
    <row r="9843" spans="1:9">
      <c r="A9843" t="s">
        <v>4</v>
      </c>
      <c r="B9843" s="4" t="s">
        <v>5</v>
      </c>
      <c r="C9843" s="4" t="s">
        <v>11</v>
      </c>
      <c r="D9843" s="4" t="s">
        <v>64</v>
      </c>
      <c r="E9843" s="4" t="s">
        <v>7</v>
      </c>
      <c r="F9843" s="4" t="s">
        <v>7</v>
      </c>
    </row>
    <row r="9844" spans="1:9">
      <c r="A9844" t="n">
        <v>74819</v>
      </c>
      <c r="B9844" s="39" t="n">
        <v>26</v>
      </c>
      <c r="C9844" s="7" t="n">
        <v>0</v>
      </c>
      <c r="D9844" s="7" t="s">
        <v>681</v>
      </c>
      <c r="E9844" s="7" t="n">
        <v>2</v>
      </c>
      <c r="F9844" s="7" t="n">
        <v>0</v>
      </c>
    </row>
    <row r="9845" spans="1:9">
      <c r="A9845" t="s">
        <v>4</v>
      </c>
      <c r="B9845" s="4" t="s">
        <v>5</v>
      </c>
    </row>
    <row r="9846" spans="1:9">
      <c r="A9846" t="n">
        <v>74918</v>
      </c>
      <c r="B9846" s="34" t="n">
        <v>28</v>
      </c>
    </row>
    <row r="9847" spans="1:9">
      <c r="A9847" t="s">
        <v>4</v>
      </c>
      <c r="B9847" s="4" t="s">
        <v>5</v>
      </c>
      <c r="C9847" s="4" t="s">
        <v>7</v>
      </c>
      <c r="D9847" s="4" t="s">
        <v>11</v>
      </c>
      <c r="E9847" s="4" t="s">
        <v>11</v>
      </c>
      <c r="F9847" s="4" t="s">
        <v>7</v>
      </c>
    </row>
    <row r="9848" spans="1:9">
      <c r="A9848" t="n">
        <v>74919</v>
      </c>
      <c r="B9848" s="32" t="n">
        <v>25</v>
      </c>
      <c r="C9848" s="7" t="n">
        <v>1</v>
      </c>
      <c r="D9848" s="7" t="n">
        <v>260</v>
      </c>
      <c r="E9848" s="7" t="n">
        <v>640</v>
      </c>
      <c r="F9848" s="7" t="n">
        <v>2</v>
      </c>
    </row>
    <row r="9849" spans="1:9">
      <c r="A9849" t="s">
        <v>4</v>
      </c>
      <c r="B9849" s="4" t="s">
        <v>5</v>
      </c>
      <c r="C9849" s="4" t="s">
        <v>7</v>
      </c>
      <c r="D9849" s="4" t="s">
        <v>11</v>
      </c>
      <c r="E9849" s="4" t="s">
        <v>8</v>
      </c>
    </row>
    <row r="9850" spans="1:9">
      <c r="A9850" t="n">
        <v>74926</v>
      </c>
      <c r="B9850" s="37" t="n">
        <v>51</v>
      </c>
      <c r="C9850" s="7" t="n">
        <v>4</v>
      </c>
      <c r="D9850" s="7" t="n">
        <v>13</v>
      </c>
      <c r="E9850" s="7" t="s">
        <v>78</v>
      </c>
    </row>
    <row r="9851" spans="1:9">
      <c r="A9851" t="s">
        <v>4</v>
      </c>
      <c r="B9851" s="4" t="s">
        <v>5</v>
      </c>
      <c r="C9851" s="4" t="s">
        <v>11</v>
      </c>
    </row>
    <row r="9852" spans="1:9">
      <c r="A9852" t="n">
        <v>74939</v>
      </c>
      <c r="B9852" s="38" t="n">
        <v>16</v>
      </c>
      <c r="C9852" s="7" t="n">
        <v>0</v>
      </c>
    </row>
    <row r="9853" spans="1:9">
      <c r="A9853" t="s">
        <v>4</v>
      </c>
      <c r="B9853" s="4" t="s">
        <v>5</v>
      </c>
      <c r="C9853" s="4" t="s">
        <v>11</v>
      </c>
      <c r="D9853" s="4" t="s">
        <v>64</v>
      </c>
      <c r="E9853" s="4" t="s">
        <v>7</v>
      </c>
      <c r="F9853" s="4" t="s">
        <v>7</v>
      </c>
    </row>
    <row r="9854" spans="1:9">
      <c r="A9854" t="n">
        <v>74942</v>
      </c>
      <c r="B9854" s="39" t="n">
        <v>26</v>
      </c>
      <c r="C9854" s="7" t="n">
        <v>13</v>
      </c>
      <c r="D9854" s="7" t="s">
        <v>682</v>
      </c>
      <c r="E9854" s="7" t="n">
        <v>2</v>
      </c>
      <c r="F9854" s="7" t="n">
        <v>0</v>
      </c>
    </row>
    <row r="9855" spans="1:9">
      <c r="A9855" t="s">
        <v>4</v>
      </c>
      <c r="B9855" s="4" t="s">
        <v>5</v>
      </c>
    </row>
    <row r="9856" spans="1:9">
      <c r="A9856" t="n">
        <v>74965</v>
      </c>
      <c r="B9856" s="34" t="n">
        <v>28</v>
      </c>
    </row>
    <row r="9857" spans="1:6">
      <c r="A9857" t="s">
        <v>4</v>
      </c>
      <c r="B9857" s="4" t="s">
        <v>5</v>
      </c>
      <c r="C9857" s="4" t="s">
        <v>11</v>
      </c>
      <c r="D9857" s="4" t="s">
        <v>7</v>
      </c>
    </row>
    <row r="9858" spans="1:6">
      <c r="A9858" t="n">
        <v>74966</v>
      </c>
      <c r="B9858" s="41" t="n">
        <v>89</v>
      </c>
      <c r="C9858" s="7" t="n">
        <v>65533</v>
      </c>
      <c r="D9858" s="7" t="n">
        <v>1</v>
      </c>
    </row>
    <row r="9859" spans="1:6">
      <c r="A9859" t="s">
        <v>4</v>
      </c>
      <c r="B9859" s="4" t="s">
        <v>5</v>
      </c>
      <c r="C9859" s="4" t="s">
        <v>11</v>
      </c>
      <c r="D9859" s="4" t="s">
        <v>13</v>
      </c>
      <c r="E9859" s="4" t="s">
        <v>13</v>
      </c>
      <c r="F9859" s="4" t="s">
        <v>13</v>
      </c>
      <c r="G9859" s="4" t="s">
        <v>13</v>
      </c>
    </row>
    <row r="9860" spans="1:6">
      <c r="A9860" t="n">
        <v>74970</v>
      </c>
      <c r="B9860" s="50" t="n">
        <v>46</v>
      </c>
      <c r="C9860" s="7" t="n">
        <v>61456</v>
      </c>
      <c r="D9860" s="7" t="n">
        <v>70.0899963378906</v>
      </c>
      <c r="E9860" s="7" t="n">
        <v>-4</v>
      </c>
      <c r="F9860" s="7" t="n">
        <v>0.509999990463257</v>
      </c>
      <c r="G9860" s="7" t="n">
        <v>270</v>
      </c>
    </row>
    <row r="9861" spans="1:6">
      <c r="A9861" t="s">
        <v>4</v>
      </c>
      <c r="B9861" s="4" t="s">
        <v>5</v>
      </c>
      <c r="C9861" s="4" t="s">
        <v>11</v>
      </c>
      <c r="D9861" s="4" t="s">
        <v>13</v>
      </c>
      <c r="E9861" s="4" t="s">
        <v>13</v>
      </c>
      <c r="F9861" s="4" t="s">
        <v>13</v>
      </c>
      <c r="G9861" s="4" t="s">
        <v>13</v>
      </c>
    </row>
    <row r="9862" spans="1:6">
      <c r="A9862" t="n">
        <v>74989</v>
      </c>
      <c r="B9862" s="50" t="n">
        <v>46</v>
      </c>
      <c r="C9862" s="7" t="n">
        <v>61457</v>
      </c>
      <c r="D9862" s="7" t="n">
        <v>70.0899963378906</v>
      </c>
      <c r="E9862" s="7" t="n">
        <v>-4</v>
      </c>
      <c r="F9862" s="7" t="n">
        <v>0.509999990463257</v>
      </c>
      <c r="G9862" s="7" t="n">
        <v>270</v>
      </c>
    </row>
    <row r="9863" spans="1:6">
      <c r="A9863" t="s">
        <v>4</v>
      </c>
      <c r="B9863" s="4" t="s">
        <v>5</v>
      </c>
      <c r="C9863" s="4" t="s">
        <v>7</v>
      </c>
      <c r="D9863" s="4" t="s">
        <v>7</v>
      </c>
      <c r="E9863" s="4" t="s">
        <v>11</v>
      </c>
    </row>
    <row r="9864" spans="1:6">
      <c r="A9864" t="n">
        <v>75008</v>
      </c>
      <c r="B9864" s="29" t="n">
        <v>45</v>
      </c>
      <c r="C9864" s="7" t="n">
        <v>8</v>
      </c>
      <c r="D9864" s="7" t="n">
        <v>1</v>
      </c>
      <c r="E9864" s="7" t="n">
        <v>0</v>
      </c>
    </row>
    <row r="9865" spans="1:6">
      <c r="A9865" t="s">
        <v>4</v>
      </c>
      <c r="B9865" s="4" t="s">
        <v>5</v>
      </c>
      <c r="C9865" s="4" t="s">
        <v>7</v>
      </c>
      <c r="D9865" s="4" t="s">
        <v>11</v>
      </c>
      <c r="E9865" s="4" t="s">
        <v>11</v>
      </c>
      <c r="F9865" s="4" t="s">
        <v>7</v>
      </c>
    </row>
    <row r="9866" spans="1:6">
      <c r="A9866" t="n">
        <v>75013</v>
      </c>
      <c r="B9866" s="32" t="n">
        <v>25</v>
      </c>
      <c r="C9866" s="7" t="n">
        <v>1</v>
      </c>
      <c r="D9866" s="7" t="n">
        <v>65535</v>
      </c>
      <c r="E9866" s="7" t="n">
        <v>65535</v>
      </c>
      <c r="F9866" s="7" t="n">
        <v>0</v>
      </c>
    </row>
    <row r="9867" spans="1:6">
      <c r="A9867" t="s">
        <v>4</v>
      </c>
      <c r="B9867" s="4" t="s">
        <v>5</v>
      </c>
      <c r="C9867" s="4" t="s">
        <v>7</v>
      </c>
      <c r="D9867" s="4" t="s">
        <v>8</v>
      </c>
    </row>
    <row r="9868" spans="1:6">
      <c r="A9868" t="n">
        <v>75020</v>
      </c>
      <c r="B9868" s="6" t="n">
        <v>2</v>
      </c>
      <c r="C9868" s="7" t="n">
        <v>10</v>
      </c>
      <c r="D9868" s="7" t="s">
        <v>80</v>
      </c>
    </row>
    <row r="9869" spans="1:6">
      <c r="A9869" t="s">
        <v>4</v>
      </c>
      <c r="B9869" s="4" t="s">
        <v>5</v>
      </c>
      <c r="C9869" s="4" t="s">
        <v>7</v>
      </c>
      <c r="D9869" s="4" t="s">
        <v>11</v>
      </c>
    </row>
    <row r="9870" spans="1:6">
      <c r="A9870" t="n">
        <v>75043</v>
      </c>
      <c r="B9870" s="27" t="n">
        <v>58</v>
      </c>
      <c r="C9870" s="7" t="n">
        <v>105</v>
      </c>
      <c r="D9870" s="7" t="n">
        <v>300</v>
      </c>
    </row>
    <row r="9871" spans="1:6">
      <c r="A9871" t="s">
        <v>4</v>
      </c>
      <c r="B9871" s="4" t="s">
        <v>5</v>
      </c>
      <c r="C9871" s="4" t="s">
        <v>13</v>
      </c>
      <c r="D9871" s="4" t="s">
        <v>11</v>
      </c>
    </row>
    <row r="9872" spans="1:6">
      <c r="A9872" t="n">
        <v>75047</v>
      </c>
      <c r="B9872" s="36" t="n">
        <v>103</v>
      </c>
      <c r="C9872" s="7" t="n">
        <v>1</v>
      </c>
      <c r="D9872" s="7" t="n">
        <v>300</v>
      </c>
    </row>
    <row r="9873" spans="1:7">
      <c r="A9873" t="s">
        <v>4</v>
      </c>
      <c r="B9873" s="4" t="s">
        <v>5</v>
      </c>
      <c r="C9873" s="4" t="s">
        <v>7</v>
      </c>
    </row>
    <row r="9874" spans="1:7">
      <c r="A9874" t="n">
        <v>75054</v>
      </c>
      <c r="B9874" s="11" t="n">
        <v>74</v>
      </c>
      <c r="C9874" s="7" t="n">
        <v>67</v>
      </c>
    </row>
    <row r="9875" spans="1:7">
      <c r="A9875" t="s">
        <v>4</v>
      </c>
      <c r="B9875" s="4" t="s">
        <v>5</v>
      </c>
      <c r="C9875" s="4" t="s">
        <v>7</v>
      </c>
      <c r="D9875" s="4" t="s">
        <v>13</v>
      </c>
      <c r="E9875" s="4" t="s">
        <v>11</v>
      </c>
      <c r="F9875" s="4" t="s">
        <v>7</v>
      </c>
    </row>
    <row r="9876" spans="1:7">
      <c r="A9876" t="n">
        <v>75056</v>
      </c>
      <c r="B9876" s="17" t="n">
        <v>49</v>
      </c>
      <c r="C9876" s="7" t="n">
        <v>3</v>
      </c>
      <c r="D9876" s="7" t="n">
        <v>1</v>
      </c>
      <c r="E9876" s="7" t="n">
        <v>500</v>
      </c>
      <c r="F9876" s="7" t="n">
        <v>0</v>
      </c>
    </row>
    <row r="9877" spans="1:7">
      <c r="A9877" t="s">
        <v>4</v>
      </c>
      <c r="B9877" s="4" t="s">
        <v>5</v>
      </c>
      <c r="C9877" s="4" t="s">
        <v>7</v>
      </c>
      <c r="D9877" s="4" t="s">
        <v>11</v>
      </c>
    </row>
    <row r="9878" spans="1:7">
      <c r="A9878" t="n">
        <v>75065</v>
      </c>
      <c r="B9878" s="27" t="n">
        <v>58</v>
      </c>
      <c r="C9878" s="7" t="n">
        <v>11</v>
      </c>
      <c r="D9878" s="7" t="n">
        <v>300</v>
      </c>
    </row>
    <row r="9879" spans="1:7">
      <c r="A9879" t="s">
        <v>4</v>
      </c>
      <c r="B9879" s="4" t="s">
        <v>5</v>
      </c>
      <c r="C9879" s="4" t="s">
        <v>7</v>
      </c>
      <c r="D9879" s="4" t="s">
        <v>11</v>
      </c>
    </row>
    <row r="9880" spans="1:7">
      <c r="A9880" t="n">
        <v>75069</v>
      </c>
      <c r="B9880" s="27" t="n">
        <v>58</v>
      </c>
      <c r="C9880" s="7" t="n">
        <v>12</v>
      </c>
      <c r="D9880" s="7" t="n">
        <v>0</v>
      </c>
    </row>
    <row r="9881" spans="1:7">
      <c r="A9881" t="s">
        <v>4</v>
      </c>
      <c r="B9881" s="4" t="s">
        <v>5</v>
      </c>
      <c r="C9881" s="4" t="s">
        <v>7</v>
      </c>
    </row>
    <row r="9882" spans="1:7">
      <c r="A9882" t="n">
        <v>75073</v>
      </c>
      <c r="B9882" s="11" t="n">
        <v>74</v>
      </c>
      <c r="C9882" s="7" t="n">
        <v>46</v>
      </c>
    </row>
    <row r="9883" spans="1:7">
      <c r="A9883" t="s">
        <v>4</v>
      </c>
      <c r="B9883" s="4" t="s">
        <v>5</v>
      </c>
      <c r="C9883" s="4" t="s">
        <v>7</v>
      </c>
    </row>
    <row r="9884" spans="1:7">
      <c r="A9884" t="n">
        <v>75075</v>
      </c>
      <c r="B9884" s="31" t="n">
        <v>23</v>
      </c>
      <c r="C9884" s="7" t="n">
        <v>0</v>
      </c>
    </row>
    <row r="9885" spans="1:7">
      <c r="A9885" t="s">
        <v>4</v>
      </c>
      <c r="B9885" s="4" t="s">
        <v>5</v>
      </c>
      <c r="C9885" s="4" t="s">
        <v>7</v>
      </c>
      <c r="D9885" s="4" t="s">
        <v>14</v>
      </c>
    </row>
    <row r="9886" spans="1:7">
      <c r="A9886" t="n">
        <v>75077</v>
      </c>
      <c r="B9886" s="11" t="n">
        <v>74</v>
      </c>
      <c r="C9886" s="7" t="n">
        <v>52</v>
      </c>
      <c r="D9886" s="7" t="n">
        <v>8192</v>
      </c>
    </row>
    <row r="9887" spans="1:7">
      <c r="A9887" t="s">
        <v>4</v>
      </c>
      <c r="B9887" s="4" t="s">
        <v>5</v>
      </c>
    </row>
    <row r="9888" spans="1:7">
      <c r="A9888" t="n">
        <v>75083</v>
      </c>
      <c r="B9888" s="5" t="n">
        <v>1</v>
      </c>
    </row>
    <row r="9889" spans="1:6" s="3" customFormat="1" customHeight="0">
      <c r="A9889" s="3" t="s">
        <v>2</v>
      </c>
      <c r="B9889" s="3" t="s">
        <v>683</v>
      </c>
    </row>
    <row r="9890" spans="1:6">
      <c r="A9890" t="s">
        <v>4</v>
      </c>
      <c r="B9890" s="4" t="s">
        <v>5</v>
      </c>
      <c r="C9890" s="4" t="s">
        <v>7</v>
      </c>
      <c r="D9890" s="4" t="s">
        <v>11</v>
      </c>
    </row>
    <row r="9891" spans="1:6">
      <c r="A9891" t="n">
        <v>75084</v>
      </c>
      <c r="B9891" s="28" t="n">
        <v>22</v>
      </c>
      <c r="C9891" s="7" t="n">
        <v>0</v>
      </c>
      <c r="D9891" s="7" t="n">
        <v>0</v>
      </c>
    </row>
    <row r="9892" spans="1:6">
      <c r="A9892" t="s">
        <v>4</v>
      </c>
      <c r="B9892" s="4" t="s">
        <v>5</v>
      </c>
      <c r="C9892" s="4" t="s">
        <v>7</v>
      </c>
      <c r="D9892" s="4" t="s">
        <v>11</v>
      </c>
    </row>
    <row r="9893" spans="1:6">
      <c r="A9893" t="n">
        <v>75088</v>
      </c>
      <c r="B9893" s="27" t="n">
        <v>58</v>
      </c>
      <c r="C9893" s="7" t="n">
        <v>5</v>
      </c>
      <c r="D9893" s="7" t="n">
        <v>300</v>
      </c>
    </row>
    <row r="9894" spans="1:6">
      <c r="A9894" t="s">
        <v>4</v>
      </c>
      <c r="B9894" s="4" t="s">
        <v>5</v>
      </c>
      <c r="C9894" s="4" t="s">
        <v>13</v>
      </c>
      <c r="D9894" s="4" t="s">
        <v>11</v>
      </c>
    </row>
    <row r="9895" spans="1:6">
      <c r="A9895" t="n">
        <v>75092</v>
      </c>
      <c r="B9895" s="36" t="n">
        <v>103</v>
      </c>
      <c r="C9895" s="7" t="n">
        <v>0</v>
      </c>
      <c r="D9895" s="7" t="n">
        <v>300</v>
      </c>
    </row>
    <row r="9896" spans="1:6">
      <c r="A9896" t="s">
        <v>4</v>
      </c>
      <c r="B9896" s="4" t="s">
        <v>5</v>
      </c>
      <c r="C9896" s="4" t="s">
        <v>7</v>
      </c>
      <c r="D9896" s="4" t="s">
        <v>13</v>
      </c>
      <c r="E9896" s="4" t="s">
        <v>11</v>
      </c>
      <c r="F9896" s="4" t="s">
        <v>7</v>
      </c>
    </row>
    <row r="9897" spans="1:6">
      <c r="A9897" t="n">
        <v>75099</v>
      </c>
      <c r="B9897" s="17" t="n">
        <v>49</v>
      </c>
      <c r="C9897" s="7" t="n">
        <v>3</v>
      </c>
      <c r="D9897" s="7" t="n">
        <v>0.699999988079071</v>
      </c>
      <c r="E9897" s="7" t="n">
        <v>500</v>
      </c>
      <c r="F9897" s="7" t="n">
        <v>0</v>
      </c>
    </row>
    <row r="9898" spans="1:6">
      <c r="A9898" t="s">
        <v>4</v>
      </c>
      <c r="B9898" s="4" t="s">
        <v>5</v>
      </c>
      <c r="C9898" s="4" t="s">
        <v>7</v>
      </c>
      <c r="D9898" s="4" t="s">
        <v>11</v>
      </c>
    </row>
    <row r="9899" spans="1:6">
      <c r="A9899" t="n">
        <v>75108</v>
      </c>
      <c r="B9899" s="27" t="n">
        <v>58</v>
      </c>
      <c r="C9899" s="7" t="n">
        <v>10</v>
      </c>
      <c r="D9899" s="7" t="n">
        <v>300</v>
      </c>
    </row>
    <row r="9900" spans="1:6">
      <c r="A9900" t="s">
        <v>4</v>
      </c>
      <c r="B9900" s="4" t="s">
        <v>5</v>
      </c>
      <c r="C9900" s="4" t="s">
        <v>7</v>
      </c>
      <c r="D9900" s="4" t="s">
        <v>11</v>
      </c>
    </row>
    <row r="9901" spans="1:6">
      <c r="A9901" t="n">
        <v>75112</v>
      </c>
      <c r="B9901" s="27" t="n">
        <v>58</v>
      </c>
      <c r="C9901" s="7" t="n">
        <v>12</v>
      </c>
      <c r="D9901" s="7" t="n">
        <v>0</v>
      </c>
    </row>
    <row r="9902" spans="1:6">
      <c r="A9902" t="s">
        <v>4</v>
      </c>
      <c r="B9902" s="4" t="s">
        <v>5</v>
      </c>
      <c r="C9902" s="4" t="s">
        <v>7</v>
      </c>
    </row>
    <row r="9903" spans="1:6">
      <c r="A9903" t="n">
        <v>75116</v>
      </c>
      <c r="B9903" s="47" t="n">
        <v>64</v>
      </c>
      <c r="C9903" s="7" t="n">
        <v>7</v>
      </c>
    </row>
    <row r="9904" spans="1:6">
      <c r="A9904" t="s">
        <v>4</v>
      </c>
      <c r="B9904" s="4" t="s">
        <v>5</v>
      </c>
      <c r="C9904" s="4" t="s">
        <v>7</v>
      </c>
      <c r="D9904" s="4" t="s">
        <v>11</v>
      </c>
      <c r="E9904" s="4" t="s">
        <v>7</v>
      </c>
      <c r="F9904" s="4" t="s">
        <v>15</v>
      </c>
    </row>
    <row r="9905" spans="1:6">
      <c r="A9905" t="n">
        <v>75118</v>
      </c>
      <c r="B9905" s="12" t="n">
        <v>5</v>
      </c>
      <c r="C9905" s="7" t="n">
        <v>30</v>
      </c>
      <c r="D9905" s="7" t="n">
        <v>9730</v>
      </c>
      <c r="E9905" s="7" t="n">
        <v>1</v>
      </c>
      <c r="F9905" s="13" t="n">
        <f t="normal" ca="1">A9919</f>
        <v>0</v>
      </c>
    </row>
    <row r="9906" spans="1:6">
      <c r="A9906" t="s">
        <v>4</v>
      </c>
      <c r="B9906" s="4" t="s">
        <v>5</v>
      </c>
      <c r="C9906" s="4" t="s">
        <v>7</v>
      </c>
      <c r="D9906" s="4" t="s">
        <v>11</v>
      </c>
      <c r="E9906" s="4" t="s">
        <v>11</v>
      </c>
      <c r="F9906" s="4" t="s">
        <v>7</v>
      </c>
    </row>
    <row r="9907" spans="1:6">
      <c r="A9907" t="n">
        <v>75127</v>
      </c>
      <c r="B9907" s="32" t="n">
        <v>25</v>
      </c>
      <c r="C9907" s="7" t="n">
        <v>1</v>
      </c>
      <c r="D9907" s="7" t="n">
        <v>65535</v>
      </c>
      <c r="E9907" s="7" t="n">
        <v>420</v>
      </c>
      <c r="F9907" s="7" t="n">
        <v>5</v>
      </c>
    </row>
    <row r="9908" spans="1:6">
      <c r="A9908" t="s">
        <v>4</v>
      </c>
      <c r="B9908" s="4" t="s">
        <v>5</v>
      </c>
      <c r="C9908" s="4" t="s">
        <v>7</v>
      </c>
      <c r="D9908" s="4" t="s">
        <v>11</v>
      </c>
      <c r="E9908" s="4" t="s">
        <v>8</v>
      </c>
    </row>
    <row r="9909" spans="1:6">
      <c r="A9909" t="n">
        <v>75134</v>
      </c>
      <c r="B9909" s="37" t="n">
        <v>51</v>
      </c>
      <c r="C9909" s="7" t="n">
        <v>4</v>
      </c>
      <c r="D9909" s="7" t="n">
        <v>0</v>
      </c>
      <c r="E9909" s="7" t="s">
        <v>72</v>
      </c>
    </row>
    <row r="9910" spans="1:6">
      <c r="A9910" t="s">
        <v>4</v>
      </c>
      <c r="B9910" s="4" t="s">
        <v>5</v>
      </c>
      <c r="C9910" s="4" t="s">
        <v>11</v>
      </c>
    </row>
    <row r="9911" spans="1:6">
      <c r="A9911" t="n">
        <v>75147</v>
      </c>
      <c r="B9911" s="38" t="n">
        <v>16</v>
      </c>
      <c r="C9911" s="7" t="n">
        <v>0</v>
      </c>
    </row>
    <row r="9912" spans="1:6">
      <c r="A9912" t="s">
        <v>4</v>
      </c>
      <c r="B9912" s="4" t="s">
        <v>5</v>
      </c>
      <c r="C9912" s="4" t="s">
        <v>11</v>
      </c>
      <c r="D9912" s="4" t="s">
        <v>64</v>
      </c>
      <c r="E9912" s="4" t="s">
        <v>7</v>
      </c>
      <c r="F9912" s="4" t="s">
        <v>7</v>
      </c>
    </row>
    <row r="9913" spans="1:6">
      <c r="A9913" t="n">
        <v>75150</v>
      </c>
      <c r="B9913" s="39" t="n">
        <v>26</v>
      </c>
      <c r="C9913" s="7" t="n">
        <v>0</v>
      </c>
      <c r="D9913" s="7" t="s">
        <v>684</v>
      </c>
      <c r="E9913" s="7" t="n">
        <v>2</v>
      </c>
      <c r="F9913" s="7" t="n">
        <v>0</v>
      </c>
    </row>
    <row r="9914" spans="1:6">
      <c r="A9914" t="s">
        <v>4</v>
      </c>
      <c r="B9914" s="4" t="s">
        <v>5</v>
      </c>
    </row>
    <row r="9915" spans="1:6">
      <c r="A9915" t="n">
        <v>75218</v>
      </c>
      <c r="B9915" s="34" t="n">
        <v>28</v>
      </c>
    </row>
    <row r="9916" spans="1:6">
      <c r="A9916" t="s">
        <v>4</v>
      </c>
      <c r="B9916" s="4" t="s">
        <v>5</v>
      </c>
      <c r="C9916" s="4" t="s">
        <v>15</v>
      </c>
    </row>
    <row r="9917" spans="1:6">
      <c r="A9917" t="n">
        <v>75219</v>
      </c>
      <c r="B9917" s="16" t="n">
        <v>3</v>
      </c>
      <c r="C9917" s="13" t="n">
        <f t="normal" ca="1">A9955</f>
        <v>0</v>
      </c>
    </row>
    <row r="9918" spans="1:6">
      <c r="A9918" t="s">
        <v>4</v>
      </c>
      <c r="B9918" s="4" t="s">
        <v>5</v>
      </c>
      <c r="C9918" s="4" t="s">
        <v>7</v>
      </c>
      <c r="D9918" s="4" t="s">
        <v>11</v>
      </c>
      <c r="E9918" s="4" t="s">
        <v>7</v>
      </c>
      <c r="F9918" s="4" t="s">
        <v>15</v>
      </c>
    </row>
    <row r="9919" spans="1:6">
      <c r="A9919" t="n">
        <v>75224</v>
      </c>
      <c r="B9919" s="12" t="n">
        <v>5</v>
      </c>
      <c r="C9919" s="7" t="n">
        <v>30</v>
      </c>
      <c r="D9919" s="7" t="n">
        <v>9728</v>
      </c>
      <c r="E9919" s="7" t="n">
        <v>1</v>
      </c>
      <c r="F9919" s="13" t="n">
        <f t="normal" ca="1">A9933</f>
        <v>0</v>
      </c>
    </row>
    <row r="9920" spans="1:6">
      <c r="A9920" t="s">
        <v>4</v>
      </c>
      <c r="B9920" s="4" t="s">
        <v>5</v>
      </c>
      <c r="C9920" s="4" t="s">
        <v>7</v>
      </c>
      <c r="D9920" s="4" t="s">
        <v>11</v>
      </c>
      <c r="E9920" s="4" t="s">
        <v>11</v>
      </c>
      <c r="F9920" s="4" t="s">
        <v>7</v>
      </c>
    </row>
    <row r="9921" spans="1:6">
      <c r="A9921" t="n">
        <v>75233</v>
      </c>
      <c r="B9921" s="32" t="n">
        <v>25</v>
      </c>
      <c r="C9921" s="7" t="n">
        <v>1</v>
      </c>
      <c r="D9921" s="7" t="n">
        <v>65535</v>
      </c>
      <c r="E9921" s="7" t="n">
        <v>420</v>
      </c>
      <c r="F9921" s="7" t="n">
        <v>5</v>
      </c>
    </row>
    <row r="9922" spans="1:6">
      <c r="A9922" t="s">
        <v>4</v>
      </c>
      <c r="B9922" s="4" t="s">
        <v>5</v>
      </c>
      <c r="C9922" s="4" t="s">
        <v>7</v>
      </c>
      <c r="D9922" s="4" t="s">
        <v>11</v>
      </c>
      <c r="E9922" s="4" t="s">
        <v>8</v>
      </c>
    </row>
    <row r="9923" spans="1:6">
      <c r="A9923" t="n">
        <v>75240</v>
      </c>
      <c r="B9923" s="37" t="n">
        <v>51</v>
      </c>
      <c r="C9923" s="7" t="n">
        <v>4</v>
      </c>
      <c r="D9923" s="7" t="n">
        <v>0</v>
      </c>
      <c r="E9923" s="7" t="s">
        <v>72</v>
      </c>
    </row>
    <row r="9924" spans="1:6">
      <c r="A9924" t="s">
        <v>4</v>
      </c>
      <c r="B9924" s="4" t="s">
        <v>5</v>
      </c>
      <c r="C9924" s="4" t="s">
        <v>11</v>
      </c>
    </row>
    <row r="9925" spans="1:6">
      <c r="A9925" t="n">
        <v>75253</v>
      </c>
      <c r="B9925" s="38" t="n">
        <v>16</v>
      </c>
      <c r="C9925" s="7" t="n">
        <v>0</v>
      </c>
    </row>
    <row r="9926" spans="1:6">
      <c r="A9926" t="s">
        <v>4</v>
      </c>
      <c r="B9926" s="4" t="s">
        <v>5</v>
      </c>
      <c r="C9926" s="4" t="s">
        <v>11</v>
      </c>
      <c r="D9926" s="4" t="s">
        <v>64</v>
      </c>
      <c r="E9926" s="4" t="s">
        <v>7</v>
      </c>
      <c r="F9926" s="4" t="s">
        <v>7</v>
      </c>
      <c r="G9926" s="4" t="s">
        <v>64</v>
      </c>
      <c r="H9926" s="4" t="s">
        <v>7</v>
      </c>
      <c r="I9926" s="4" t="s">
        <v>7</v>
      </c>
    </row>
    <row r="9927" spans="1:6">
      <c r="A9927" t="n">
        <v>75256</v>
      </c>
      <c r="B9927" s="39" t="n">
        <v>26</v>
      </c>
      <c r="C9927" s="7" t="n">
        <v>0</v>
      </c>
      <c r="D9927" s="7" t="s">
        <v>685</v>
      </c>
      <c r="E9927" s="7" t="n">
        <v>2</v>
      </c>
      <c r="F9927" s="7" t="n">
        <v>3</v>
      </c>
      <c r="G9927" s="7" t="s">
        <v>686</v>
      </c>
      <c r="H9927" s="7" t="n">
        <v>2</v>
      </c>
      <c r="I9927" s="7" t="n">
        <v>0</v>
      </c>
    </row>
    <row r="9928" spans="1:6">
      <c r="A9928" t="s">
        <v>4</v>
      </c>
      <c r="B9928" s="4" t="s">
        <v>5</v>
      </c>
    </row>
    <row r="9929" spans="1:6">
      <c r="A9929" t="n">
        <v>75357</v>
      </c>
      <c r="B9929" s="34" t="n">
        <v>28</v>
      </c>
    </row>
    <row r="9930" spans="1:6">
      <c r="A9930" t="s">
        <v>4</v>
      </c>
      <c r="B9930" s="4" t="s">
        <v>5</v>
      </c>
      <c r="C9930" s="4" t="s">
        <v>15</v>
      </c>
    </row>
    <row r="9931" spans="1:6">
      <c r="A9931" t="n">
        <v>75358</v>
      </c>
      <c r="B9931" s="16" t="n">
        <v>3</v>
      </c>
      <c r="C9931" s="13" t="n">
        <f t="normal" ca="1">A9955</f>
        <v>0</v>
      </c>
    </row>
    <row r="9932" spans="1:6">
      <c r="A9932" t="s">
        <v>4</v>
      </c>
      <c r="B9932" s="4" t="s">
        <v>5</v>
      </c>
      <c r="C9932" s="4" t="s">
        <v>7</v>
      </c>
      <c r="D9932" s="4" t="s">
        <v>11</v>
      </c>
      <c r="E9932" s="4" t="s">
        <v>7</v>
      </c>
      <c r="F9932" s="4" t="s">
        <v>15</v>
      </c>
    </row>
    <row r="9933" spans="1:6">
      <c r="A9933" t="n">
        <v>75363</v>
      </c>
      <c r="B9933" s="12" t="n">
        <v>5</v>
      </c>
      <c r="C9933" s="7" t="n">
        <v>30</v>
      </c>
      <c r="D9933" s="7" t="n">
        <v>9251</v>
      </c>
      <c r="E9933" s="7" t="n">
        <v>1</v>
      </c>
      <c r="F9933" s="13" t="n">
        <f t="normal" ca="1">A9955</f>
        <v>0</v>
      </c>
    </row>
    <row r="9934" spans="1:6">
      <c r="A9934" t="s">
        <v>4</v>
      </c>
      <c r="B9934" s="4" t="s">
        <v>5</v>
      </c>
      <c r="C9934" s="4" t="s">
        <v>7</v>
      </c>
      <c r="D9934" s="4" t="s">
        <v>11</v>
      </c>
      <c r="E9934" s="4" t="s">
        <v>11</v>
      </c>
      <c r="F9934" s="4" t="s">
        <v>7</v>
      </c>
    </row>
    <row r="9935" spans="1:6">
      <c r="A9935" t="n">
        <v>75372</v>
      </c>
      <c r="B9935" s="32" t="n">
        <v>25</v>
      </c>
      <c r="C9935" s="7" t="n">
        <v>1</v>
      </c>
      <c r="D9935" s="7" t="n">
        <v>65535</v>
      </c>
      <c r="E9935" s="7" t="n">
        <v>420</v>
      </c>
      <c r="F9935" s="7" t="n">
        <v>5</v>
      </c>
    </row>
    <row r="9936" spans="1:6">
      <c r="A9936" t="s">
        <v>4</v>
      </c>
      <c r="B9936" s="4" t="s">
        <v>5</v>
      </c>
      <c r="C9936" s="4" t="s">
        <v>7</v>
      </c>
      <c r="D9936" s="4" t="s">
        <v>11</v>
      </c>
      <c r="E9936" s="4" t="s">
        <v>8</v>
      </c>
    </row>
    <row r="9937" spans="1:9">
      <c r="A9937" t="n">
        <v>75379</v>
      </c>
      <c r="B9937" s="37" t="n">
        <v>51</v>
      </c>
      <c r="C9937" s="7" t="n">
        <v>4</v>
      </c>
      <c r="D9937" s="7" t="n">
        <v>0</v>
      </c>
      <c r="E9937" s="7" t="s">
        <v>76</v>
      </c>
    </row>
    <row r="9938" spans="1:9">
      <c r="A9938" t="s">
        <v>4</v>
      </c>
      <c r="B9938" s="4" t="s">
        <v>5</v>
      </c>
      <c r="C9938" s="4" t="s">
        <v>11</v>
      </c>
    </row>
    <row r="9939" spans="1:9">
      <c r="A9939" t="n">
        <v>75392</v>
      </c>
      <c r="B9939" s="38" t="n">
        <v>16</v>
      </c>
      <c r="C9939" s="7" t="n">
        <v>0</v>
      </c>
    </row>
    <row r="9940" spans="1:9">
      <c r="A9940" t="s">
        <v>4</v>
      </c>
      <c r="B9940" s="4" t="s">
        <v>5</v>
      </c>
      <c r="C9940" s="4" t="s">
        <v>11</v>
      </c>
      <c r="D9940" s="4" t="s">
        <v>64</v>
      </c>
      <c r="E9940" s="4" t="s">
        <v>7</v>
      </c>
      <c r="F9940" s="4" t="s">
        <v>7</v>
      </c>
    </row>
    <row r="9941" spans="1:9">
      <c r="A9941" t="n">
        <v>75395</v>
      </c>
      <c r="B9941" s="39" t="n">
        <v>26</v>
      </c>
      <c r="C9941" s="7" t="n">
        <v>0</v>
      </c>
      <c r="D9941" s="7" t="s">
        <v>87</v>
      </c>
      <c r="E9941" s="7" t="n">
        <v>2</v>
      </c>
      <c r="F9941" s="7" t="n">
        <v>0</v>
      </c>
    </row>
    <row r="9942" spans="1:9">
      <c r="A9942" t="s">
        <v>4</v>
      </c>
      <c r="B9942" s="4" t="s">
        <v>5</v>
      </c>
    </row>
    <row r="9943" spans="1:9">
      <c r="A9943" t="n">
        <v>75433</v>
      </c>
      <c r="B9943" s="34" t="n">
        <v>28</v>
      </c>
    </row>
    <row r="9944" spans="1:9">
      <c r="A9944" t="s">
        <v>4</v>
      </c>
      <c r="B9944" s="4" t="s">
        <v>5</v>
      </c>
      <c r="C9944" s="4" t="s">
        <v>7</v>
      </c>
      <c r="D9944" s="4" t="s">
        <v>11</v>
      </c>
      <c r="E9944" s="4" t="s">
        <v>11</v>
      </c>
      <c r="F9944" s="4" t="s">
        <v>7</v>
      </c>
    </row>
    <row r="9945" spans="1:9">
      <c r="A9945" t="n">
        <v>75434</v>
      </c>
      <c r="B9945" s="32" t="n">
        <v>25</v>
      </c>
      <c r="C9945" s="7" t="n">
        <v>1</v>
      </c>
      <c r="D9945" s="7" t="n">
        <v>260</v>
      </c>
      <c r="E9945" s="7" t="n">
        <v>640</v>
      </c>
      <c r="F9945" s="7" t="n">
        <v>2</v>
      </c>
    </row>
    <row r="9946" spans="1:9">
      <c r="A9946" t="s">
        <v>4</v>
      </c>
      <c r="B9946" s="4" t="s">
        <v>5</v>
      </c>
      <c r="C9946" s="4" t="s">
        <v>7</v>
      </c>
      <c r="D9946" s="4" t="s">
        <v>11</v>
      </c>
      <c r="E9946" s="4" t="s">
        <v>8</v>
      </c>
    </row>
    <row r="9947" spans="1:9">
      <c r="A9947" t="n">
        <v>75441</v>
      </c>
      <c r="B9947" s="37" t="n">
        <v>51</v>
      </c>
      <c r="C9947" s="7" t="n">
        <v>4</v>
      </c>
      <c r="D9947" s="7" t="n">
        <v>13</v>
      </c>
      <c r="E9947" s="7" t="s">
        <v>78</v>
      </c>
    </row>
    <row r="9948" spans="1:9">
      <c r="A9948" t="s">
        <v>4</v>
      </c>
      <c r="B9948" s="4" t="s">
        <v>5</v>
      </c>
      <c r="C9948" s="4" t="s">
        <v>11</v>
      </c>
    </row>
    <row r="9949" spans="1:9">
      <c r="A9949" t="n">
        <v>75454</v>
      </c>
      <c r="B9949" s="38" t="n">
        <v>16</v>
      </c>
      <c r="C9949" s="7" t="n">
        <v>0</v>
      </c>
    </row>
    <row r="9950" spans="1:9">
      <c r="A9950" t="s">
        <v>4</v>
      </c>
      <c r="B9950" s="4" t="s">
        <v>5</v>
      </c>
      <c r="C9950" s="4" t="s">
        <v>11</v>
      </c>
      <c r="D9950" s="4" t="s">
        <v>64</v>
      </c>
      <c r="E9950" s="4" t="s">
        <v>7</v>
      </c>
      <c r="F9950" s="4" t="s">
        <v>7</v>
      </c>
    </row>
    <row r="9951" spans="1:9">
      <c r="A9951" t="n">
        <v>75457</v>
      </c>
      <c r="B9951" s="39" t="n">
        <v>26</v>
      </c>
      <c r="C9951" s="7" t="n">
        <v>13</v>
      </c>
      <c r="D9951" s="7" t="s">
        <v>88</v>
      </c>
      <c r="E9951" s="7" t="n">
        <v>2</v>
      </c>
      <c r="F9951" s="7" t="n">
        <v>0</v>
      </c>
    </row>
    <row r="9952" spans="1:9">
      <c r="A9952" t="s">
        <v>4</v>
      </c>
      <c r="B9952" s="4" t="s">
        <v>5</v>
      </c>
    </row>
    <row r="9953" spans="1:6">
      <c r="A9953" t="n">
        <v>75506</v>
      </c>
      <c r="B9953" s="34" t="n">
        <v>28</v>
      </c>
    </row>
    <row r="9954" spans="1:6">
      <c r="A9954" t="s">
        <v>4</v>
      </c>
      <c r="B9954" s="4" t="s">
        <v>5</v>
      </c>
      <c r="C9954" s="4" t="s">
        <v>11</v>
      </c>
      <c r="D9954" s="4" t="s">
        <v>7</v>
      </c>
    </row>
    <row r="9955" spans="1:6">
      <c r="A9955" t="n">
        <v>75507</v>
      </c>
      <c r="B9955" s="41" t="n">
        <v>89</v>
      </c>
      <c r="C9955" s="7" t="n">
        <v>65533</v>
      </c>
      <c r="D9955" s="7" t="n">
        <v>1</v>
      </c>
    </row>
    <row r="9956" spans="1:6">
      <c r="A9956" t="s">
        <v>4</v>
      </c>
      <c r="B9956" s="4" t="s">
        <v>5</v>
      </c>
      <c r="C9956" s="4" t="s">
        <v>11</v>
      </c>
      <c r="D9956" s="4" t="s">
        <v>13</v>
      </c>
      <c r="E9956" s="4" t="s">
        <v>13</v>
      </c>
      <c r="F9956" s="4" t="s">
        <v>13</v>
      </c>
      <c r="G9956" s="4" t="s">
        <v>13</v>
      </c>
    </row>
    <row r="9957" spans="1:6">
      <c r="A9957" t="n">
        <v>75511</v>
      </c>
      <c r="B9957" s="50" t="n">
        <v>46</v>
      </c>
      <c r="C9957" s="7" t="n">
        <v>61456</v>
      </c>
      <c r="D9957" s="7" t="n">
        <v>-0.100000001490116</v>
      </c>
      <c r="E9957" s="7" t="n">
        <v>1</v>
      </c>
      <c r="F9957" s="7" t="n">
        <v>8.57999992370605</v>
      </c>
      <c r="G9957" s="7" t="n">
        <v>180.399993896484</v>
      </c>
    </row>
    <row r="9958" spans="1:6">
      <c r="A9958" t="s">
        <v>4</v>
      </c>
      <c r="B9958" s="4" t="s">
        <v>5</v>
      </c>
      <c r="C9958" s="4" t="s">
        <v>11</v>
      </c>
      <c r="D9958" s="4" t="s">
        <v>13</v>
      </c>
      <c r="E9958" s="4" t="s">
        <v>13</v>
      </c>
      <c r="F9958" s="4" t="s">
        <v>13</v>
      </c>
      <c r="G9958" s="4" t="s">
        <v>13</v>
      </c>
    </row>
    <row r="9959" spans="1:6">
      <c r="A9959" t="n">
        <v>75530</v>
      </c>
      <c r="B9959" s="50" t="n">
        <v>46</v>
      </c>
      <c r="C9959" s="7" t="n">
        <v>61457</v>
      </c>
      <c r="D9959" s="7" t="n">
        <v>-0.100000001490116</v>
      </c>
      <c r="E9959" s="7" t="n">
        <v>1</v>
      </c>
      <c r="F9959" s="7" t="n">
        <v>8.57999992370605</v>
      </c>
      <c r="G9959" s="7" t="n">
        <v>180.399993896484</v>
      </c>
    </row>
    <row r="9960" spans="1:6">
      <c r="A9960" t="s">
        <v>4</v>
      </c>
      <c r="B9960" s="4" t="s">
        <v>5</v>
      </c>
      <c r="C9960" s="4" t="s">
        <v>7</v>
      </c>
      <c r="D9960" s="4" t="s">
        <v>7</v>
      </c>
      <c r="E9960" s="4" t="s">
        <v>11</v>
      </c>
    </row>
    <row r="9961" spans="1:6">
      <c r="A9961" t="n">
        <v>75549</v>
      </c>
      <c r="B9961" s="29" t="n">
        <v>45</v>
      </c>
      <c r="C9961" s="7" t="n">
        <v>8</v>
      </c>
      <c r="D9961" s="7" t="n">
        <v>1</v>
      </c>
      <c r="E9961" s="7" t="n">
        <v>0</v>
      </c>
    </row>
    <row r="9962" spans="1:6">
      <c r="A9962" t="s">
        <v>4</v>
      </c>
      <c r="B9962" s="4" t="s">
        <v>5</v>
      </c>
      <c r="C9962" s="4" t="s">
        <v>7</v>
      </c>
      <c r="D9962" s="4" t="s">
        <v>11</v>
      </c>
      <c r="E9962" s="4" t="s">
        <v>11</v>
      </c>
      <c r="F9962" s="4" t="s">
        <v>7</v>
      </c>
    </row>
    <row r="9963" spans="1:6">
      <c r="A9963" t="n">
        <v>75554</v>
      </c>
      <c r="B9963" s="32" t="n">
        <v>25</v>
      </c>
      <c r="C9963" s="7" t="n">
        <v>1</v>
      </c>
      <c r="D9963" s="7" t="n">
        <v>65535</v>
      </c>
      <c r="E9963" s="7" t="n">
        <v>65535</v>
      </c>
      <c r="F9963" s="7" t="n">
        <v>0</v>
      </c>
    </row>
    <row r="9964" spans="1:6">
      <c r="A9964" t="s">
        <v>4</v>
      </c>
      <c r="B9964" s="4" t="s">
        <v>5</v>
      </c>
      <c r="C9964" s="4" t="s">
        <v>7</v>
      </c>
      <c r="D9964" s="4" t="s">
        <v>8</v>
      </c>
    </row>
    <row r="9965" spans="1:6">
      <c r="A9965" t="n">
        <v>75561</v>
      </c>
      <c r="B9965" s="6" t="n">
        <v>2</v>
      </c>
      <c r="C9965" s="7" t="n">
        <v>10</v>
      </c>
      <c r="D9965" s="7" t="s">
        <v>80</v>
      </c>
    </row>
    <row r="9966" spans="1:6">
      <c r="A9966" t="s">
        <v>4</v>
      </c>
      <c r="B9966" s="4" t="s">
        <v>5</v>
      </c>
      <c r="C9966" s="4" t="s">
        <v>7</v>
      </c>
      <c r="D9966" s="4" t="s">
        <v>11</v>
      </c>
    </row>
    <row r="9967" spans="1:6">
      <c r="A9967" t="n">
        <v>75584</v>
      </c>
      <c r="B9967" s="27" t="n">
        <v>58</v>
      </c>
      <c r="C9967" s="7" t="n">
        <v>105</v>
      </c>
      <c r="D9967" s="7" t="n">
        <v>300</v>
      </c>
    </row>
    <row r="9968" spans="1:6">
      <c r="A9968" t="s">
        <v>4</v>
      </c>
      <c r="B9968" s="4" t="s">
        <v>5</v>
      </c>
      <c r="C9968" s="4" t="s">
        <v>13</v>
      </c>
      <c r="D9968" s="4" t="s">
        <v>11</v>
      </c>
    </row>
    <row r="9969" spans="1:7">
      <c r="A9969" t="n">
        <v>75588</v>
      </c>
      <c r="B9969" s="36" t="n">
        <v>103</v>
      </c>
      <c r="C9969" s="7" t="n">
        <v>1</v>
      </c>
      <c r="D9969" s="7" t="n">
        <v>300</v>
      </c>
    </row>
    <row r="9970" spans="1:7">
      <c r="A9970" t="s">
        <v>4</v>
      </c>
      <c r="B9970" s="4" t="s">
        <v>5</v>
      </c>
      <c r="C9970" s="4" t="s">
        <v>7</v>
      </c>
    </row>
    <row r="9971" spans="1:7">
      <c r="A9971" t="n">
        <v>75595</v>
      </c>
      <c r="B9971" s="11" t="n">
        <v>74</v>
      </c>
      <c r="C9971" s="7" t="n">
        <v>67</v>
      </c>
    </row>
    <row r="9972" spans="1:7">
      <c r="A9972" t="s">
        <v>4</v>
      </c>
      <c r="B9972" s="4" t="s">
        <v>5</v>
      </c>
      <c r="C9972" s="4" t="s">
        <v>7</v>
      </c>
      <c r="D9972" s="4" t="s">
        <v>13</v>
      </c>
      <c r="E9972" s="4" t="s">
        <v>11</v>
      </c>
      <c r="F9972" s="4" t="s">
        <v>7</v>
      </c>
    </row>
    <row r="9973" spans="1:7">
      <c r="A9973" t="n">
        <v>75597</v>
      </c>
      <c r="B9973" s="17" t="n">
        <v>49</v>
      </c>
      <c r="C9973" s="7" t="n">
        <v>3</v>
      </c>
      <c r="D9973" s="7" t="n">
        <v>1</v>
      </c>
      <c r="E9973" s="7" t="n">
        <v>500</v>
      </c>
      <c r="F9973" s="7" t="n">
        <v>0</v>
      </c>
    </row>
    <row r="9974" spans="1:7">
      <c r="A9974" t="s">
        <v>4</v>
      </c>
      <c r="B9974" s="4" t="s">
        <v>5</v>
      </c>
      <c r="C9974" s="4" t="s">
        <v>7</v>
      </c>
      <c r="D9974" s="4" t="s">
        <v>11</v>
      </c>
    </row>
    <row r="9975" spans="1:7">
      <c r="A9975" t="n">
        <v>75606</v>
      </c>
      <c r="B9975" s="27" t="n">
        <v>58</v>
      </c>
      <c r="C9975" s="7" t="n">
        <v>11</v>
      </c>
      <c r="D9975" s="7" t="n">
        <v>300</v>
      </c>
    </row>
    <row r="9976" spans="1:7">
      <c r="A9976" t="s">
        <v>4</v>
      </c>
      <c r="B9976" s="4" t="s">
        <v>5</v>
      </c>
      <c r="C9976" s="4" t="s">
        <v>7</v>
      </c>
      <c r="D9976" s="4" t="s">
        <v>11</v>
      </c>
    </row>
    <row r="9977" spans="1:7">
      <c r="A9977" t="n">
        <v>75610</v>
      </c>
      <c r="B9977" s="27" t="n">
        <v>58</v>
      </c>
      <c r="C9977" s="7" t="n">
        <v>12</v>
      </c>
      <c r="D9977" s="7" t="n">
        <v>0</v>
      </c>
    </row>
    <row r="9978" spans="1:7">
      <c r="A9978" t="s">
        <v>4</v>
      </c>
      <c r="B9978" s="4" t="s">
        <v>5</v>
      </c>
      <c r="C9978" s="4" t="s">
        <v>7</v>
      </c>
    </row>
    <row r="9979" spans="1:7">
      <c r="A9979" t="n">
        <v>75614</v>
      </c>
      <c r="B9979" s="11" t="n">
        <v>74</v>
      </c>
      <c r="C9979" s="7" t="n">
        <v>46</v>
      </c>
    </row>
    <row r="9980" spans="1:7">
      <c r="A9980" t="s">
        <v>4</v>
      </c>
      <c r="B9980" s="4" t="s">
        <v>5</v>
      </c>
      <c r="C9980" s="4" t="s">
        <v>7</v>
      </c>
    </row>
    <row r="9981" spans="1:7">
      <c r="A9981" t="n">
        <v>75616</v>
      </c>
      <c r="B9981" s="31" t="n">
        <v>23</v>
      </c>
      <c r="C9981" s="7" t="n">
        <v>0</v>
      </c>
    </row>
    <row r="9982" spans="1:7">
      <c r="A9982" t="s">
        <v>4</v>
      </c>
      <c r="B9982" s="4" t="s">
        <v>5</v>
      </c>
      <c r="C9982" s="4" t="s">
        <v>7</v>
      </c>
      <c r="D9982" s="4" t="s">
        <v>14</v>
      </c>
    </row>
    <row r="9983" spans="1:7">
      <c r="A9983" t="n">
        <v>75618</v>
      </c>
      <c r="B9983" s="11" t="n">
        <v>74</v>
      </c>
      <c r="C9983" s="7" t="n">
        <v>52</v>
      </c>
      <c r="D9983" s="7" t="n">
        <v>8192</v>
      </c>
    </row>
    <row r="9984" spans="1:7">
      <c r="A9984" t="s">
        <v>4</v>
      </c>
      <c r="B9984" s="4" t="s">
        <v>5</v>
      </c>
    </row>
    <row r="9985" spans="1:6">
      <c r="A9985" t="n">
        <v>75624</v>
      </c>
      <c r="B9985" s="5" t="n">
        <v>1</v>
      </c>
    </row>
    <row r="9986" spans="1:6" s="3" customFormat="1" customHeight="0">
      <c r="A9986" s="3" t="s">
        <v>2</v>
      </c>
      <c r="B9986" s="3" t="s">
        <v>687</v>
      </c>
    </row>
    <row r="9987" spans="1:6">
      <c r="A9987" t="s">
        <v>4</v>
      </c>
      <c r="B9987" s="4" t="s">
        <v>5</v>
      </c>
      <c r="C9987" s="4" t="s">
        <v>11</v>
      </c>
      <c r="D9987" s="4" t="s">
        <v>11</v>
      </c>
      <c r="E9987" s="4" t="s">
        <v>14</v>
      </c>
      <c r="F9987" s="4" t="s">
        <v>8</v>
      </c>
      <c r="G9987" s="4" t="s">
        <v>688</v>
      </c>
      <c r="H9987" s="4" t="s">
        <v>11</v>
      </c>
      <c r="I9987" s="4" t="s">
        <v>11</v>
      </c>
      <c r="J9987" s="4" t="s">
        <v>14</v>
      </c>
      <c r="K9987" s="4" t="s">
        <v>8</v>
      </c>
      <c r="L9987" s="4" t="s">
        <v>688</v>
      </c>
      <c r="M9987" s="4" t="s">
        <v>11</v>
      </c>
      <c r="N9987" s="4" t="s">
        <v>11</v>
      </c>
      <c r="O9987" s="4" t="s">
        <v>14</v>
      </c>
      <c r="P9987" s="4" t="s">
        <v>8</v>
      </c>
      <c r="Q9987" s="4" t="s">
        <v>688</v>
      </c>
      <c r="R9987" s="4" t="s">
        <v>11</v>
      </c>
      <c r="S9987" s="4" t="s">
        <v>11</v>
      </c>
      <c r="T9987" s="4" t="s">
        <v>14</v>
      </c>
      <c r="U9987" s="4" t="s">
        <v>8</v>
      </c>
      <c r="V9987" s="4" t="s">
        <v>688</v>
      </c>
      <c r="W9987" s="4" t="s">
        <v>11</v>
      </c>
      <c r="X9987" s="4" t="s">
        <v>11</v>
      </c>
      <c r="Y9987" s="4" t="s">
        <v>14</v>
      </c>
      <c r="Z9987" s="4" t="s">
        <v>8</v>
      </c>
      <c r="AA9987" s="4" t="s">
        <v>688</v>
      </c>
      <c r="AB9987" s="4" t="s">
        <v>11</v>
      </c>
      <c r="AC9987" s="4" t="s">
        <v>11</v>
      </c>
      <c r="AD9987" s="4" t="s">
        <v>14</v>
      </c>
      <c r="AE9987" s="4" t="s">
        <v>8</v>
      </c>
      <c r="AF9987" s="4" t="s">
        <v>688</v>
      </c>
      <c r="AG9987" s="4" t="s">
        <v>11</v>
      </c>
      <c r="AH9987" s="4" t="s">
        <v>11</v>
      </c>
      <c r="AI9987" s="4" t="s">
        <v>14</v>
      </c>
      <c r="AJ9987" s="4" t="s">
        <v>8</v>
      </c>
      <c r="AK9987" s="4" t="s">
        <v>688</v>
      </c>
      <c r="AL9987" s="4" t="s">
        <v>11</v>
      </c>
      <c r="AM9987" s="4" t="s">
        <v>11</v>
      </c>
      <c r="AN9987" s="4" t="s">
        <v>14</v>
      </c>
      <c r="AO9987" s="4" t="s">
        <v>8</v>
      </c>
      <c r="AP9987" s="4" t="s">
        <v>688</v>
      </c>
      <c r="AQ9987" s="4" t="s">
        <v>11</v>
      </c>
      <c r="AR9987" s="4" t="s">
        <v>11</v>
      </c>
      <c r="AS9987" s="4" t="s">
        <v>14</v>
      </c>
      <c r="AT9987" s="4" t="s">
        <v>8</v>
      </c>
      <c r="AU9987" s="4" t="s">
        <v>688</v>
      </c>
      <c r="AV9987" s="4" t="s">
        <v>11</v>
      </c>
      <c r="AW9987" s="4" t="s">
        <v>11</v>
      </c>
      <c r="AX9987" s="4" t="s">
        <v>14</v>
      </c>
      <c r="AY9987" s="4" t="s">
        <v>8</v>
      </c>
      <c r="AZ9987" s="4" t="s">
        <v>688</v>
      </c>
      <c r="BA9987" s="4" t="s">
        <v>11</v>
      </c>
      <c r="BB9987" s="4" t="s">
        <v>11</v>
      </c>
      <c r="BC9987" s="4" t="s">
        <v>14</v>
      </c>
      <c r="BD9987" s="4" t="s">
        <v>8</v>
      </c>
      <c r="BE9987" s="4" t="s">
        <v>688</v>
      </c>
      <c r="BF9987" s="4" t="s">
        <v>11</v>
      </c>
      <c r="BG9987" s="4" t="s">
        <v>11</v>
      </c>
      <c r="BH9987" s="4" t="s">
        <v>14</v>
      </c>
      <c r="BI9987" s="4" t="s">
        <v>8</v>
      </c>
      <c r="BJ9987" s="4" t="s">
        <v>688</v>
      </c>
    </row>
    <row r="9988" spans="1:6">
      <c r="A9988" t="n">
        <v>75632</v>
      </c>
      <c r="B9988" s="87" t="n">
        <v>257</v>
      </c>
      <c r="C9988" s="7" t="n">
        <v>7</v>
      </c>
      <c r="D9988" s="7" t="n">
        <v>65533</v>
      </c>
      <c r="E9988" s="7" t="n">
        <v>11200</v>
      </c>
      <c r="F9988" s="7" t="s">
        <v>17</v>
      </c>
      <c r="G9988" s="7" t="n">
        <f t="normal" ca="1">32-LENB(INDIRECT(ADDRESS(9988,6)))</f>
        <v>0</v>
      </c>
      <c r="H9988" s="7" t="n">
        <v>7</v>
      </c>
      <c r="I9988" s="7" t="n">
        <v>65533</v>
      </c>
      <c r="J9988" s="7" t="n">
        <v>52269</v>
      </c>
      <c r="K9988" s="7" t="s">
        <v>17</v>
      </c>
      <c r="L9988" s="7" t="n">
        <f t="normal" ca="1">32-LENB(INDIRECT(ADDRESS(9988,11)))</f>
        <v>0</v>
      </c>
      <c r="M9988" s="7" t="n">
        <v>7</v>
      </c>
      <c r="N9988" s="7" t="n">
        <v>65533</v>
      </c>
      <c r="O9988" s="7" t="n">
        <v>4216</v>
      </c>
      <c r="P9988" s="7" t="s">
        <v>17</v>
      </c>
      <c r="Q9988" s="7" t="n">
        <f t="normal" ca="1">32-LENB(INDIRECT(ADDRESS(9988,16)))</f>
        <v>0</v>
      </c>
      <c r="R9988" s="7" t="n">
        <v>7</v>
      </c>
      <c r="S9988" s="7" t="n">
        <v>65533</v>
      </c>
      <c r="T9988" s="7" t="n">
        <v>5209</v>
      </c>
      <c r="U9988" s="7" t="s">
        <v>17</v>
      </c>
      <c r="V9988" s="7" t="n">
        <f t="normal" ca="1">32-LENB(INDIRECT(ADDRESS(9988,21)))</f>
        <v>0</v>
      </c>
      <c r="W9988" s="7" t="n">
        <v>7</v>
      </c>
      <c r="X9988" s="7" t="n">
        <v>65533</v>
      </c>
      <c r="Y9988" s="7" t="n">
        <v>9210</v>
      </c>
      <c r="Z9988" s="7" t="s">
        <v>17</v>
      </c>
      <c r="AA9988" s="7" t="n">
        <f t="normal" ca="1">32-LENB(INDIRECT(ADDRESS(9988,26)))</f>
        <v>0</v>
      </c>
      <c r="AB9988" s="7" t="n">
        <v>7</v>
      </c>
      <c r="AC9988" s="7" t="n">
        <v>65533</v>
      </c>
      <c r="AD9988" s="7" t="n">
        <v>1224</v>
      </c>
      <c r="AE9988" s="7" t="s">
        <v>17</v>
      </c>
      <c r="AF9988" s="7" t="n">
        <f t="normal" ca="1">32-LENB(INDIRECT(ADDRESS(9988,31)))</f>
        <v>0</v>
      </c>
      <c r="AG9988" s="7" t="n">
        <v>7</v>
      </c>
      <c r="AH9988" s="7" t="n">
        <v>65533</v>
      </c>
      <c r="AI9988" s="7" t="n">
        <v>7217</v>
      </c>
      <c r="AJ9988" s="7" t="s">
        <v>17</v>
      </c>
      <c r="AK9988" s="7" t="n">
        <f t="normal" ca="1">32-LENB(INDIRECT(ADDRESS(9988,36)))</f>
        <v>0</v>
      </c>
      <c r="AL9988" s="7" t="n">
        <v>7</v>
      </c>
      <c r="AM9988" s="7" t="n">
        <v>65533</v>
      </c>
      <c r="AN9988" s="7" t="n">
        <v>3207</v>
      </c>
      <c r="AO9988" s="7" t="s">
        <v>17</v>
      </c>
      <c r="AP9988" s="7" t="n">
        <f t="normal" ca="1">32-LENB(INDIRECT(ADDRESS(9988,41)))</f>
        <v>0</v>
      </c>
      <c r="AQ9988" s="7" t="n">
        <v>7</v>
      </c>
      <c r="AR9988" s="7" t="n">
        <v>65533</v>
      </c>
      <c r="AS9988" s="7" t="n">
        <v>6219</v>
      </c>
      <c r="AT9988" s="7" t="s">
        <v>17</v>
      </c>
      <c r="AU9988" s="7" t="n">
        <f t="normal" ca="1">32-LENB(INDIRECT(ADDRESS(9988,46)))</f>
        <v>0</v>
      </c>
      <c r="AV9988" s="7" t="n">
        <v>7</v>
      </c>
      <c r="AW9988" s="7" t="n">
        <v>65533</v>
      </c>
      <c r="AX9988" s="7" t="n">
        <v>2207</v>
      </c>
      <c r="AY9988" s="7" t="s">
        <v>17</v>
      </c>
      <c r="AZ9988" s="7" t="n">
        <f t="normal" ca="1">32-LENB(INDIRECT(ADDRESS(9988,51)))</f>
        <v>0</v>
      </c>
      <c r="BA9988" s="7" t="n">
        <v>7</v>
      </c>
      <c r="BB9988" s="7" t="n">
        <v>65533</v>
      </c>
      <c r="BC9988" s="7" t="n">
        <v>8208</v>
      </c>
      <c r="BD9988" s="7" t="s">
        <v>17</v>
      </c>
      <c r="BE9988" s="7" t="n">
        <f t="normal" ca="1">32-LENB(INDIRECT(ADDRESS(9988,56)))</f>
        <v>0</v>
      </c>
      <c r="BF9988" s="7" t="n">
        <v>0</v>
      </c>
      <c r="BG9988" s="7" t="n">
        <v>65533</v>
      </c>
      <c r="BH9988" s="7" t="n">
        <v>0</v>
      </c>
      <c r="BI9988" s="7" t="s">
        <v>17</v>
      </c>
      <c r="BJ9988" s="7" t="n">
        <f t="normal" ca="1">32-LENB(INDIRECT(ADDRESS(9988,61)))</f>
        <v>0</v>
      </c>
    </row>
    <row r="9989" spans="1:6">
      <c r="A9989" t="s">
        <v>4</v>
      </c>
      <c r="B9989" s="4" t="s">
        <v>5</v>
      </c>
    </row>
    <row r="9990" spans="1:6">
      <c r="A9990" t="n">
        <v>76112</v>
      </c>
      <c r="B9990" s="5" t="n">
        <v>1</v>
      </c>
    </row>
    <row r="9991" spans="1:6" s="3" customFormat="1" customHeight="0">
      <c r="A9991" s="3" t="s">
        <v>2</v>
      </c>
      <c r="B9991" s="3" t="s">
        <v>689</v>
      </c>
    </row>
    <row r="9992" spans="1:6">
      <c r="A9992" t="s">
        <v>4</v>
      </c>
      <c r="B9992" s="4" t="s">
        <v>5</v>
      </c>
      <c r="C9992" s="4" t="s">
        <v>11</v>
      </c>
      <c r="D9992" s="4" t="s">
        <v>11</v>
      </c>
      <c r="E9992" s="4" t="s">
        <v>14</v>
      </c>
      <c r="F9992" s="4" t="s">
        <v>8</v>
      </c>
      <c r="G9992" s="4" t="s">
        <v>688</v>
      </c>
      <c r="H9992" s="4" t="s">
        <v>11</v>
      </c>
      <c r="I9992" s="4" t="s">
        <v>11</v>
      </c>
      <c r="J9992" s="4" t="s">
        <v>14</v>
      </c>
      <c r="K9992" s="4" t="s">
        <v>8</v>
      </c>
      <c r="L9992" s="4" t="s">
        <v>688</v>
      </c>
    </row>
    <row r="9993" spans="1:6">
      <c r="A9993" t="n">
        <v>76128</v>
      </c>
      <c r="B9993" s="87" t="n">
        <v>257</v>
      </c>
      <c r="C9993" s="7" t="n">
        <v>4</v>
      </c>
      <c r="D9993" s="7" t="n">
        <v>65533</v>
      </c>
      <c r="E9993" s="7" t="n">
        <v>10054</v>
      </c>
      <c r="F9993" s="7" t="s">
        <v>17</v>
      </c>
      <c r="G9993" s="7" t="n">
        <f t="normal" ca="1">32-LENB(INDIRECT(ADDRESS(9993,6)))</f>
        <v>0</v>
      </c>
      <c r="H9993" s="7" t="n">
        <v>0</v>
      </c>
      <c r="I9993" s="7" t="n">
        <v>65533</v>
      </c>
      <c r="J9993" s="7" t="n">
        <v>0</v>
      </c>
      <c r="K9993" s="7" t="s">
        <v>17</v>
      </c>
      <c r="L9993" s="7" t="n">
        <f t="normal" ca="1">32-LENB(INDIRECT(ADDRESS(9993,11)))</f>
        <v>0</v>
      </c>
    </row>
    <row r="9994" spans="1:6">
      <c r="A9994" t="s">
        <v>4</v>
      </c>
      <c r="B9994" s="4" t="s">
        <v>5</v>
      </c>
    </row>
    <row r="9995" spans="1:6">
      <c r="A9995" t="n">
        <v>76208</v>
      </c>
      <c r="B9995" s="5" t="n">
        <v>1</v>
      </c>
    </row>
    <row r="9996" spans="1:6" s="3" customFormat="1" customHeight="0">
      <c r="A9996" s="3" t="s">
        <v>2</v>
      </c>
      <c r="B9996" s="3" t="s">
        <v>690</v>
      </c>
    </row>
    <row r="9997" spans="1:6">
      <c r="A9997" t="s">
        <v>4</v>
      </c>
      <c r="B9997" s="4" t="s">
        <v>5</v>
      </c>
      <c r="C9997" s="4" t="s">
        <v>11</v>
      </c>
      <c r="D9997" s="4" t="s">
        <v>11</v>
      </c>
      <c r="E9997" s="4" t="s">
        <v>14</v>
      </c>
      <c r="F9997" s="4" t="s">
        <v>8</v>
      </c>
      <c r="G9997" s="4" t="s">
        <v>688</v>
      </c>
      <c r="H9997" s="4" t="s">
        <v>11</v>
      </c>
      <c r="I9997" s="4" t="s">
        <v>11</v>
      </c>
      <c r="J9997" s="4" t="s">
        <v>14</v>
      </c>
      <c r="K9997" s="4" t="s">
        <v>8</v>
      </c>
      <c r="L9997" s="4" t="s">
        <v>688</v>
      </c>
    </row>
    <row r="9998" spans="1:6">
      <c r="A9998" t="n">
        <v>76224</v>
      </c>
      <c r="B9998" s="87" t="n">
        <v>257</v>
      </c>
      <c r="C9998" s="7" t="n">
        <v>4</v>
      </c>
      <c r="D9998" s="7" t="n">
        <v>65533</v>
      </c>
      <c r="E9998" s="7" t="n">
        <v>12010</v>
      </c>
      <c r="F9998" s="7" t="s">
        <v>17</v>
      </c>
      <c r="G9998" s="7" t="n">
        <f t="normal" ca="1">32-LENB(INDIRECT(ADDRESS(9998,6)))</f>
        <v>0</v>
      </c>
      <c r="H9998" s="7" t="n">
        <v>0</v>
      </c>
      <c r="I9998" s="7" t="n">
        <v>65533</v>
      </c>
      <c r="J9998" s="7" t="n">
        <v>0</v>
      </c>
      <c r="K9998" s="7" t="s">
        <v>17</v>
      </c>
      <c r="L9998" s="7" t="n">
        <f t="normal" ca="1">32-LENB(INDIRECT(ADDRESS(9998,11)))</f>
        <v>0</v>
      </c>
    </row>
    <row r="9999" spans="1:6">
      <c r="A9999" t="s">
        <v>4</v>
      </c>
      <c r="B9999" s="4" t="s">
        <v>5</v>
      </c>
    </row>
    <row r="10000" spans="1:6">
      <c r="A10000" t="n">
        <v>76304</v>
      </c>
      <c r="B10000" s="5" t="n">
        <v>1</v>
      </c>
    </row>
    <row r="10001" spans="1:62" s="3" customFormat="1" customHeight="0">
      <c r="A10001" s="3" t="s">
        <v>2</v>
      </c>
      <c r="B10001" s="3" t="s">
        <v>691</v>
      </c>
    </row>
    <row r="10002" spans="1:62">
      <c r="A10002" t="s">
        <v>4</v>
      </c>
      <c r="B10002" s="4" t="s">
        <v>5</v>
      </c>
      <c r="C10002" s="4" t="s">
        <v>11</v>
      </c>
      <c r="D10002" s="4" t="s">
        <v>11</v>
      </c>
      <c r="E10002" s="4" t="s">
        <v>14</v>
      </c>
      <c r="F10002" s="4" t="s">
        <v>8</v>
      </c>
      <c r="G10002" s="4" t="s">
        <v>688</v>
      </c>
      <c r="H10002" s="4" t="s">
        <v>11</v>
      </c>
      <c r="I10002" s="4" t="s">
        <v>11</v>
      </c>
      <c r="J10002" s="4" t="s">
        <v>14</v>
      </c>
      <c r="K10002" s="4" t="s">
        <v>8</v>
      </c>
      <c r="L10002" s="4" t="s">
        <v>688</v>
      </c>
      <c r="M10002" s="4" t="s">
        <v>11</v>
      </c>
      <c r="N10002" s="4" t="s">
        <v>11</v>
      </c>
      <c r="O10002" s="4" t="s">
        <v>14</v>
      </c>
      <c r="P10002" s="4" t="s">
        <v>8</v>
      </c>
      <c r="Q10002" s="4" t="s">
        <v>688</v>
      </c>
      <c r="R10002" s="4" t="s">
        <v>11</v>
      </c>
      <c r="S10002" s="4" t="s">
        <v>11</v>
      </c>
      <c r="T10002" s="4" t="s">
        <v>14</v>
      </c>
      <c r="U10002" s="4" t="s">
        <v>8</v>
      </c>
      <c r="V10002" s="4" t="s">
        <v>688</v>
      </c>
      <c r="W10002" s="4" t="s">
        <v>11</v>
      </c>
      <c r="X10002" s="4" t="s">
        <v>11</v>
      </c>
      <c r="Y10002" s="4" t="s">
        <v>14</v>
      </c>
      <c r="Z10002" s="4" t="s">
        <v>8</v>
      </c>
      <c r="AA10002" s="4" t="s">
        <v>688</v>
      </c>
      <c r="AB10002" s="4" t="s">
        <v>11</v>
      </c>
      <c r="AC10002" s="4" t="s">
        <v>11</v>
      </c>
      <c r="AD10002" s="4" t="s">
        <v>14</v>
      </c>
      <c r="AE10002" s="4" t="s">
        <v>8</v>
      </c>
      <c r="AF10002" s="4" t="s">
        <v>688</v>
      </c>
      <c r="AG10002" s="4" t="s">
        <v>11</v>
      </c>
      <c r="AH10002" s="4" t="s">
        <v>11</v>
      </c>
      <c r="AI10002" s="4" t="s">
        <v>14</v>
      </c>
      <c r="AJ10002" s="4" t="s">
        <v>8</v>
      </c>
      <c r="AK10002" s="4" t="s">
        <v>688</v>
      </c>
      <c r="AL10002" s="4" t="s">
        <v>11</v>
      </c>
      <c r="AM10002" s="4" t="s">
        <v>11</v>
      </c>
      <c r="AN10002" s="4" t="s">
        <v>14</v>
      </c>
      <c r="AO10002" s="4" t="s">
        <v>8</v>
      </c>
      <c r="AP10002" s="4" t="s">
        <v>688</v>
      </c>
      <c r="AQ10002" s="4" t="s">
        <v>11</v>
      </c>
      <c r="AR10002" s="4" t="s">
        <v>11</v>
      </c>
      <c r="AS10002" s="4" t="s">
        <v>14</v>
      </c>
      <c r="AT10002" s="4" t="s">
        <v>8</v>
      </c>
      <c r="AU10002" s="4" t="s">
        <v>688</v>
      </c>
      <c r="AV10002" s="4" t="s">
        <v>11</v>
      </c>
      <c r="AW10002" s="4" t="s">
        <v>11</v>
      </c>
      <c r="AX10002" s="4" t="s">
        <v>14</v>
      </c>
      <c r="AY10002" s="4" t="s">
        <v>8</v>
      </c>
      <c r="AZ10002" s="4" t="s">
        <v>688</v>
      </c>
      <c r="BA10002" s="4" t="s">
        <v>11</v>
      </c>
      <c r="BB10002" s="4" t="s">
        <v>11</v>
      </c>
      <c r="BC10002" s="4" t="s">
        <v>14</v>
      </c>
      <c r="BD10002" s="4" t="s">
        <v>8</v>
      </c>
      <c r="BE10002" s="4" t="s">
        <v>688</v>
      </c>
      <c r="BF10002" s="4" t="s">
        <v>11</v>
      </c>
      <c r="BG10002" s="4" t="s">
        <v>11</v>
      </c>
      <c r="BH10002" s="4" t="s">
        <v>14</v>
      </c>
      <c r="BI10002" s="4" t="s">
        <v>8</v>
      </c>
      <c r="BJ10002" s="4" t="s">
        <v>688</v>
      </c>
      <c r="BK10002" s="4" t="s">
        <v>11</v>
      </c>
      <c r="BL10002" s="4" t="s">
        <v>11</v>
      </c>
      <c r="BM10002" s="4" t="s">
        <v>14</v>
      </c>
      <c r="BN10002" s="4" t="s">
        <v>8</v>
      </c>
      <c r="BO10002" s="4" t="s">
        <v>688</v>
      </c>
      <c r="BP10002" s="4" t="s">
        <v>11</v>
      </c>
      <c r="BQ10002" s="4" t="s">
        <v>11</v>
      </c>
      <c r="BR10002" s="4" t="s">
        <v>14</v>
      </c>
      <c r="BS10002" s="4" t="s">
        <v>8</v>
      </c>
      <c r="BT10002" s="4" t="s">
        <v>688</v>
      </c>
      <c r="BU10002" s="4" t="s">
        <v>11</v>
      </c>
      <c r="BV10002" s="4" t="s">
        <v>11</v>
      </c>
      <c r="BW10002" s="4" t="s">
        <v>14</v>
      </c>
      <c r="BX10002" s="4" t="s">
        <v>8</v>
      </c>
      <c r="BY10002" s="4" t="s">
        <v>688</v>
      </c>
      <c r="BZ10002" s="4" t="s">
        <v>11</v>
      </c>
      <c r="CA10002" s="4" t="s">
        <v>11</v>
      </c>
      <c r="CB10002" s="4" t="s">
        <v>14</v>
      </c>
      <c r="CC10002" s="4" t="s">
        <v>8</v>
      </c>
      <c r="CD10002" s="4" t="s">
        <v>688</v>
      </c>
      <c r="CE10002" s="4" t="s">
        <v>11</v>
      </c>
      <c r="CF10002" s="4" t="s">
        <v>11</v>
      </c>
      <c r="CG10002" s="4" t="s">
        <v>14</v>
      </c>
      <c r="CH10002" s="4" t="s">
        <v>8</v>
      </c>
      <c r="CI10002" s="4" t="s">
        <v>688</v>
      </c>
      <c r="CJ10002" s="4" t="s">
        <v>11</v>
      </c>
      <c r="CK10002" s="4" t="s">
        <v>11</v>
      </c>
      <c r="CL10002" s="4" t="s">
        <v>14</v>
      </c>
      <c r="CM10002" s="4" t="s">
        <v>8</v>
      </c>
      <c r="CN10002" s="4" t="s">
        <v>688</v>
      </c>
      <c r="CO10002" s="4" t="s">
        <v>11</v>
      </c>
      <c r="CP10002" s="4" t="s">
        <v>11</v>
      </c>
      <c r="CQ10002" s="4" t="s">
        <v>14</v>
      </c>
      <c r="CR10002" s="4" t="s">
        <v>8</v>
      </c>
      <c r="CS10002" s="4" t="s">
        <v>688</v>
      </c>
      <c r="CT10002" s="4" t="s">
        <v>11</v>
      </c>
      <c r="CU10002" s="4" t="s">
        <v>11</v>
      </c>
      <c r="CV10002" s="4" t="s">
        <v>14</v>
      </c>
      <c r="CW10002" s="4" t="s">
        <v>8</v>
      </c>
      <c r="CX10002" s="4" t="s">
        <v>688</v>
      </c>
      <c r="CY10002" s="4" t="s">
        <v>11</v>
      </c>
      <c r="CZ10002" s="4" t="s">
        <v>11</v>
      </c>
      <c r="DA10002" s="4" t="s">
        <v>14</v>
      </c>
      <c r="DB10002" s="4" t="s">
        <v>8</v>
      </c>
      <c r="DC10002" s="4" t="s">
        <v>688</v>
      </c>
      <c r="DD10002" s="4" t="s">
        <v>11</v>
      </c>
      <c r="DE10002" s="4" t="s">
        <v>11</v>
      </c>
      <c r="DF10002" s="4" t="s">
        <v>14</v>
      </c>
      <c r="DG10002" s="4" t="s">
        <v>8</v>
      </c>
      <c r="DH10002" s="4" t="s">
        <v>688</v>
      </c>
      <c r="DI10002" s="4" t="s">
        <v>11</v>
      </c>
      <c r="DJ10002" s="4" t="s">
        <v>11</v>
      </c>
      <c r="DK10002" s="4" t="s">
        <v>14</v>
      </c>
      <c r="DL10002" s="4" t="s">
        <v>8</v>
      </c>
      <c r="DM10002" s="4" t="s">
        <v>688</v>
      </c>
      <c r="DN10002" s="4" t="s">
        <v>11</v>
      </c>
      <c r="DO10002" s="4" t="s">
        <v>11</v>
      </c>
      <c r="DP10002" s="4" t="s">
        <v>14</v>
      </c>
      <c r="DQ10002" s="4" t="s">
        <v>8</v>
      </c>
      <c r="DR10002" s="4" t="s">
        <v>688</v>
      </c>
      <c r="DS10002" s="4" t="s">
        <v>11</v>
      </c>
      <c r="DT10002" s="4" t="s">
        <v>11</v>
      </c>
      <c r="DU10002" s="4" t="s">
        <v>14</v>
      </c>
      <c r="DV10002" s="4" t="s">
        <v>8</v>
      </c>
      <c r="DW10002" s="4" t="s">
        <v>688</v>
      </c>
      <c r="DX10002" s="4" t="s">
        <v>11</v>
      </c>
      <c r="DY10002" s="4" t="s">
        <v>11</v>
      </c>
      <c r="DZ10002" s="4" t="s">
        <v>14</v>
      </c>
      <c r="EA10002" s="4" t="s">
        <v>8</v>
      </c>
      <c r="EB10002" s="4" t="s">
        <v>688</v>
      </c>
      <c r="EC10002" s="4" t="s">
        <v>11</v>
      </c>
      <c r="ED10002" s="4" t="s">
        <v>11</v>
      </c>
      <c r="EE10002" s="4" t="s">
        <v>14</v>
      </c>
      <c r="EF10002" s="4" t="s">
        <v>8</v>
      </c>
      <c r="EG10002" s="4" t="s">
        <v>688</v>
      </c>
      <c r="EH10002" s="4" t="s">
        <v>11</v>
      </c>
      <c r="EI10002" s="4" t="s">
        <v>11</v>
      </c>
      <c r="EJ10002" s="4" t="s">
        <v>14</v>
      </c>
      <c r="EK10002" s="4" t="s">
        <v>8</v>
      </c>
      <c r="EL10002" s="4" t="s">
        <v>688</v>
      </c>
      <c r="EM10002" s="4" t="s">
        <v>11</v>
      </c>
      <c r="EN10002" s="4" t="s">
        <v>11</v>
      </c>
      <c r="EO10002" s="4" t="s">
        <v>14</v>
      </c>
      <c r="EP10002" s="4" t="s">
        <v>8</v>
      </c>
      <c r="EQ10002" s="4" t="s">
        <v>688</v>
      </c>
      <c r="ER10002" s="4" t="s">
        <v>11</v>
      </c>
      <c r="ES10002" s="4" t="s">
        <v>11</v>
      </c>
      <c r="ET10002" s="4" t="s">
        <v>14</v>
      </c>
      <c r="EU10002" s="4" t="s">
        <v>8</v>
      </c>
      <c r="EV10002" s="4" t="s">
        <v>688</v>
      </c>
      <c r="EW10002" s="4" t="s">
        <v>11</v>
      </c>
      <c r="EX10002" s="4" t="s">
        <v>11</v>
      </c>
      <c r="EY10002" s="4" t="s">
        <v>14</v>
      </c>
      <c r="EZ10002" s="4" t="s">
        <v>8</v>
      </c>
      <c r="FA10002" s="4" t="s">
        <v>688</v>
      </c>
      <c r="FB10002" s="4" t="s">
        <v>11</v>
      </c>
      <c r="FC10002" s="4" t="s">
        <v>11</v>
      </c>
      <c r="FD10002" s="4" t="s">
        <v>14</v>
      </c>
      <c r="FE10002" s="4" t="s">
        <v>8</v>
      </c>
      <c r="FF10002" s="4" t="s">
        <v>688</v>
      </c>
      <c r="FG10002" s="4" t="s">
        <v>11</v>
      </c>
      <c r="FH10002" s="4" t="s">
        <v>11</v>
      </c>
      <c r="FI10002" s="4" t="s">
        <v>14</v>
      </c>
      <c r="FJ10002" s="4" t="s">
        <v>8</v>
      </c>
      <c r="FK10002" s="4" t="s">
        <v>688</v>
      </c>
      <c r="FL10002" s="4" t="s">
        <v>11</v>
      </c>
      <c r="FM10002" s="4" t="s">
        <v>11</v>
      </c>
      <c r="FN10002" s="4" t="s">
        <v>14</v>
      </c>
      <c r="FO10002" s="4" t="s">
        <v>8</v>
      </c>
      <c r="FP10002" s="4" t="s">
        <v>688</v>
      </c>
      <c r="FQ10002" s="4" t="s">
        <v>11</v>
      </c>
      <c r="FR10002" s="4" t="s">
        <v>11</v>
      </c>
      <c r="FS10002" s="4" t="s">
        <v>14</v>
      </c>
      <c r="FT10002" s="4" t="s">
        <v>8</v>
      </c>
      <c r="FU10002" s="4" t="s">
        <v>688</v>
      </c>
      <c r="FV10002" s="4" t="s">
        <v>11</v>
      </c>
      <c r="FW10002" s="4" t="s">
        <v>11</v>
      </c>
      <c r="FX10002" s="4" t="s">
        <v>14</v>
      </c>
      <c r="FY10002" s="4" t="s">
        <v>8</v>
      </c>
      <c r="FZ10002" s="4" t="s">
        <v>688</v>
      </c>
      <c r="GA10002" s="4" t="s">
        <v>11</v>
      </c>
      <c r="GB10002" s="4" t="s">
        <v>11</v>
      </c>
      <c r="GC10002" s="4" t="s">
        <v>14</v>
      </c>
      <c r="GD10002" s="4" t="s">
        <v>8</v>
      </c>
      <c r="GE10002" s="4" t="s">
        <v>688</v>
      </c>
      <c r="GF10002" s="4" t="s">
        <v>11</v>
      </c>
      <c r="GG10002" s="4" t="s">
        <v>11</v>
      </c>
      <c r="GH10002" s="4" t="s">
        <v>14</v>
      </c>
      <c r="GI10002" s="4" t="s">
        <v>8</v>
      </c>
      <c r="GJ10002" s="4" t="s">
        <v>688</v>
      </c>
      <c r="GK10002" s="4" t="s">
        <v>11</v>
      </c>
      <c r="GL10002" s="4" t="s">
        <v>11</v>
      </c>
      <c r="GM10002" s="4" t="s">
        <v>14</v>
      </c>
      <c r="GN10002" s="4" t="s">
        <v>8</v>
      </c>
      <c r="GO10002" s="4" t="s">
        <v>688</v>
      </c>
      <c r="GP10002" s="4" t="s">
        <v>11</v>
      </c>
      <c r="GQ10002" s="4" t="s">
        <v>11</v>
      </c>
      <c r="GR10002" s="4" t="s">
        <v>14</v>
      </c>
      <c r="GS10002" s="4" t="s">
        <v>8</v>
      </c>
      <c r="GT10002" s="4" t="s">
        <v>688</v>
      </c>
      <c r="GU10002" s="4" t="s">
        <v>11</v>
      </c>
      <c r="GV10002" s="4" t="s">
        <v>11</v>
      </c>
      <c r="GW10002" s="4" t="s">
        <v>14</v>
      </c>
      <c r="GX10002" s="4" t="s">
        <v>8</v>
      </c>
      <c r="GY10002" s="4" t="s">
        <v>688</v>
      </c>
      <c r="GZ10002" s="4" t="s">
        <v>11</v>
      </c>
      <c r="HA10002" s="4" t="s">
        <v>11</v>
      </c>
      <c r="HB10002" s="4" t="s">
        <v>14</v>
      </c>
      <c r="HC10002" s="4" t="s">
        <v>8</v>
      </c>
      <c r="HD10002" s="4" t="s">
        <v>688</v>
      </c>
      <c r="HE10002" s="4" t="s">
        <v>11</v>
      </c>
      <c r="HF10002" s="4" t="s">
        <v>11</v>
      </c>
      <c r="HG10002" s="4" t="s">
        <v>14</v>
      </c>
      <c r="HH10002" s="4" t="s">
        <v>8</v>
      </c>
      <c r="HI10002" s="4" t="s">
        <v>688</v>
      </c>
      <c r="HJ10002" s="4" t="s">
        <v>11</v>
      </c>
      <c r="HK10002" s="4" t="s">
        <v>11</v>
      </c>
      <c r="HL10002" s="4" t="s">
        <v>14</v>
      </c>
      <c r="HM10002" s="4" t="s">
        <v>8</v>
      </c>
      <c r="HN10002" s="4" t="s">
        <v>688</v>
      </c>
      <c r="HO10002" s="4" t="s">
        <v>11</v>
      </c>
      <c r="HP10002" s="4" t="s">
        <v>11</v>
      </c>
      <c r="HQ10002" s="4" t="s">
        <v>14</v>
      </c>
      <c r="HR10002" s="4" t="s">
        <v>8</v>
      </c>
      <c r="HS10002" s="4" t="s">
        <v>688</v>
      </c>
      <c r="HT10002" s="4" t="s">
        <v>11</v>
      </c>
      <c r="HU10002" s="4" t="s">
        <v>11</v>
      </c>
      <c r="HV10002" s="4" t="s">
        <v>14</v>
      </c>
      <c r="HW10002" s="4" t="s">
        <v>8</v>
      </c>
      <c r="HX10002" s="4" t="s">
        <v>688</v>
      </c>
      <c r="HY10002" s="4" t="s">
        <v>11</v>
      </c>
      <c r="HZ10002" s="4" t="s">
        <v>11</v>
      </c>
      <c r="IA10002" s="4" t="s">
        <v>14</v>
      </c>
      <c r="IB10002" s="4" t="s">
        <v>8</v>
      </c>
      <c r="IC10002" s="4" t="s">
        <v>688</v>
      </c>
      <c r="ID10002" s="4" t="s">
        <v>11</v>
      </c>
      <c r="IE10002" s="4" t="s">
        <v>11</v>
      </c>
      <c r="IF10002" s="4" t="s">
        <v>14</v>
      </c>
      <c r="IG10002" s="4" t="s">
        <v>8</v>
      </c>
      <c r="IH10002" s="4" t="s">
        <v>688</v>
      </c>
      <c r="II10002" s="4" t="s">
        <v>11</v>
      </c>
      <c r="IJ10002" s="4" t="s">
        <v>11</v>
      </c>
      <c r="IK10002" s="4" t="s">
        <v>14</v>
      </c>
      <c r="IL10002" s="4" t="s">
        <v>8</v>
      </c>
      <c r="IM10002" s="4" t="s">
        <v>688</v>
      </c>
      <c r="IN10002" s="4" t="s">
        <v>11</v>
      </c>
      <c r="IO10002" s="4" t="s">
        <v>11</v>
      </c>
      <c r="IP10002" s="4" t="s">
        <v>14</v>
      </c>
      <c r="IQ10002" s="4" t="s">
        <v>8</v>
      </c>
      <c r="IR10002" s="4" t="s">
        <v>688</v>
      </c>
      <c r="IS10002" s="4" t="s">
        <v>11</v>
      </c>
      <c r="IT10002" s="4" t="s">
        <v>11</v>
      </c>
      <c r="IU10002" s="4" t="s">
        <v>14</v>
      </c>
      <c r="IV10002" s="4" t="s">
        <v>8</v>
      </c>
      <c r="IW10002" s="4" t="s">
        <v>688</v>
      </c>
      <c r="IX10002" s="4" t="s">
        <v>11</v>
      </c>
      <c r="IY10002" s="4" t="s">
        <v>11</v>
      </c>
      <c r="IZ10002" s="4" t="s">
        <v>14</v>
      </c>
      <c r="JA10002" s="4" t="s">
        <v>8</v>
      </c>
      <c r="JB10002" s="4" t="s">
        <v>688</v>
      </c>
      <c r="JC10002" s="4" t="s">
        <v>11</v>
      </c>
      <c r="JD10002" s="4" t="s">
        <v>11</v>
      </c>
      <c r="JE10002" s="4" t="s">
        <v>14</v>
      </c>
      <c r="JF10002" s="4" t="s">
        <v>8</v>
      </c>
      <c r="JG10002" s="4" t="s">
        <v>688</v>
      </c>
      <c r="JH10002" s="4" t="s">
        <v>11</v>
      </c>
      <c r="JI10002" s="4" t="s">
        <v>11</v>
      </c>
      <c r="JJ10002" s="4" t="s">
        <v>14</v>
      </c>
      <c r="JK10002" s="4" t="s">
        <v>8</v>
      </c>
      <c r="JL10002" s="4" t="s">
        <v>688</v>
      </c>
      <c r="JM10002" s="4" t="s">
        <v>11</v>
      </c>
      <c r="JN10002" s="4" t="s">
        <v>11</v>
      </c>
      <c r="JO10002" s="4" t="s">
        <v>14</v>
      </c>
      <c r="JP10002" s="4" t="s">
        <v>8</v>
      </c>
      <c r="JQ10002" s="4" t="s">
        <v>688</v>
      </c>
      <c r="JR10002" s="4" t="s">
        <v>11</v>
      </c>
      <c r="JS10002" s="4" t="s">
        <v>11</v>
      </c>
      <c r="JT10002" s="4" t="s">
        <v>14</v>
      </c>
      <c r="JU10002" s="4" t="s">
        <v>8</v>
      </c>
      <c r="JV10002" s="4" t="s">
        <v>688</v>
      </c>
      <c r="JW10002" s="4" t="s">
        <v>11</v>
      </c>
      <c r="JX10002" s="4" t="s">
        <v>11</v>
      </c>
      <c r="JY10002" s="4" t="s">
        <v>14</v>
      </c>
      <c r="JZ10002" s="4" t="s">
        <v>8</v>
      </c>
      <c r="KA10002" s="4" t="s">
        <v>688</v>
      </c>
      <c r="KB10002" s="4" t="s">
        <v>11</v>
      </c>
      <c r="KC10002" s="4" t="s">
        <v>11</v>
      </c>
      <c r="KD10002" s="4" t="s">
        <v>14</v>
      </c>
      <c r="KE10002" s="4" t="s">
        <v>8</v>
      </c>
      <c r="KF10002" s="4" t="s">
        <v>688</v>
      </c>
      <c r="KG10002" s="4" t="s">
        <v>11</v>
      </c>
      <c r="KH10002" s="4" t="s">
        <v>11</v>
      </c>
      <c r="KI10002" s="4" t="s">
        <v>14</v>
      </c>
      <c r="KJ10002" s="4" t="s">
        <v>8</v>
      </c>
      <c r="KK10002" s="4" t="s">
        <v>688</v>
      </c>
      <c r="KL10002" s="4" t="s">
        <v>11</v>
      </c>
      <c r="KM10002" s="4" t="s">
        <v>11</v>
      </c>
      <c r="KN10002" s="4" t="s">
        <v>14</v>
      </c>
      <c r="KO10002" s="4" t="s">
        <v>8</v>
      </c>
      <c r="KP10002" s="4" t="s">
        <v>688</v>
      </c>
    </row>
    <row r="10003" spans="1:62">
      <c r="A10003" t="n">
        <v>76320</v>
      </c>
      <c r="B10003" s="87" t="n">
        <v>257</v>
      </c>
      <c r="C10003" s="7" t="n">
        <v>4</v>
      </c>
      <c r="D10003" s="7" t="n">
        <v>65533</v>
      </c>
      <c r="E10003" s="7" t="n">
        <v>8063</v>
      </c>
      <c r="F10003" s="7" t="s">
        <v>17</v>
      </c>
      <c r="G10003" s="7" t="n">
        <f t="normal" ca="1">32-LENB(INDIRECT(ADDRESS(10003,6)))</f>
        <v>0</v>
      </c>
      <c r="H10003" s="7" t="n">
        <v>4</v>
      </c>
      <c r="I10003" s="7" t="n">
        <v>65533</v>
      </c>
      <c r="J10003" s="7" t="n">
        <v>8060</v>
      </c>
      <c r="K10003" s="7" t="s">
        <v>17</v>
      </c>
      <c r="L10003" s="7" t="n">
        <f t="normal" ca="1">32-LENB(INDIRECT(ADDRESS(10003,11)))</f>
        <v>0</v>
      </c>
      <c r="M10003" s="7" t="n">
        <v>8</v>
      </c>
      <c r="N10003" s="7" t="n">
        <v>65533</v>
      </c>
      <c r="O10003" s="7" t="n">
        <v>0</v>
      </c>
      <c r="P10003" s="7" t="s">
        <v>466</v>
      </c>
      <c r="Q10003" s="7" t="n">
        <f t="normal" ca="1">32-LENB(INDIRECT(ADDRESS(10003,16)))</f>
        <v>0</v>
      </c>
      <c r="R10003" s="7" t="n">
        <v>7</v>
      </c>
      <c r="S10003" s="7" t="n">
        <v>65533</v>
      </c>
      <c r="T10003" s="7" t="n">
        <v>11352</v>
      </c>
      <c r="U10003" s="7" t="s">
        <v>17</v>
      </c>
      <c r="V10003" s="7" t="n">
        <f t="normal" ca="1">32-LENB(INDIRECT(ADDRESS(10003,21)))</f>
        <v>0</v>
      </c>
      <c r="W10003" s="7" t="n">
        <v>7</v>
      </c>
      <c r="X10003" s="7" t="n">
        <v>65533</v>
      </c>
      <c r="Y10003" s="7" t="n">
        <v>52952</v>
      </c>
      <c r="Z10003" s="7" t="s">
        <v>17</v>
      </c>
      <c r="AA10003" s="7" t="n">
        <f t="normal" ca="1">32-LENB(INDIRECT(ADDRESS(10003,26)))</f>
        <v>0</v>
      </c>
      <c r="AB10003" s="7" t="n">
        <v>7</v>
      </c>
      <c r="AC10003" s="7" t="n">
        <v>65533</v>
      </c>
      <c r="AD10003" s="7" t="n">
        <v>52953</v>
      </c>
      <c r="AE10003" s="7" t="s">
        <v>17</v>
      </c>
      <c r="AF10003" s="7" t="n">
        <f t="normal" ca="1">32-LENB(INDIRECT(ADDRESS(10003,31)))</f>
        <v>0</v>
      </c>
      <c r="AG10003" s="7" t="n">
        <v>7</v>
      </c>
      <c r="AH10003" s="7" t="n">
        <v>65533</v>
      </c>
      <c r="AI10003" s="7" t="n">
        <v>52954</v>
      </c>
      <c r="AJ10003" s="7" t="s">
        <v>17</v>
      </c>
      <c r="AK10003" s="7" t="n">
        <f t="normal" ca="1">32-LENB(INDIRECT(ADDRESS(10003,36)))</f>
        <v>0</v>
      </c>
      <c r="AL10003" s="7" t="n">
        <v>7</v>
      </c>
      <c r="AM10003" s="7" t="n">
        <v>65533</v>
      </c>
      <c r="AN10003" s="7" t="n">
        <v>52955</v>
      </c>
      <c r="AO10003" s="7" t="s">
        <v>17</v>
      </c>
      <c r="AP10003" s="7" t="n">
        <f t="normal" ca="1">32-LENB(INDIRECT(ADDRESS(10003,41)))</f>
        <v>0</v>
      </c>
      <c r="AQ10003" s="7" t="n">
        <v>7</v>
      </c>
      <c r="AR10003" s="7" t="n">
        <v>65533</v>
      </c>
      <c r="AS10003" s="7" t="n">
        <v>52956</v>
      </c>
      <c r="AT10003" s="7" t="s">
        <v>17</v>
      </c>
      <c r="AU10003" s="7" t="n">
        <f t="normal" ca="1">32-LENB(INDIRECT(ADDRESS(10003,46)))</f>
        <v>0</v>
      </c>
      <c r="AV10003" s="7" t="n">
        <v>7</v>
      </c>
      <c r="AW10003" s="7" t="n">
        <v>65533</v>
      </c>
      <c r="AX10003" s="7" t="n">
        <v>3419</v>
      </c>
      <c r="AY10003" s="7" t="s">
        <v>17</v>
      </c>
      <c r="AZ10003" s="7" t="n">
        <f t="normal" ca="1">32-LENB(INDIRECT(ADDRESS(10003,51)))</f>
        <v>0</v>
      </c>
      <c r="BA10003" s="7" t="n">
        <v>7</v>
      </c>
      <c r="BB10003" s="7" t="n">
        <v>65533</v>
      </c>
      <c r="BC10003" s="7" t="n">
        <v>18487</v>
      </c>
      <c r="BD10003" s="7" t="s">
        <v>17</v>
      </c>
      <c r="BE10003" s="7" t="n">
        <f t="normal" ca="1">32-LENB(INDIRECT(ADDRESS(10003,56)))</f>
        <v>0</v>
      </c>
      <c r="BF10003" s="7" t="n">
        <v>7</v>
      </c>
      <c r="BG10003" s="7" t="n">
        <v>65533</v>
      </c>
      <c r="BH10003" s="7" t="n">
        <v>7412</v>
      </c>
      <c r="BI10003" s="7" t="s">
        <v>17</v>
      </c>
      <c r="BJ10003" s="7" t="n">
        <f t="normal" ca="1">32-LENB(INDIRECT(ADDRESS(10003,61)))</f>
        <v>0</v>
      </c>
      <c r="BK10003" s="7" t="n">
        <v>7</v>
      </c>
      <c r="BL10003" s="7" t="n">
        <v>65533</v>
      </c>
      <c r="BM10003" s="7" t="n">
        <v>2399</v>
      </c>
      <c r="BN10003" s="7" t="s">
        <v>17</v>
      </c>
      <c r="BO10003" s="7" t="n">
        <f t="normal" ca="1">32-LENB(INDIRECT(ADDRESS(10003,66)))</f>
        <v>0</v>
      </c>
      <c r="BP10003" s="7" t="n">
        <v>7</v>
      </c>
      <c r="BQ10003" s="7" t="n">
        <v>65533</v>
      </c>
      <c r="BR10003" s="7" t="n">
        <v>6426</v>
      </c>
      <c r="BS10003" s="7" t="s">
        <v>17</v>
      </c>
      <c r="BT10003" s="7" t="n">
        <f t="normal" ca="1">32-LENB(INDIRECT(ADDRESS(10003,71)))</f>
        <v>0</v>
      </c>
      <c r="BU10003" s="7" t="n">
        <v>7</v>
      </c>
      <c r="BV10003" s="7" t="n">
        <v>65533</v>
      </c>
      <c r="BW10003" s="7" t="n">
        <v>1419</v>
      </c>
      <c r="BX10003" s="7" t="s">
        <v>17</v>
      </c>
      <c r="BY10003" s="7" t="n">
        <f t="normal" ca="1">32-LENB(INDIRECT(ADDRESS(10003,76)))</f>
        <v>0</v>
      </c>
      <c r="BZ10003" s="7" t="n">
        <v>7</v>
      </c>
      <c r="CA10003" s="7" t="n">
        <v>65533</v>
      </c>
      <c r="CB10003" s="7" t="n">
        <v>8445</v>
      </c>
      <c r="CC10003" s="7" t="s">
        <v>17</v>
      </c>
      <c r="CD10003" s="7" t="n">
        <f t="normal" ca="1">32-LENB(INDIRECT(ADDRESS(10003,81)))</f>
        <v>0</v>
      </c>
      <c r="CE10003" s="7" t="n">
        <v>7</v>
      </c>
      <c r="CF10003" s="7" t="n">
        <v>65533</v>
      </c>
      <c r="CG10003" s="7" t="n">
        <v>9371</v>
      </c>
      <c r="CH10003" s="7" t="s">
        <v>17</v>
      </c>
      <c r="CI10003" s="7" t="n">
        <f t="normal" ca="1">32-LENB(INDIRECT(ADDRESS(10003,86)))</f>
        <v>0</v>
      </c>
      <c r="CJ10003" s="7" t="n">
        <v>7</v>
      </c>
      <c r="CK10003" s="7" t="n">
        <v>65533</v>
      </c>
      <c r="CL10003" s="7" t="n">
        <v>4412</v>
      </c>
      <c r="CM10003" s="7" t="s">
        <v>17</v>
      </c>
      <c r="CN10003" s="7" t="n">
        <f t="normal" ca="1">32-LENB(INDIRECT(ADDRESS(10003,91)))</f>
        <v>0</v>
      </c>
      <c r="CO10003" s="7" t="n">
        <v>7</v>
      </c>
      <c r="CP10003" s="7" t="n">
        <v>65533</v>
      </c>
      <c r="CQ10003" s="7" t="n">
        <v>5370</v>
      </c>
      <c r="CR10003" s="7" t="s">
        <v>17</v>
      </c>
      <c r="CS10003" s="7" t="n">
        <f t="normal" ca="1">32-LENB(INDIRECT(ADDRESS(10003,96)))</f>
        <v>0</v>
      </c>
      <c r="CT10003" s="7" t="n">
        <v>7</v>
      </c>
      <c r="CU10003" s="7" t="n">
        <v>65533</v>
      </c>
      <c r="CV10003" s="7" t="n">
        <v>11353</v>
      </c>
      <c r="CW10003" s="7" t="s">
        <v>17</v>
      </c>
      <c r="CX10003" s="7" t="n">
        <f t="normal" ca="1">32-LENB(INDIRECT(ADDRESS(10003,101)))</f>
        <v>0</v>
      </c>
      <c r="CY10003" s="7" t="n">
        <v>7</v>
      </c>
      <c r="CZ10003" s="7" t="n">
        <v>65533</v>
      </c>
      <c r="DA10003" s="7" t="n">
        <v>11354</v>
      </c>
      <c r="DB10003" s="7" t="s">
        <v>17</v>
      </c>
      <c r="DC10003" s="7" t="n">
        <f t="normal" ca="1">32-LENB(INDIRECT(ADDRESS(10003,106)))</f>
        <v>0</v>
      </c>
      <c r="DD10003" s="7" t="n">
        <v>7</v>
      </c>
      <c r="DE10003" s="7" t="n">
        <v>65533</v>
      </c>
      <c r="DF10003" s="7" t="n">
        <v>63474</v>
      </c>
      <c r="DG10003" s="7" t="s">
        <v>17</v>
      </c>
      <c r="DH10003" s="7" t="n">
        <f t="normal" ca="1">32-LENB(INDIRECT(ADDRESS(10003,111)))</f>
        <v>0</v>
      </c>
      <c r="DI10003" s="7" t="n">
        <v>7</v>
      </c>
      <c r="DJ10003" s="7" t="n">
        <v>65533</v>
      </c>
      <c r="DK10003" s="7" t="n">
        <v>11355</v>
      </c>
      <c r="DL10003" s="7" t="s">
        <v>17</v>
      </c>
      <c r="DM10003" s="7" t="n">
        <f t="normal" ca="1">32-LENB(INDIRECT(ADDRESS(10003,116)))</f>
        <v>0</v>
      </c>
      <c r="DN10003" s="7" t="n">
        <v>7</v>
      </c>
      <c r="DO10003" s="7" t="n">
        <v>65533</v>
      </c>
      <c r="DP10003" s="7" t="n">
        <v>52957</v>
      </c>
      <c r="DQ10003" s="7" t="s">
        <v>17</v>
      </c>
      <c r="DR10003" s="7" t="n">
        <f t="normal" ca="1">32-LENB(INDIRECT(ADDRESS(10003,121)))</f>
        <v>0</v>
      </c>
      <c r="DS10003" s="7" t="n">
        <v>7</v>
      </c>
      <c r="DT10003" s="7" t="n">
        <v>65533</v>
      </c>
      <c r="DU10003" s="7" t="n">
        <v>63475</v>
      </c>
      <c r="DV10003" s="7" t="s">
        <v>17</v>
      </c>
      <c r="DW10003" s="7" t="n">
        <f t="normal" ca="1">32-LENB(INDIRECT(ADDRESS(10003,126)))</f>
        <v>0</v>
      </c>
      <c r="DX10003" s="7" t="n">
        <v>7</v>
      </c>
      <c r="DY10003" s="7" t="n">
        <v>65533</v>
      </c>
      <c r="DZ10003" s="7" t="n">
        <v>63476</v>
      </c>
      <c r="EA10003" s="7" t="s">
        <v>17</v>
      </c>
      <c r="EB10003" s="7" t="n">
        <f t="normal" ca="1">32-LENB(INDIRECT(ADDRESS(10003,131)))</f>
        <v>0</v>
      </c>
      <c r="EC10003" s="7" t="n">
        <v>7</v>
      </c>
      <c r="ED10003" s="7" t="n">
        <v>65533</v>
      </c>
      <c r="EE10003" s="7" t="n">
        <v>63477</v>
      </c>
      <c r="EF10003" s="7" t="s">
        <v>17</v>
      </c>
      <c r="EG10003" s="7" t="n">
        <f t="normal" ca="1">32-LENB(INDIRECT(ADDRESS(10003,136)))</f>
        <v>0</v>
      </c>
      <c r="EH10003" s="7" t="n">
        <v>7</v>
      </c>
      <c r="EI10003" s="7" t="n">
        <v>65533</v>
      </c>
      <c r="EJ10003" s="7" t="n">
        <v>63478</v>
      </c>
      <c r="EK10003" s="7" t="s">
        <v>17</v>
      </c>
      <c r="EL10003" s="7" t="n">
        <f t="normal" ca="1">32-LENB(INDIRECT(ADDRESS(10003,141)))</f>
        <v>0</v>
      </c>
      <c r="EM10003" s="7" t="n">
        <v>7</v>
      </c>
      <c r="EN10003" s="7" t="n">
        <v>65533</v>
      </c>
      <c r="EO10003" s="7" t="n">
        <v>63479</v>
      </c>
      <c r="EP10003" s="7" t="s">
        <v>17</v>
      </c>
      <c r="EQ10003" s="7" t="n">
        <f t="normal" ca="1">32-LENB(INDIRECT(ADDRESS(10003,146)))</f>
        <v>0</v>
      </c>
      <c r="ER10003" s="7" t="n">
        <v>7</v>
      </c>
      <c r="ES10003" s="7" t="n">
        <v>65533</v>
      </c>
      <c r="ET10003" s="7" t="n">
        <v>63480</v>
      </c>
      <c r="EU10003" s="7" t="s">
        <v>17</v>
      </c>
      <c r="EV10003" s="7" t="n">
        <f t="normal" ca="1">32-LENB(INDIRECT(ADDRESS(10003,151)))</f>
        <v>0</v>
      </c>
      <c r="EW10003" s="7" t="n">
        <v>7</v>
      </c>
      <c r="EX10003" s="7" t="n">
        <v>65533</v>
      </c>
      <c r="EY10003" s="7" t="n">
        <v>63481</v>
      </c>
      <c r="EZ10003" s="7" t="s">
        <v>17</v>
      </c>
      <c r="FA10003" s="7" t="n">
        <f t="normal" ca="1">32-LENB(INDIRECT(ADDRESS(10003,156)))</f>
        <v>0</v>
      </c>
      <c r="FB10003" s="7" t="n">
        <v>7</v>
      </c>
      <c r="FC10003" s="7" t="n">
        <v>65533</v>
      </c>
      <c r="FD10003" s="7" t="n">
        <v>63482</v>
      </c>
      <c r="FE10003" s="7" t="s">
        <v>17</v>
      </c>
      <c r="FF10003" s="7" t="n">
        <f t="normal" ca="1">32-LENB(INDIRECT(ADDRESS(10003,161)))</f>
        <v>0</v>
      </c>
      <c r="FG10003" s="7" t="n">
        <v>7</v>
      </c>
      <c r="FH10003" s="7" t="n">
        <v>65533</v>
      </c>
      <c r="FI10003" s="7" t="n">
        <v>52958</v>
      </c>
      <c r="FJ10003" s="7" t="s">
        <v>17</v>
      </c>
      <c r="FK10003" s="7" t="n">
        <f t="normal" ca="1">32-LENB(INDIRECT(ADDRESS(10003,166)))</f>
        <v>0</v>
      </c>
      <c r="FL10003" s="7" t="n">
        <v>7</v>
      </c>
      <c r="FM10003" s="7" t="n">
        <v>65533</v>
      </c>
      <c r="FN10003" s="7" t="n">
        <v>11356</v>
      </c>
      <c r="FO10003" s="7" t="s">
        <v>17</v>
      </c>
      <c r="FP10003" s="7" t="n">
        <f t="normal" ca="1">32-LENB(INDIRECT(ADDRESS(10003,171)))</f>
        <v>0</v>
      </c>
      <c r="FQ10003" s="7" t="n">
        <v>7</v>
      </c>
      <c r="FR10003" s="7" t="n">
        <v>65533</v>
      </c>
      <c r="FS10003" s="7" t="n">
        <v>63483</v>
      </c>
      <c r="FT10003" s="7" t="s">
        <v>17</v>
      </c>
      <c r="FU10003" s="7" t="n">
        <f t="normal" ca="1">32-LENB(INDIRECT(ADDRESS(10003,176)))</f>
        <v>0</v>
      </c>
      <c r="FV10003" s="7" t="n">
        <v>7</v>
      </c>
      <c r="FW10003" s="7" t="n">
        <v>65533</v>
      </c>
      <c r="FX10003" s="7" t="n">
        <v>63484</v>
      </c>
      <c r="FY10003" s="7" t="s">
        <v>17</v>
      </c>
      <c r="FZ10003" s="7" t="n">
        <f t="normal" ca="1">32-LENB(INDIRECT(ADDRESS(10003,181)))</f>
        <v>0</v>
      </c>
      <c r="GA10003" s="7" t="n">
        <v>7</v>
      </c>
      <c r="GB10003" s="7" t="n">
        <v>65533</v>
      </c>
      <c r="GC10003" s="7" t="n">
        <v>63485</v>
      </c>
      <c r="GD10003" s="7" t="s">
        <v>17</v>
      </c>
      <c r="GE10003" s="7" t="n">
        <f t="normal" ca="1">32-LENB(INDIRECT(ADDRESS(10003,186)))</f>
        <v>0</v>
      </c>
      <c r="GF10003" s="7" t="n">
        <v>7</v>
      </c>
      <c r="GG10003" s="7" t="n">
        <v>65533</v>
      </c>
      <c r="GH10003" s="7" t="n">
        <v>63486</v>
      </c>
      <c r="GI10003" s="7" t="s">
        <v>17</v>
      </c>
      <c r="GJ10003" s="7" t="n">
        <f t="normal" ca="1">32-LENB(INDIRECT(ADDRESS(10003,191)))</f>
        <v>0</v>
      </c>
      <c r="GK10003" s="7" t="n">
        <v>7</v>
      </c>
      <c r="GL10003" s="7" t="n">
        <v>65533</v>
      </c>
      <c r="GM10003" s="7" t="n">
        <v>11357</v>
      </c>
      <c r="GN10003" s="7" t="s">
        <v>17</v>
      </c>
      <c r="GO10003" s="7" t="n">
        <f t="normal" ca="1">32-LENB(INDIRECT(ADDRESS(10003,196)))</f>
        <v>0</v>
      </c>
      <c r="GP10003" s="7" t="n">
        <v>7</v>
      </c>
      <c r="GQ10003" s="7" t="n">
        <v>65533</v>
      </c>
      <c r="GR10003" s="7" t="n">
        <v>63487</v>
      </c>
      <c r="GS10003" s="7" t="s">
        <v>17</v>
      </c>
      <c r="GT10003" s="7" t="n">
        <f t="normal" ca="1">32-LENB(INDIRECT(ADDRESS(10003,201)))</f>
        <v>0</v>
      </c>
      <c r="GU10003" s="7" t="n">
        <v>7</v>
      </c>
      <c r="GV10003" s="7" t="n">
        <v>65533</v>
      </c>
      <c r="GW10003" s="7" t="n">
        <v>63488</v>
      </c>
      <c r="GX10003" s="7" t="s">
        <v>17</v>
      </c>
      <c r="GY10003" s="7" t="n">
        <f t="normal" ca="1">32-LENB(INDIRECT(ADDRESS(10003,206)))</f>
        <v>0</v>
      </c>
      <c r="GZ10003" s="7" t="n">
        <v>7</v>
      </c>
      <c r="HA10003" s="7" t="n">
        <v>65533</v>
      </c>
      <c r="HB10003" s="7" t="n">
        <v>52959</v>
      </c>
      <c r="HC10003" s="7" t="s">
        <v>17</v>
      </c>
      <c r="HD10003" s="7" t="n">
        <f t="normal" ca="1">32-LENB(INDIRECT(ADDRESS(10003,211)))</f>
        <v>0</v>
      </c>
      <c r="HE10003" s="7" t="n">
        <v>7</v>
      </c>
      <c r="HF10003" s="7" t="n">
        <v>65533</v>
      </c>
      <c r="HG10003" s="7" t="n">
        <v>52960</v>
      </c>
      <c r="HH10003" s="7" t="s">
        <v>17</v>
      </c>
      <c r="HI10003" s="7" t="n">
        <f t="normal" ca="1">32-LENB(INDIRECT(ADDRESS(10003,216)))</f>
        <v>0</v>
      </c>
      <c r="HJ10003" s="7" t="n">
        <v>7</v>
      </c>
      <c r="HK10003" s="7" t="n">
        <v>65533</v>
      </c>
      <c r="HL10003" s="7" t="n">
        <v>63489</v>
      </c>
      <c r="HM10003" s="7" t="s">
        <v>17</v>
      </c>
      <c r="HN10003" s="7" t="n">
        <f t="normal" ca="1">32-LENB(INDIRECT(ADDRESS(10003,221)))</f>
        <v>0</v>
      </c>
      <c r="HO10003" s="7" t="n">
        <v>7</v>
      </c>
      <c r="HP10003" s="7" t="n">
        <v>65533</v>
      </c>
      <c r="HQ10003" s="7" t="n">
        <v>63490</v>
      </c>
      <c r="HR10003" s="7" t="s">
        <v>17</v>
      </c>
      <c r="HS10003" s="7" t="n">
        <f t="normal" ca="1">32-LENB(INDIRECT(ADDRESS(10003,226)))</f>
        <v>0</v>
      </c>
      <c r="HT10003" s="7" t="n">
        <v>7</v>
      </c>
      <c r="HU10003" s="7" t="n">
        <v>65533</v>
      </c>
      <c r="HV10003" s="7" t="n">
        <v>11358</v>
      </c>
      <c r="HW10003" s="7" t="s">
        <v>17</v>
      </c>
      <c r="HX10003" s="7" t="n">
        <f t="normal" ca="1">32-LENB(INDIRECT(ADDRESS(10003,231)))</f>
        <v>0</v>
      </c>
      <c r="HY10003" s="7" t="n">
        <v>7</v>
      </c>
      <c r="HZ10003" s="7" t="n">
        <v>65533</v>
      </c>
      <c r="IA10003" s="7" t="n">
        <v>52961</v>
      </c>
      <c r="IB10003" s="7" t="s">
        <v>17</v>
      </c>
      <c r="IC10003" s="7" t="n">
        <f t="normal" ca="1">32-LENB(INDIRECT(ADDRESS(10003,236)))</f>
        <v>0</v>
      </c>
      <c r="ID10003" s="7" t="n">
        <v>7</v>
      </c>
      <c r="IE10003" s="7" t="n">
        <v>65533</v>
      </c>
      <c r="IF10003" s="7" t="n">
        <v>52962</v>
      </c>
      <c r="IG10003" s="7" t="s">
        <v>17</v>
      </c>
      <c r="IH10003" s="7" t="n">
        <f t="normal" ca="1">32-LENB(INDIRECT(ADDRESS(10003,241)))</f>
        <v>0</v>
      </c>
      <c r="II10003" s="7" t="n">
        <v>5</v>
      </c>
      <c r="IJ10003" s="7" t="n">
        <v>65533</v>
      </c>
      <c r="IK10003" s="7" t="n">
        <v>1951</v>
      </c>
      <c r="IL10003" s="7" t="s">
        <v>17</v>
      </c>
      <c r="IM10003" s="7" t="n">
        <f t="normal" ca="1">32-LENB(INDIRECT(ADDRESS(10003,246)))</f>
        <v>0</v>
      </c>
      <c r="IN10003" s="7" t="n">
        <v>5</v>
      </c>
      <c r="IO10003" s="7" t="n">
        <v>65533</v>
      </c>
      <c r="IP10003" s="7" t="n">
        <v>2950</v>
      </c>
      <c r="IQ10003" s="7" t="s">
        <v>17</v>
      </c>
      <c r="IR10003" s="7" t="n">
        <f t="normal" ca="1">32-LENB(INDIRECT(ADDRESS(10003,251)))</f>
        <v>0</v>
      </c>
      <c r="IS10003" s="7" t="n">
        <v>5</v>
      </c>
      <c r="IT10003" s="7" t="n">
        <v>65533</v>
      </c>
      <c r="IU10003" s="7" t="n">
        <v>3951</v>
      </c>
      <c r="IV10003" s="7" t="s">
        <v>17</v>
      </c>
      <c r="IW10003" s="7" t="n">
        <f t="normal" ca="1">32-LENB(INDIRECT(ADDRESS(10003,256)))</f>
        <v>0</v>
      </c>
      <c r="IX10003" s="7" t="n">
        <v>5</v>
      </c>
      <c r="IY10003" s="7" t="n">
        <v>65533</v>
      </c>
      <c r="IZ10003" s="7" t="n">
        <v>4950</v>
      </c>
      <c r="JA10003" s="7" t="s">
        <v>17</v>
      </c>
      <c r="JB10003" s="7" t="n">
        <f t="normal" ca="1">32-LENB(INDIRECT(ADDRESS(10003,261)))</f>
        <v>0</v>
      </c>
      <c r="JC10003" s="7" t="n">
        <v>5</v>
      </c>
      <c r="JD10003" s="7" t="n">
        <v>65533</v>
      </c>
      <c r="JE10003" s="7" t="n">
        <v>5958</v>
      </c>
      <c r="JF10003" s="7" t="s">
        <v>17</v>
      </c>
      <c r="JG10003" s="7" t="n">
        <f t="normal" ca="1">32-LENB(INDIRECT(ADDRESS(10003,266)))</f>
        <v>0</v>
      </c>
      <c r="JH10003" s="7" t="n">
        <v>5</v>
      </c>
      <c r="JI10003" s="7" t="n">
        <v>65533</v>
      </c>
      <c r="JJ10003" s="7" t="n">
        <v>6959</v>
      </c>
      <c r="JK10003" s="7" t="s">
        <v>17</v>
      </c>
      <c r="JL10003" s="7" t="n">
        <f t="normal" ca="1">32-LENB(INDIRECT(ADDRESS(10003,271)))</f>
        <v>0</v>
      </c>
      <c r="JM10003" s="7" t="n">
        <v>5</v>
      </c>
      <c r="JN10003" s="7" t="n">
        <v>65533</v>
      </c>
      <c r="JO10003" s="7" t="n">
        <v>7950</v>
      </c>
      <c r="JP10003" s="7" t="s">
        <v>17</v>
      </c>
      <c r="JQ10003" s="7" t="n">
        <f t="normal" ca="1">32-LENB(INDIRECT(ADDRESS(10003,276)))</f>
        <v>0</v>
      </c>
      <c r="JR10003" s="7" t="n">
        <v>5</v>
      </c>
      <c r="JS10003" s="7" t="n">
        <v>65533</v>
      </c>
      <c r="JT10003" s="7" t="n">
        <v>8951</v>
      </c>
      <c r="JU10003" s="7" t="s">
        <v>17</v>
      </c>
      <c r="JV10003" s="7" t="n">
        <f t="normal" ca="1">32-LENB(INDIRECT(ADDRESS(10003,281)))</f>
        <v>0</v>
      </c>
      <c r="JW10003" s="7" t="n">
        <v>5</v>
      </c>
      <c r="JX10003" s="7" t="n">
        <v>65533</v>
      </c>
      <c r="JY10003" s="7" t="n">
        <v>9951</v>
      </c>
      <c r="JZ10003" s="7" t="s">
        <v>17</v>
      </c>
      <c r="KA10003" s="7" t="n">
        <f t="normal" ca="1">32-LENB(INDIRECT(ADDRESS(10003,286)))</f>
        <v>0</v>
      </c>
      <c r="KB10003" s="7" t="n">
        <v>5</v>
      </c>
      <c r="KC10003" s="7" t="n">
        <v>65533</v>
      </c>
      <c r="KD10003" s="7" t="n">
        <v>11950</v>
      </c>
      <c r="KE10003" s="7" t="s">
        <v>17</v>
      </c>
      <c r="KF10003" s="7" t="n">
        <f t="normal" ca="1">32-LENB(INDIRECT(ADDRESS(10003,291)))</f>
        <v>0</v>
      </c>
      <c r="KG10003" s="7" t="n">
        <v>7</v>
      </c>
      <c r="KH10003" s="7" t="n">
        <v>65533</v>
      </c>
      <c r="KI10003" s="7" t="n">
        <v>59999</v>
      </c>
      <c r="KJ10003" s="7" t="s">
        <v>17</v>
      </c>
      <c r="KK10003" s="7" t="n">
        <f t="normal" ca="1">32-LENB(INDIRECT(ADDRESS(10003,296)))</f>
        <v>0</v>
      </c>
      <c r="KL10003" s="7" t="n">
        <v>0</v>
      </c>
      <c r="KM10003" s="7" t="n">
        <v>65533</v>
      </c>
      <c r="KN10003" s="7" t="n">
        <v>0</v>
      </c>
      <c r="KO10003" s="7" t="s">
        <v>17</v>
      </c>
      <c r="KP10003" s="7" t="n">
        <f t="normal" ca="1">32-LENB(INDIRECT(ADDRESS(10003,301)))</f>
        <v>0</v>
      </c>
    </row>
    <row r="10004" spans="1:62">
      <c r="A10004" t="s">
        <v>4</v>
      </c>
      <c r="B10004" s="4" t="s">
        <v>5</v>
      </c>
    </row>
    <row r="10005" spans="1:62">
      <c r="A10005" t="n">
        <v>78720</v>
      </c>
      <c r="B10005" s="5" t="n">
        <v>1</v>
      </c>
    </row>
    <row r="10006" spans="1:62" s="3" customFormat="1" customHeight="0">
      <c r="A10006" s="3" t="s">
        <v>2</v>
      </c>
      <c r="B10006" s="3" t="s">
        <v>692</v>
      </c>
    </row>
    <row r="10007" spans="1:62">
      <c r="A10007" t="s">
        <v>4</v>
      </c>
      <c r="B10007" s="4" t="s">
        <v>5</v>
      </c>
      <c r="C10007" s="4" t="s">
        <v>11</v>
      </c>
      <c r="D10007" s="4" t="s">
        <v>11</v>
      </c>
      <c r="E10007" s="4" t="s">
        <v>14</v>
      </c>
      <c r="F10007" s="4" t="s">
        <v>8</v>
      </c>
      <c r="G10007" s="4" t="s">
        <v>688</v>
      </c>
      <c r="H10007" s="4" t="s">
        <v>11</v>
      </c>
      <c r="I10007" s="4" t="s">
        <v>11</v>
      </c>
      <c r="J10007" s="4" t="s">
        <v>14</v>
      </c>
      <c r="K10007" s="4" t="s">
        <v>8</v>
      </c>
      <c r="L10007" s="4" t="s">
        <v>688</v>
      </c>
      <c r="M10007" s="4" t="s">
        <v>11</v>
      </c>
      <c r="N10007" s="4" t="s">
        <v>11</v>
      </c>
      <c r="O10007" s="4" t="s">
        <v>14</v>
      </c>
      <c r="P10007" s="4" t="s">
        <v>8</v>
      </c>
      <c r="Q10007" s="4" t="s">
        <v>688</v>
      </c>
      <c r="R10007" s="4" t="s">
        <v>11</v>
      </c>
      <c r="S10007" s="4" t="s">
        <v>11</v>
      </c>
      <c r="T10007" s="4" t="s">
        <v>14</v>
      </c>
      <c r="U10007" s="4" t="s">
        <v>8</v>
      </c>
      <c r="V10007" s="4" t="s">
        <v>688</v>
      </c>
      <c r="W10007" s="4" t="s">
        <v>11</v>
      </c>
      <c r="X10007" s="4" t="s">
        <v>11</v>
      </c>
      <c r="Y10007" s="4" t="s">
        <v>14</v>
      </c>
      <c r="Z10007" s="4" t="s">
        <v>8</v>
      </c>
      <c r="AA10007" s="4" t="s">
        <v>688</v>
      </c>
      <c r="AB10007" s="4" t="s">
        <v>11</v>
      </c>
      <c r="AC10007" s="4" t="s">
        <v>11</v>
      </c>
      <c r="AD10007" s="4" t="s">
        <v>14</v>
      </c>
      <c r="AE10007" s="4" t="s">
        <v>8</v>
      </c>
      <c r="AF10007" s="4" t="s">
        <v>688</v>
      </c>
      <c r="AG10007" s="4" t="s">
        <v>11</v>
      </c>
      <c r="AH10007" s="4" t="s">
        <v>11</v>
      </c>
      <c r="AI10007" s="4" t="s">
        <v>14</v>
      </c>
      <c r="AJ10007" s="4" t="s">
        <v>8</v>
      </c>
      <c r="AK10007" s="4" t="s">
        <v>688</v>
      </c>
      <c r="AL10007" s="4" t="s">
        <v>11</v>
      </c>
      <c r="AM10007" s="4" t="s">
        <v>11</v>
      </c>
      <c r="AN10007" s="4" t="s">
        <v>14</v>
      </c>
      <c r="AO10007" s="4" t="s">
        <v>8</v>
      </c>
      <c r="AP10007" s="4" t="s">
        <v>688</v>
      </c>
      <c r="AQ10007" s="4" t="s">
        <v>11</v>
      </c>
      <c r="AR10007" s="4" t="s">
        <v>11</v>
      </c>
      <c r="AS10007" s="4" t="s">
        <v>14</v>
      </c>
      <c r="AT10007" s="4" t="s">
        <v>8</v>
      </c>
      <c r="AU10007" s="4" t="s">
        <v>688</v>
      </c>
      <c r="AV10007" s="4" t="s">
        <v>11</v>
      </c>
      <c r="AW10007" s="4" t="s">
        <v>11</v>
      </c>
      <c r="AX10007" s="4" t="s">
        <v>14</v>
      </c>
      <c r="AY10007" s="4" t="s">
        <v>8</v>
      </c>
      <c r="AZ10007" s="4" t="s">
        <v>688</v>
      </c>
      <c r="BA10007" s="4" t="s">
        <v>11</v>
      </c>
      <c r="BB10007" s="4" t="s">
        <v>11</v>
      </c>
      <c r="BC10007" s="4" t="s">
        <v>14</v>
      </c>
      <c r="BD10007" s="4" t="s">
        <v>8</v>
      </c>
      <c r="BE10007" s="4" t="s">
        <v>688</v>
      </c>
      <c r="BF10007" s="4" t="s">
        <v>11</v>
      </c>
      <c r="BG10007" s="4" t="s">
        <v>11</v>
      </c>
      <c r="BH10007" s="4" t="s">
        <v>14</v>
      </c>
      <c r="BI10007" s="4" t="s">
        <v>8</v>
      </c>
      <c r="BJ10007" s="4" t="s">
        <v>688</v>
      </c>
      <c r="BK10007" s="4" t="s">
        <v>11</v>
      </c>
      <c r="BL10007" s="4" t="s">
        <v>11</v>
      </c>
      <c r="BM10007" s="4" t="s">
        <v>14</v>
      </c>
      <c r="BN10007" s="4" t="s">
        <v>8</v>
      </c>
      <c r="BO10007" s="4" t="s">
        <v>688</v>
      </c>
      <c r="BP10007" s="4" t="s">
        <v>11</v>
      </c>
      <c r="BQ10007" s="4" t="s">
        <v>11</v>
      </c>
      <c r="BR10007" s="4" t="s">
        <v>14</v>
      </c>
      <c r="BS10007" s="4" t="s">
        <v>8</v>
      </c>
      <c r="BT10007" s="4" t="s">
        <v>688</v>
      </c>
      <c r="BU10007" s="4" t="s">
        <v>11</v>
      </c>
      <c r="BV10007" s="4" t="s">
        <v>11</v>
      </c>
      <c r="BW10007" s="4" t="s">
        <v>14</v>
      </c>
      <c r="BX10007" s="4" t="s">
        <v>8</v>
      </c>
      <c r="BY10007" s="4" t="s">
        <v>688</v>
      </c>
      <c r="BZ10007" s="4" t="s">
        <v>11</v>
      </c>
      <c r="CA10007" s="4" t="s">
        <v>11</v>
      </c>
      <c r="CB10007" s="4" t="s">
        <v>14</v>
      </c>
      <c r="CC10007" s="4" t="s">
        <v>8</v>
      </c>
      <c r="CD10007" s="4" t="s">
        <v>688</v>
      </c>
      <c r="CE10007" s="4" t="s">
        <v>11</v>
      </c>
      <c r="CF10007" s="4" t="s">
        <v>11</v>
      </c>
      <c r="CG10007" s="4" t="s">
        <v>14</v>
      </c>
      <c r="CH10007" s="4" t="s">
        <v>8</v>
      </c>
      <c r="CI10007" s="4" t="s">
        <v>688</v>
      </c>
      <c r="CJ10007" s="4" t="s">
        <v>11</v>
      </c>
      <c r="CK10007" s="4" t="s">
        <v>11</v>
      </c>
      <c r="CL10007" s="4" t="s">
        <v>14</v>
      </c>
      <c r="CM10007" s="4" t="s">
        <v>8</v>
      </c>
      <c r="CN10007" s="4" t="s">
        <v>688</v>
      </c>
      <c r="CO10007" s="4" t="s">
        <v>11</v>
      </c>
      <c r="CP10007" s="4" t="s">
        <v>11</v>
      </c>
      <c r="CQ10007" s="4" t="s">
        <v>14</v>
      </c>
      <c r="CR10007" s="4" t="s">
        <v>8</v>
      </c>
      <c r="CS10007" s="4" t="s">
        <v>688</v>
      </c>
      <c r="CT10007" s="4" t="s">
        <v>11</v>
      </c>
      <c r="CU10007" s="4" t="s">
        <v>11</v>
      </c>
      <c r="CV10007" s="4" t="s">
        <v>14</v>
      </c>
      <c r="CW10007" s="4" t="s">
        <v>8</v>
      </c>
      <c r="CX10007" s="4" t="s">
        <v>688</v>
      </c>
      <c r="CY10007" s="4" t="s">
        <v>11</v>
      </c>
      <c r="CZ10007" s="4" t="s">
        <v>11</v>
      </c>
      <c r="DA10007" s="4" t="s">
        <v>14</v>
      </c>
      <c r="DB10007" s="4" t="s">
        <v>8</v>
      </c>
      <c r="DC10007" s="4" t="s">
        <v>688</v>
      </c>
      <c r="DD10007" s="4" t="s">
        <v>11</v>
      </c>
      <c r="DE10007" s="4" t="s">
        <v>11</v>
      </c>
      <c r="DF10007" s="4" t="s">
        <v>14</v>
      </c>
      <c r="DG10007" s="4" t="s">
        <v>8</v>
      </c>
      <c r="DH10007" s="4" t="s">
        <v>688</v>
      </c>
      <c r="DI10007" s="4" t="s">
        <v>11</v>
      </c>
      <c r="DJ10007" s="4" t="s">
        <v>11</v>
      </c>
      <c r="DK10007" s="4" t="s">
        <v>14</v>
      </c>
      <c r="DL10007" s="4" t="s">
        <v>8</v>
      </c>
      <c r="DM10007" s="4" t="s">
        <v>688</v>
      </c>
      <c r="DN10007" s="4" t="s">
        <v>11</v>
      </c>
      <c r="DO10007" s="4" t="s">
        <v>11</v>
      </c>
      <c r="DP10007" s="4" t="s">
        <v>14</v>
      </c>
      <c r="DQ10007" s="4" t="s">
        <v>8</v>
      </c>
      <c r="DR10007" s="4" t="s">
        <v>688</v>
      </c>
      <c r="DS10007" s="4" t="s">
        <v>11</v>
      </c>
      <c r="DT10007" s="4" t="s">
        <v>11</v>
      </c>
      <c r="DU10007" s="4" t="s">
        <v>14</v>
      </c>
      <c r="DV10007" s="4" t="s">
        <v>8</v>
      </c>
      <c r="DW10007" s="4" t="s">
        <v>688</v>
      </c>
      <c r="DX10007" s="4" t="s">
        <v>11</v>
      </c>
      <c r="DY10007" s="4" t="s">
        <v>11</v>
      </c>
      <c r="DZ10007" s="4" t="s">
        <v>14</v>
      </c>
      <c r="EA10007" s="4" t="s">
        <v>8</v>
      </c>
      <c r="EB10007" s="4" t="s">
        <v>688</v>
      </c>
    </row>
    <row r="10008" spans="1:62">
      <c r="A10008" t="n">
        <v>78736</v>
      </c>
      <c r="B10008" s="87" t="n">
        <v>257</v>
      </c>
      <c r="C10008" s="7" t="n">
        <v>7</v>
      </c>
      <c r="D10008" s="7" t="n">
        <v>65533</v>
      </c>
      <c r="E10008" s="7" t="n">
        <v>52963</v>
      </c>
      <c r="F10008" s="7" t="s">
        <v>17</v>
      </c>
      <c r="G10008" s="7" t="n">
        <f t="normal" ca="1">32-LENB(INDIRECT(ADDRESS(10008,6)))</f>
        <v>0</v>
      </c>
      <c r="H10008" s="7" t="n">
        <v>7</v>
      </c>
      <c r="I10008" s="7" t="n">
        <v>65533</v>
      </c>
      <c r="J10008" s="7" t="n">
        <v>52964</v>
      </c>
      <c r="K10008" s="7" t="s">
        <v>17</v>
      </c>
      <c r="L10008" s="7" t="n">
        <f t="normal" ca="1">32-LENB(INDIRECT(ADDRESS(10008,11)))</f>
        <v>0</v>
      </c>
      <c r="M10008" s="7" t="n">
        <v>7</v>
      </c>
      <c r="N10008" s="7" t="n">
        <v>65533</v>
      </c>
      <c r="O10008" s="7" t="n">
        <v>5371</v>
      </c>
      <c r="P10008" s="7" t="s">
        <v>17</v>
      </c>
      <c r="Q10008" s="7" t="n">
        <f t="normal" ca="1">32-LENB(INDIRECT(ADDRESS(10008,16)))</f>
        <v>0</v>
      </c>
      <c r="R10008" s="7" t="n">
        <v>7</v>
      </c>
      <c r="S10008" s="7" t="n">
        <v>65533</v>
      </c>
      <c r="T10008" s="7" t="n">
        <v>7413</v>
      </c>
      <c r="U10008" s="7" t="s">
        <v>17</v>
      </c>
      <c r="V10008" s="7" t="n">
        <f t="normal" ca="1">32-LENB(INDIRECT(ADDRESS(10008,21)))</f>
        <v>0</v>
      </c>
      <c r="W10008" s="7" t="n">
        <v>7</v>
      </c>
      <c r="X10008" s="7" t="n">
        <v>65533</v>
      </c>
      <c r="Y10008" s="7" t="n">
        <v>8446</v>
      </c>
      <c r="Z10008" s="7" t="s">
        <v>17</v>
      </c>
      <c r="AA10008" s="7" t="n">
        <f t="normal" ca="1">32-LENB(INDIRECT(ADDRESS(10008,26)))</f>
        <v>0</v>
      </c>
      <c r="AB10008" s="7" t="n">
        <v>7</v>
      </c>
      <c r="AC10008" s="7" t="n">
        <v>65533</v>
      </c>
      <c r="AD10008" s="7" t="n">
        <v>6427</v>
      </c>
      <c r="AE10008" s="7" t="s">
        <v>17</v>
      </c>
      <c r="AF10008" s="7" t="n">
        <f t="normal" ca="1">32-LENB(INDIRECT(ADDRESS(10008,31)))</f>
        <v>0</v>
      </c>
      <c r="AG10008" s="7" t="n">
        <v>7</v>
      </c>
      <c r="AH10008" s="7" t="n">
        <v>65533</v>
      </c>
      <c r="AI10008" s="7" t="n">
        <v>3420</v>
      </c>
      <c r="AJ10008" s="7" t="s">
        <v>17</v>
      </c>
      <c r="AK10008" s="7" t="n">
        <f t="normal" ca="1">32-LENB(INDIRECT(ADDRESS(10008,36)))</f>
        <v>0</v>
      </c>
      <c r="AL10008" s="7" t="n">
        <v>7</v>
      </c>
      <c r="AM10008" s="7" t="n">
        <v>65533</v>
      </c>
      <c r="AN10008" s="7" t="n">
        <v>11359</v>
      </c>
      <c r="AO10008" s="7" t="s">
        <v>17</v>
      </c>
      <c r="AP10008" s="7" t="n">
        <f t="normal" ca="1">32-LENB(INDIRECT(ADDRESS(10008,41)))</f>
        <v>0</v>
      </c>
      <c r="AQ10008" s="7" t="n">
        <v>7</v>
      </c>
      <c r="AR10008" s="7" t="n">
        <v>65533</v>
      </c>
      <c r="AS10008" s="7" t="n">
        <v>1420</v>
      </c>
      <c r="AT10008" s="7" t="s">
        <v>17</v>
      </c>
      <c r="AU10008" s="7" t="n">
        <f t="normal" ca="1">32-LENB(INDIRECT(ADDRESS(10008,46)))</f>
        <v>0</v>
      </c>
      <c r="AV10008" s="7" t="n">
        <v>7</v>
      </c>
      <c r="AW10008" s="7" t="n">
        <v>65533</v>
      </c>
      <c r="AX10008" s="7" t="n">
        <v>9372</v>
      </c>
      <c r="AY10008" s="7" t="s">
        <v>17</v>
      </c>
      <c r="AZ10008" s="7" t="n">
        <f t="normal" ca="1">32-LENB(INDIRECT(ADDRESS(10008,51)))</f>
        <v>0</v>
      </c>
      <c r="BA10008" s="7" t="n">
        <v>7</v>
      </c>
      <c r="BB10008" s="7" t="n">
        <v>65533</v>
      </c>
      <c r="BC10008" s="7" t="n">
        <v>2400</v>
      </c>
      <c r="BD10008" s="7" t="s">
        <v>17</v>
      </c>
      <c r="BE10008" s="7" t="n">
        <f t="normal" ca="1">32-LENB(INDIRECT(ADDRESS(10008,56)))</f>
        <v>0</v>
      </c>
      <c r="BF10008" s="7" t="n">
        <v>7</v>
      </c>
      <c r="BG10008" s="7" t="n">
        <v>65533</v>
      </c>
      <c r="BH10008" s="7" t="n">
        <v>4413</v>
      </c>
      <c r="BI10008" s="7" t="s">
        <v>17</v>
      </c>
      <c r="BJ10008" s="7" t="n">
        <f t="normal" ca="1">32-LENB(INDIRECT(ADDRESS(10008,61)))</f>
        <v>0</v>
      </c>
      <c r="BK10008" s="7" t="n">
        <v>7</v>
      </c>
      <c r="BL10008" s="7" t="n">
        <v>65533</v>
      </c>
      <c r="BM10008" s="7" t="n">
        <v>52965</v>
      </c>
      <c r="BN10008" s="7" t="s">
        <v>17</v>
      </c>
      <c r="BO10008" s="7" t="n">
        <f t="normal" ca="1">32-LENB(INDIRECT(ADDRESS(10008,66)))</f>
        <v>0</v>
      </c>
      <c r="BP10008" s="7" t="n">
        <v>7</v>
      </c>
      <c r="BQ10008" s="7" t="n">
        <v>65533</v>
      </c>
      <c r="BR10008" s="7" t="n">
        <v>52966</v>
      </c>
      <c r="BS10008" s="7" t="s">
        <v>17</v>
      </c>
      <c r="BT10008" s="7" t="n">
        <f t="normal" ca="1">32-LENB(INDIRECT(ADDRESS(10008,71)))</f>
        <v>0</v>
      </c>
      <c r="BU10008" s="7" t="n">
        <v>7</v>
      </c>
      <c r="BV10008" s="7" t="n">
        <v>65533</v>
      </c>
      <c r="BW10008" s="7" t="n">
        <v>11360</v>
      </c>
      <c r="BX10008" s="7" t="s">
        <v>17</v>
      </c>
      <c r="BY10008" s="7" t="n">
        <f t="normal" ca="1">32-LENB(INDIRECT(ADDRESS(10008,76)))</f>
        <v>0</v>
      </c>
      <c r="BZ10008" s="7" t="n">
        <v>5</v>
      </c>
      <c r="CA10008" s="7" t="n">
        <v>65533</v>
      </c>
      <c r="CB10008" s="7" t="n">
        <v>1953</v>
      </c>
      <c r="CC10008" s="7" t="s">
        <v>17</v>
      </c>
      <c r="CD10008" s="7" t="n">
        <f t="normal" ca="1">32-LENB(INDIRECT(ADDRESS(10008,81)))</f>
        <v>0</v>
      </c>
      <c r="CE10008" s="7" t="n">
        <v>5</v>
      </c>
      <c r="CF10008" s="7" t="n">
        <v>65533</v>
      </c>
      <c r="CG10008" s="7" t="n">
        <v>2953</v>
      </c>
      <c r="CH10008" s="7" t="s">
        <v>17</v>
      </c>
      <c r="CI10008" s="7" t="n">
        <f t="normal" ca="1">32-LENB(INDIRECT(ADDRESS(10008,86)))</f>
        <v>0</v>
      </c>
      <c r="CJ10008" s="7" t="n">
        <v>5</v>
      </c>
      <c r="CK10008" s="7" t="n">
        <v>65533</v>
      </c>
      <c r="CL10008" s="7" t="n">
        <v>3952</v>
      </c>
      <c r="CM10008" s="7" t="s">
        <v>17</v>
      </c>
      <c r="CN10008" s="7" t="n">
        <f t="normal" ca="1">32-LENB(INDIRECT(ADDRESS(10008,91)))</f>
        <v>0</v>
      </c>
      <c r="CO10008" s="7" t="n">
        <v>5</v>
      </c>
      <c r="CP10008" s="7" t="n">
        <v>65533</v>
      </c>
      <c r="CQ10008" s="7" t="n">
        <v>4952</v>
      </c>
      <c r="CR10008" s="7" t="s">
        <v>17</v>
      </c>
      <c r="CS10008" s="7" t="n">
        <f t="normal" ca="1">32-LENB(INDIRECT(ADDRESS(10008,96)))</f>
        <v>0</v>
      </c>
      <c r="CT10008" s="7" t="n">
        <v>5</v>
      </c>
      <c r="CU10008" s="7" t="n">
        <v>65533</v>
      </c>
      <c r="CV10008" s="7" t="n">
        <v>5950</v>
      </c>
      <c r="CW10008" s="7" t="s">
        <v>17</v>
      </c>
      <c r="CX10008" s="7" t="n">
        <f t="normal" ca="1">32-LENB(INDIRECT(ADDRESS(10008,101)))</f>
        <v>0</v>
      </c>
      <c r="CY10008" s="7" t="n">
        <v>5</v>
      </c>
      <c r="CZ10008" s="7" t="n">
        <v>65533</v>
      </c>
      <c r="DA10008" s="7" t="n">
        <v>6953</v>
      </c>
      <c r="DB10008" s="7" t="s">
        <v>17</v>
      </c>
      <c r="DC10008" s="7" t="n">
        <f t="normal" ca="1">32-LENB(INDIRECT(ADDRESS(10008,106)))</f>
        <v>0</v>
      </c>
      <c r="DD10008" s="7" t="n">
        <v>5</v>
      </c>
      <c r="DE10008" s="7" t="n">
        <v>65533</v>
      </c>
      <c r="DF10008" s="7" t="n">
        <v>7953</v>
      </c>
      <c r="DG10008" s="7" t="s">
        <v>17</v>
      </c>
      <c r="DH10008" s="7" t="n">
        <f t="normal" ca="1">32-LENB(INDIRECT(ADDRESS(10008,111)))</f>
        <v>0</v>
      </c>
      <c r="DI10008" s="7" t="n">
        <v>5</v>
      </c>
      <c r="DJ10008" s="7" t="n">
        <v>65533</v>
      </c>
      <c r="DK10008" s="7" t="n">
        <v>8952</v>
      </c>
      <c r="DL10008" s="7" t="s">
        <v>17</v>
      </c>
      <c r="DM10008" s="7" t="n">
        <f t="normal" ca="1">32-LENB(INDIRECT(ADDRESS(10008,116)))</f>
        <v>0</v>
      </c>
      <c r="DN10008" s="7" t="n">
        <v>5</v>
      </c>
      <c r="DO10008" s="7" t="n">
        <v>65533</v>
      </c>
      <c r="DP10008" s="7" t="n">
        <v>9952</v>
      </c>
      <c r="DQ10008" s="7" t="s">
        <v>17</v>
      </c>
      <c r="DR10008" s="7" t="n">
        <f t="normal" ca="1">32-LENB(INDIRECT(ADDRESS(10008,121)))</f>
        <v>0</v>
      </c>
      <c r="DS10008" s="7" t="n">
        <v>7</v>
      </c>
      <c r="DT10008" s="7" t="n">
        <v>65533</v>
      </c>
      <c r="DU10008" s="7" t="n">
        <v>53952</v>
      </c>
      <c r="DV10008" s="7" t="s">
        <v>17</v>
      </c>
      <c r="DW10008" s="7" t="n">
        <f t="normal" ca="1">32-LENB(INDIRECT(ADDRESS(10008,126)))</f>
        <v>0</v>
      </c>
      <c r="DX10008" s="7" t="n">
        <v>0</v>
      </c>
      <c r="DY10008" s="7" t="n">
        <v>65533</v>
      </c>
      <c r="DZ10008" s="7" t="n">
        <v>0</v>
      </c>
      <c r="EA10008" s="7" t="s">
        <v>17</v>
      </c>
      <c r="EB10008" s="7" t="n">
        <f t="normal" ca="1">32-LENB(INDIRECT(ADDRESS(10008,131)))</f>
        <v>0</v>
      </c>
    </row>
    <row r="10009" spans="1:62">
      <c r="A10009" t="s">
        <v>4</v>
      </c>
      <c r="B10009" s="4" t="s">
        <v>5</v>
      </c>
    </row>
    <row r="10010" spans="1:62">
      <c r="A10010" t="n">
        <v>79776</v>
      </c>
      <c r="B10010" s="5" t="n">
        <v>1</v>
      </c>
    </row>
    <row r="10011" spans="1:62" s="3" customFormat="1" customHeight="0">
      <c r="A10011" s="3" t="s">
        <v>2</v>
      </c>
      <c r="B10011" s="3" t="s">
        <v>693</v>
      </c>
    </row>
    <row r="10012" spans="1:62">
      <c r="A10012" t="s">
        <v>4</v>
      </c>
      <c r="B10012" s="4" t="s">
        <v>5</v>
      </c>
      <c r="C10012" s="4" t="s">
        <v>11</v>
      </c>
      <c r="D10012" s="4" t="s">
        <v>11</v>
      </c>
      <c r="E10012" s="4" t="s">
        <v>14</v>
      </c>
      <c r="F10012" s="4" t="s">
        <v>8</v>
      </c>
      <c r="G10012" s="4" t="s">
        <v>688</v>
      </c>
      <c r="H10012" s="4" t="s">
        <v>11</v>
      </c>
      <c r="I10012" s="4" t="s">
        <v>11</v>
      </c>
      <c r="J10012" s="4" t="s">
        <v>14</v>
      </c>
      <c r="K10012" s="4" t="s">
        <v>8</v>
      </c>
      <c r="L10012" s="4" t="s">
        <v>688</v>
      </c>
      <c r="M10012" s="4" t="s">
        <v>11</v>
      </c>
      <c r="N10012" s="4" t="s">
        <v>11</v>
      </c>
      <c r="O10012" s="4" t="s">
        <v>14</v>
      </c>
      <c r="P10012" s="4" t="s">
        <v>8</v>
      </c>
      <c r="Q10012" s="4" t="s">
        <v>688</v>
      </c>
      <c r="R10012" s="4" t="s">
        <v>11</v>
      </c>
      <c r="S10012" s="4" t="s">
        <v>11</v>
      </c>
      <c r="T10012" s="4" t="s">
        <v>14</v>
      </c>
      <c r="U10012" s="4" t="s">
        <v>8</v>
      </c>
      <c r="V10012" s="4" t="s">
        <v>688</v>
      </c>
    </row>
    <row r="10013" spans="1:62">
      <c r="A10013" t="n">
        <v>79792</v>
      </c>
      <c r="B10013" s="87" t="n">
        <v>257</v>
      </c>
      <c r="C10013" s="7" t="n">
        <v>4</v>
      </c>
      <c r="D10013" s="7" t="n">
        <v>65533</v>
      </c>
      <c r="E10013" s="7" t="n">
        <v>2218</v>
      </c>
      <c r="F10013" s="7" t="s">
        <v>17</v>
      </c>
      <c r="G10013" s="7" t="n">
        <f t="normal" ca="1">32-LENB(INDIRECT(ADDRESS(10013,6)))</f>
        <v>0</v>
      </c>
      <c r="H10013" s="7" t="n">
        <v>4</v>
      </c>
      <c r="I10013" s="7" t="n">
        <v>65533</v>
      </c>
      <c r="J10013" s="7" t="n">
        <v>2219</v>
      </c>
      <c r="K10013" s="7" t="s">
        <v>17</v>
      </c>
      <c r="L10013" s="7" t="n">
        <f t="normal" ca="1">32-LENB(INDIRECT(ADDRESS(10013,11)))</f>
        <v>0</v>
      </c>
      <c r="M10013" s="7" t="n">
        <v>4</v>
      </c>
      <c r="N10013" s="7" t="n">
        <v>65533</v>
      </c>
      <c r="O10013" s="7" t="n">
        <v>2268</v>
      </c>
      <c r="P10013" s="7" t="s">
        <v>17</v>
      </c>
      <c r="Q10013" s="7" t="n">
        <f t="normal" ca="1">32-LENB(INDIRECT(ADDRESS(10013,16)))</f>
        <v>0</v>
      </c>
      <c r="R10013" s="7" t="n">
        <v>0</v>
      </c>
      <c r="S10013" s="7" t="n">
        <v>65533</v>
      </c>
      <c r="T10013" s="7" t="n">
        <v>0</v>
      </c>
      <c r="U10013" s="7" t="s">
        <v>17</v>
      </c>
      <c r="V10013" s="7" t="n">
        <f t="normal" ca="1">32-LENB(INDIRECT(ADDRESS(10013,21)))</f>
        <v>0</v>
      </c>
    </row>
    <row r="10014" spans="1:62">
      <c r="A10014" t="s">
        <v>4</v>
      </c>
      <c r="B10014" s="4" t="s">
        <v>5</v>
      </c>
    </row>
    <row r="10015" spans="1:62">
      <c r="A10015" t="n">
        <v>79952</v>
      </c>
      <c r="B10015" s="5" t="n">
        <v>1</v>
      </c>
    </row>
    <row r="10016" spans="1:62" s="3" customFormat="1" customHeight="0">
      <c r="A10016" s="3" t="s">
        <v>2</v>
      </c>
      <c r="B10016" s="3" t="s">
        <v>694</v>
      </c>
    </row>
    <row r="10017" spans="1:72">
      <c r="A10017" t="s">
        <v>4</v>
      </c>
      <c r="B10017" s="4" t="s">
        <v>5</v>
      </c>
      <c r="C10017" s="4" t="s">
        <v>11</v>
      </c>
      <c r="D10017" s="4" t="s">
        <v>11</v>
      </c>
      <c r="E10017" s="4" t="s">
        <v>14</v>
      </c>
      <c r="F10017" s="4" t="s">
        <v>8</v>
      </c>
      <c r="G10017" s="4" t="s">
        <v>688</v>
      </c>
      <c r="H10017" s="4" t="s">
        <v>11</v>
      </c>
      <c r="I10017" s="4" t="s">
        <v>11</v>
      </c>
      <c r="J10017" s="4" t="s">
        <v>14</v>
      </c>
      <c r="K10017" s="4" t="s">
        <v>8</v>
      </c>
      <c r="L10017" s="4" t="s">
        <v>688</v>
      </c>
    </row>
    <row r="10018" spans="1:72">
      <c r="A10018" t="n">
        <v>79968</v>
      </c>
      <c r="B10018" s="87" t="n">
        <v>257</v>
      </c>
      <c r="C10018" s="7" t="n">
        <v>3</v>
      </c>
      <c r="D10018" s="7" t="n">
        <v>65533</v>
      </c>
      <c r="E10018" s="7" t="n">
        <v>0</v>
      </c>
      <c r="F10018" s="7" t="s">
        <v>622</v>
      </c>
      <c r="G10018" s="7" t="n">
        <f t="normal" ca="1">32-LENB(INDIRECT(ADDRESS(10018,6)))</f>
        <v>0</v>
      </c>
      <c r="H10018" s="7" t="n">
        <v>0</v>
      </c>
      <c r="I10018" s="7" t="n">
        <v>65533</v>
      </c>
      <c r="J10018" s="7" t="n">
        <v>0</v>
      </c>
      <c r="K10018" s="7" t="s">
        <v>17</v>
      </c>
      <c r="L10018" s="7" t="n">
        <f t="normal" ca="1">32-LENB(INDIRECT(ADDRESS(10018,11)))</f>
        <v>0</v>
      </c>
    </row>
    <row r="10019" spans="1:72">
      <c r="A10019" t="s">
        <v>4</v>
      </c>
      <c r="B10019" s="4" t="s">
        <v>5</v>
      </c>
    </row>
    <row r="10020" spans="1:72">
      <c r="A10020" t="n">
        <v>80048</v>
      </c>
      <c r="B10020" s="5" t="n">
        <v>1</v>
      </c>
    </row>
    <row r="10021" spans="1:72" s="3" customFormat="1" customHeight="0">
      <c r="A10021" s="3" t="s">
        <v>2</v>
      </c>
      <c r="B10021" s="3" t="s">
        <v>695</v>
      </c>
    </row>
    <row r="10022" spans="1:72">
      <c r="A10022" t="s">
        <v>4</v>
      </c>
      <c r="B10022" s="4" t="s">
        <v>5</v>
      </c>
      <c r="C10022" s="4" t="s">
        <v>11</v>
      </c>
      <c r="D10022" s="4" t="s">
        <v>11</v>
      </c>
      <c r="E10022" s="4" t="s">
        <v>14</v>
      </c>
      <c r="F10022" s="4" t="s">
        <v>8</v>
      </c>
      <c r="G10022" s="4" t="s">
        <v>688</v>
      </c>
      <c r="H10022" s="4" t="s">
        <v>11</v>
      </c>
      <c r="I10022" s="4" t="s">
        <v>11</v>
      </c>
      <c r="J10022" s="4" t="s">
        <v>14</v>
      </c>
      <c r="K10022" s="4" t="s">
        <v>8</v>
      </c>
      <c r="L10022" s="4" t="s">
        <v>688</v>
      </c>
      <c r="M10022" s="4" t="s">
        <v>11</v>
      </c>
      <c r="N10022" s="4" t="s">
        <v>11</v>
      </c>
      <c r="O10022" s="4" t="s">
        <v>14</v>
      </c>
      <c r="P10022" s="4" t="s">
        <v>8</v>
      </c>
      <c r="Q10022" s="4" t="s">
        <v>688</v>
      </c>
    </row>
    <row r="10023" spans="1:72">
      <c r="A10023" t="n">
        <v>80064</v>
      </c>
      <c r="B10023" s="87" t="n">
        <v>257</v>
      </c>
      <c r="C10023" s="7" t="n">
        <v>4</v>
      </c>
      <c r="D10023" s="7" t="n">
        <v>65533</v>
      </c>
      <c r="E10023" s="7" t="n">
        <v>12105</v>
      </c>
      <c r="F10023" s="7" t="s">
        <v>17</v>
      </c>
      <c r="G10023" s="7" t="n">
        <f t="normal" ca="1">32-LENB(INDIRECT(ADDRESS(10023,6)))</f>
        <v>0</v>
      </c>
      <c r="H10023" s="7" t="n">
        <v>4</v>
      </c>
      <c r="I10023" s="7" t="n">
        <v>65533</v>
      </c>
      <c r="J10023" s="7" t="n">
        <v>12105</v>
      </c>
      <c r="K10023" s="7" t="s">
        <v>17</v>
      </c>
      <c r="L10023" s="7" t="n">
        <f t="normal" ca="1">32-LENB(INDIRECT(ADDRESS(10023,11)))</f>
        <v>0</v>
      </c>
      <c r="M10023" s="7" t="n">
        <v>0</v>
      </c>
      <c r="N10023" s="7" t="n">
        <v>65533</v>
      </c>
      <c r="O10023" s="7" t="n">
        <v>0</v>
      </c>
      <c r="P10023" s="7" t="s">
        <v>17</v>
      </c>
      <c r="Q10023" s="7" t="n">
        <f t="normal" ca="1">32-LENB(INDIRECT(ADDRESS(10023,16)))</f>
        <v>0</v>
      </c>
    </row>
    <row r="10024" spans="1:72">
      <c r="A10024" t="s">
        <v>4</v>
      </c>
      <c r="B10024" s="4" t="s">
        <v>5</v>
      </c>
    </row>
    <row r="10025" spans="1:72">
      <c r="A10025" t="n">
        <v>80184</v>
      </c>
      <c r="B10025" s="5" t="n">
        <v>1</v>
      </c>
    </row>
    <row r="10026" spans="1:72" s="3" customFormat="1" customHeight="0">
      <c r="A10026" s="3" t="s">
        <v>2</v>
      </c>
      <c r="B10026" s="3" t="s">
        <v>696</v>
      </c>
    </row>
    <row r="10027" spans="1:72">
      <c r="A10027" t="s">
        <v>4</v>
      </c>
      <c r="B10027" s="4" t="s">
        <v>5</v>
      </c>
      <c r="C10027" s="4" t="s">
        <v>11</v>
      </c>
      <c r="D10027" s="4" t="s">
        <v>11</v>
      </c>
      <c r="E10027" s="4" t="s">
        <v>14</v>
      </c>
      <c r="F10027" s="4" t="s">
        <v>8</v>
      </c>
      <c r="G10027" s="4" t="s">
        <v>688</v>
      </c>
      <c r="H10027" s="4" t="s">
        <v>11</v>
      </c>
      <c r="I10027" s="4" t="s">
        <v>11</v>
      </c>
      <c r="J10027" s="4" t="s">
        <v>14</v>
      </c>
      <c r="K10027" s="4" t="s">
        <v>8</v>
      </c>
      <c r="L10027" s="4" t="s">
        <v>688</v>
      </c>
      <c r="M10027" s="4" t="s">
        <v>11</v>
      </c>
      <c r="N10027" s="4" t="s">
        <v>11</v>
      </c>
      <c r="O10027" s="4" t="s">
        <v>14</v>
      </c>
      <c r="P10027" s="4" t="s">
        <v>8</v>
      </c>
      <c r="Q10027" s="4" t="s">
        <v>688</v>
      </c>
      <c r="R10027" s="4" t="s">
        <v>11</v>
      </c>
      <c r="S10027" s="4" t="s">
        <v>11</v>
      </c>
      <c r="T10027" s="4" t="s">
        <v>14</v>
      </c>
      <c r="U10027" s="4" t="s">
        <v>8</v>
      </c>
      <c r="V10027" s="4" t="s">
        <v>688</v>
      </c>
      <c r="W10027" s="4" t="s">
        <v>11</v>
      </c>
      <c r="X10027" s="4" t="s">
        <v>11</v>
      </c>
      <c r="Y10027" s="4" t="s">
        <v>14</v>
      </c>
      <c r="Z10027" s="4" t="s">
        <v>8</v>
      </c>
      <c r="AA10027" s="4" t="s">
        <v>688</v>
      </c>
      <c r="AB10027" s="4" t="s">
        <v>11</v>
      </c>
      <c r="AC10027" s="4" t="s">
        <v>11</v>
      </c>
      <c r="AD10027" s="4" t="s">
        <v>14</v>
      </c>
      <c r="AE10027" s="4" t="s">
        <v>8</v>
      </c>
      <c r="AF10027" s="4" t="s">
        <v>688</v>
      </c>
      <c r="AG10027" s="4" t="s">
        <v>11</v>
      </c>
      <c r="AH10027" s="4" t="s">
        <v>11</v>
      </c>
      <c r="AI10027" s="4" t="s">
        <v>14</v>
      </c>
      <c r="AJ10027" s="4" t="s">
        <v>8</v>
      </c>
      <c r="AK10027" s="4" t="s">
        <v>688</v>
      </c>
      <c r="AL10027" s="4" t="s">
        <v>11</v>
      </c>
      <c r="AM10027" s="4" t="s">
        <v>11</v>
      </c>
      <c r="AN10027" s="4" t="s">
        <v>14</v>
      </c>
      <c r="AO10027" s="4" t="s">
        <v>8</v>
      </c>
      <c r="AP10027" s="4" t="s">
        <v>688</v>
      </c>
      <c r="AQ10027" s="4" t="s">
        <v>11</v>
      </c>
      <c r="AR10027" s="4" t="s">
        <v>11</v>
      </c>
      <c r="AS10027" s="4" t="s">
        <v>14</v>
      </c>
      <c r="AT10027" s="4" t="s">
        <v>8</v>
      </c>
      <c r="AU10027" s="4" t="s">
        <v>688</v>
      </c>
      <c r="AV10027" s="4" t="s">
        <v>11</v>
      </c>
      <c r="AW10027" s="4" t="s">
        <v>11</v>
      </c>
      <c r="AX10027" s="4" t="s">
        <v>14</v>
      </c>
      <c r="AY10027" s="4" t="s">
        <v>8</v>
      </c>
      <c r="AZ10027" s="4" t="s">
        <v>688</v>
      </c>
      <c r="BA10027" s="4" t="s">
        <v>11</v>
      </c>
      <c r="BB10027" s="4" t="s">
        <v>11</v>
      </c>
      <c r="BC10027" s="4" t="s">
        <v>14</v>
      </c>
      <c r="BD10027" s="4" t="s">
        <v>8</v>
      </c>
      <c r="BE10027" s="4" t="s">
        <v>688</v>
      </c>
      <c r="BF10027" s="4" t="s">
        <v>11</v>
      </c>
      <c r="BG10027" s="4" t="s">
        <v>11</v>
      </c>
      <c r="BH10027" s="4" t="s">
        <v>14</v>
      </c>
      <c r="BI10027" s="4" t="s">
        <v>8</v>
      </c>
      <c r="BJ10027" s="4" t="s">
        <v>688</v>
      </c>
      <c r="BK10027" s="4" t="s">
        <v>11</v>
      </c>
      <c r="BL10027" s="4" t="s">
        <v>11</v>
      </c>
      <c r="BM10027" s="4" t="s">
        <v>14</v>
      </c>
      <c r="BN10027" s="4" t="s">
        <v>8</v>
      </c>
      <c r="BO10027" s="4" t="s">
        <v>688</v>
      </c>
      <c r="BP10027" s="4" t="s">
        <v>11</v>
      </c>
      <c r="BQ10027" s="4" t="s">
        <v>11</v>
      </c>
      <c r="BR10027" s="4" t="s">
        <v>14</v>
      </c>
      <c r="BS10027" s="4" t="s">
        <v>8</v>
      </c>
      <c r="BT10027" s="4" t="s">
        <v>688</v>
      </c>
    </row>
    <row r="10028" spans="1:72">
      <c r="A10028" t="n">
        <v>80192</v>
      </c>
      <c r="B10028" s="87" t="n">
        <v>257</v>
      </c>
      <c r="C10028" s="7" t="n">
        <v>3</v>
      </c>
      <c r="D10028" s="7" t="n">
        <v>65533</v>
      </c>
      <c r="E10028" s="7" t="n">
        <v>0</v>
      </c>
      <c r="F10028" s="7" t="s">
        <v>622</v>
      </c>
      <c r="G10028" s="7" t="n">
        <f t="normal" ca="1">32-LENB(INDIRECT(ADDRESS(10028,6)))</f>
        <v>0</v>
      </c>
      <c r="H10028" s="7" t="n">
        <v>4</v>
      </c>
      <c r="I10028" s="7" t="n">
        <v>65533</v>
      </c>
      <c r="J10028" s="7" t="n">
        <v>12101</v>
      </c>
      <c r="K10028" s="7" t="s">
        <v>17</v>
      </c>
      <c r="L10028" s="7" t="n">
        <f t="normal" ca="1">32-LENB(INDIRECT(ADDRESS(10028,11)))</f>
        <v>0</v>
      </c>
      <c r="M10028" s="7" t="n">
        <v>4</v>
      </c>
      <c r="N10028" s="7" t="n">
        <v>65533</v>
      </c>
      <c r="O10028" s="7" t="n">
        <v>12101</v>
      </c>
      <c r="P10028" s="7" t="s">
        <v>17</v>
      </c>
      <c r="Q10028" s="7" t="n">
        <f t="normal" ca="1">32-LENB(INDIRECT(ADDRESS(10028,16)))</f>
        <v>0</v>
      </c>
      <c r="R10028" s="7" t="n">
        <v>4</v>
      </c>
      <c r="S10028" s="7" t="n">
        <v>65533</v>
      </c>
      <c r="T10028" s="7" t="n">
        <v>12101</v>
      </c>
      <c r="U10028" s="7" t="s">
        <v>17</v>
      </c>
      <c r="V10028" s="7" t="n">
        <f t="normal" ca="1">32-LENB(INDIRECT(ADDRESS(10028,21)))</f>
        <v>0</v>
      </c>
      <c r="W10028" s="7" t="n">
        <v>4</v>
      </c>
      <c r="X10028" s="7" t="n">
        <v>65533</v>
      </c>
      <c r="Y10028" s="7" t="n">
        <v>12101</v>
      </c>
      <c r="Z10028" s="7" t="s">
        <v>17</v>
      </c>
      <c r="AA10028" s="7" t="n">
        <f t="normal" ca="1">32-LENB(INDIRECT(ADDRESS(10028,26)))</f>
        <v>0</v>
      </c>
      <c r="AB10028" s="7" t="n">
        <v>4</v>
      </c>
      <c r="AC10028" s="7" t="n">
        <v>65533</v>
      </c>
      <c r="AD10028" s="7" t="n">
        <v>12101</v>
      </c>
      <c r="AE10028" s="7" t="s">
        <v>17</v>
      </c>
      <c r="AF10028" s="7" t="n">
        <f t="normal" ca="1">32-LENB(INDIRECT(ADDRESS(10028,31)))</f>
        <v>0</v>
      </c>
      <c r="AG10028" s="7" t="n">
        <v>4</v>
      </c>
      <c r="AH10028" s="7" t="n">
        <v>65533</v>
      </c>
      <c r="AI10028" s="7" t="n">
        <v>12101</v>
      </c>
      <c r="AJ10028" s="7" t="s">
        <v>17</v>
      </c>
      <c r="AK10028" s="7" t="n">
        <f t="normal" ca="1">32-LENB(INDIRECT(ADDRESS(10028,36)))</f>
        <v>0</v>
      </c>
      <c r="AL10028" s="7" t="n">
        <v>4</v>
      </c>
      <c r="AM10028" s="7" t="n">
        <v>65533</v>
      </c>
      <c r="AN10028" s="7" t="n">
        <v>12101</v>
      </c>
      <c r="AO10028" s="7" t="s">
        <v>17</v>
      </c>
      <c r="AP10028" s="7" t="n">
        <f t="normal" ca="1">32-LENB(INDIRECT(ADDRESS(10028,41)))</f>
        <v>0</v>
      </c>
      <c r="AQ10028" s="7" t="n">
        <v>4</v>
      </c>
      <c r="AR10028" s="7" t="n">
        <v>65533</v>
      </c>
      <c r="AS10028" s="7" t="n">
        <v>12101</v>
      </c>
      <c r="AT10028" s="7" t="s">
        <v>17</v>
      </c>
      <c r="AU10028" s="7" t="n">
        <f t="normal" ca="1">32-LENB(INDIRECT(ADDRESS(10028,46)))</f>
        <v>0</v>
      </c>
      <c r="AV10028" s="7" t="n">
        <v>4</v>
      </c>
      <c r="AW10028" s="7" t="n">
        <v>65533</v>
      </c>
      <c r="AX10028" s="7" t="n">
        <v>12101</v>
      </c>
      <c r="AY10028" s="7" t="s">
        <v>17</v>
      </c>
      <c r="AZ10028" s="7" t="n">
        <f t="normal" ca="1">32-LENB(INDIRECT(ADDRESS(10028,51)))</f>
        <v>0</v>
      </c>
      <c r="BA10028" s="7" t="n">
        <v>4</v>
      </c>
      <c r="BB10028" s="7" t="n">
        <v>65533</v>
      </c>
      <c r="BC10028" s="7" t="n">
        <v>12101</v>
      </c>
      <c r="BD10028" s="7" t="s">
        <v>17</v>
      </c>
      <c r="BE10028" s="7" t="n">
        <f t="normal" ca="1">32-LENB(INDIRECT(ADDRESS(10028,56)))</f>
        <v>0</v>
      </c>
      <c r="BF10028" s="7" t="n">
        <v>4</v>
      </c>
      <c r="BG10028" s="7" t="n">
        <v>65533</v>
      </c>
      <c r="BH10028" s="7" t="n">
        <v>12101</v>
      </c>
      <c r="BI10028" s="7" t="s">
        <v>17</v>
      </c>
      <c r="BJ10028" s="7" t="n">
        <f t="normal" ca="1">32-LENB(INDIRECT(ADDRESS(10028,61)))</f>
        <v>0</v>
      </c>
      <c r="BK10028" s="7" t="n">
        <v>4</v>
      </c>
      <c r="BL10028" s="7" t="n">
        <v>65533</v>
      </c>
      <c r="BM10028" s="7" t="n">
        <v>12101</v>
      </c>
      <c r="BN10028" s="7" t="s">
        <v>17</v>
      </c>
      <c r="BO10028" s="7" t="n">
        <f t="normal" ca="1">32-LENB(INDIRECT(ADDRESS(10028,66)))</f>
        <v>0</v>
      </c>
      <c r="BP10028" s="7" t="n">
        <v>0</v>
      </c>
      <c r="BQ10028" s="7" t="n">
        <v>65533</v>
      </c>
      <c r="BR10028" s="7" t="n">
        <v>0</v>
      </c>
      <c r="BS10028" s="7" t="s">
        <v>17</v>
      </c>
      <c r="BT10028" s="7" t="n">
        <f t="normal" ca="1">32-LENB(INDIRECT(ADDRESS(10028,71)))</f>
        <v>0</v>
      </c>
    </row>
    <row r="10029" spans="1:72">
      <c r="A10029" t="s">
        <v>4</v>
      </c>
      <c r="B10029" s="4" t="s">
        <v>5</v>
      </c>
    </row>
    <row r="10030" spans="1:72">
      <c r="A10030" t="n">
        <v>80752</v>
      </c>
      <c r="B1003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2025-09-06T21:47:03</dcterms:created>
  <dcterms:modified xsi:type="dcterms:W3CDTF">2025-09-06T21:47:03</dcterms:modified>
</cp:coreProperties>
</file>