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53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AFF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DEFF73"/>
      </patternFill>
    </fill>
    <fill>
      <patternFill patternType="solid">
        <fgColor rgb="FFFFA6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873"/>
      </patternFill>
    </fill>
    <fill>
      <patternFill patternType="solid">
        <fgColor rgb="FFFF8F73"/>
      </patternFill>
    </fill>
    <fill>
      <patternFill patternType="solid">
        <fgColor rgb="FFFF9F73"/>
      </patternFill>
    </fill>
    <fill>
      <patternFill patternType="solid">
        <fgColor rgb="FFFFD773"/>
      </patternFill>
    </fill>
    <fill>
      <patternFill patternType="solid">
        <fgColor rgb="FFFFA2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E573"/>
      </patternFill>
    </fill>
    <fill>
      <patternFill patternType="solid">
        <fgColor rgb="FFFFDE73"/>
      </patternFill>
    </fill>
    <fill>
      <patternFill patternType="solid">
        <fgColor rgb="FFB0FF73"/>
      </patternFill>
    </fill>
    <fill>
      <patternFill patternType="solid">
        <fgColor rgb="FFFFDC73"/>
      </patternFill>
    </fill>
    <fill>
      <patternFill patternType="solid">
        <fgColor rgb="FFFFE873"/>
      </patternFill>
    </fill>
    <fill>
      <patternFill patternType="solid">
        <fgColor rgb="FFE8FF73"/>
      </patternFill>
    </fill>
    <fill>
      <patternFill patternType="solid">
        <fgColor rgb="FFFFDA73"/>
      </patternFill>
    </fill>
    <fill>
      <patternFill patternType="solid">
        <fgColor rgb="FFFDFF73"/>
      </patternFill>
    </fill>
    <fill>
      <patternFill patternType="solid">
        <fgColor rgb="FFFFBE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BBFF73"/>
      </patternFill>
    </fill>
    <fill>
      <patternFill patternType="solid">
        <fgColor rgb="FFFFAD73"/>
      </patternFill>
    </fill>
    <fill>
      <patternFill patternType="solid">
        <fgColor rgb="FFFFB773"/>
      </patternFill>
    </fill>
    <fill>
      <patternFill patternType="solid">
        <fgColor rgb="FFFFFD73"/>
      </patternFill>
    </fill>
    <fill>
      <patternFill patternType="solid">
        <fgColor rgb="FF7CFF73"/>
      </patternFill>
    </fill>
    <fill>
      <patternFill patternType="solid">
        <fgColor rgb="FFFFFF73"/>
      </patternFill>
    </fill>
    <fill>
      <patternFill patternType="solid">
        <fgColor rgb="FFFFEF73"/>
      </patternFill>
    </fill>
    <fill>
      <patternFill patternType="solid">
        <fgColor rgb="FFFF96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0" xfId="0" applyFill="1" applyAlignment="1">
      <alignment horizontal="center" vertical="center" wrapText="1"/>
    </xf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<sst xmlns="http://schemas.openxmlformats.org/spreadsheetml/2006/main" count="3323" uniqueCount="110">
  <si>
    <t>CS2</t>
  </si>
  <si>
    <t>t1090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</si>
  <si>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</si>
  <si>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</si>
  <si>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</si>
  <si>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</si>
  <si>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</si>
  <si>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</si>
  <si>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</si>
  <si>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</si>
  <si>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</si>
  <si>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Init_Replay</t>
  </si>
  <si>
    <t>short</t>
  </si>
  <si>
    <t>int</t>
  </si>
  <si>
    <t/>
  </si>
  <si>
    <t>Init_Replay</t>
  </si>
  <si>
    <t>pointer</t>
  </si>
  <si>
    <t>go_t1000</t>
  </si>
  <si>
    <t>go_t1001</t>
  </si>
  <si>
    <t>Reinit</t>
  </si>
  <si>
    <t>Npc_Table</t>
  </si>
  <si>
    <t>EV_06_00_02</t>
  </si>
  <si>
    <t>Start</t>
  </si>
  <si>
    <t>End</t>
  </si>
  <si>
    <t>float</t>
  </si>
  <si>
    <t>AniFieldAttack</t>
  </si>
  <si>
    <t>AniWait</t>
  </si>
  <si>
    <t>FC_Start_Party</t>
  </si>
  <si>
    <t>C_NPC009</t>
  </si>
  <si>
    <t>Captain Claire</t>
  </si>
  <si>
    <t>C_NPC300</t>
  </si>
  <si>
    <t>Mechanic</t>
  </si>
  <si>
    <t>C_NPC302</t>
  </si>
  <si>
    <t>C_NPC340</t>
  </si>
  <si>
    <t>鉄道憲兵隊</t>
  </si>
  <si>
    <t>C_NPC340_C00</t>
  </si>
  <si>
    <t>Railway Military Policeman</t>
  </si>
  <si>
    <t>C_NPC900</t>
  </si>
  <si>
    <t>Valimar</t>
  </si>
  <si>
    <t>FC_chr_entry</t>
  </si>
  <si>
    <t>AniEvRyoteSiri</t>
  </si>
  <si>
    <t>AniEvRyoteburi</t>
  </si>
  <si>
    <t>AniEvUdegumi</t>
  </si>
  <si>
    <t>AniEv0555</t>
  </si>
  <si>
    <t>AniEv0560</t>
  </si>
  <si>
    <t>AniAttachEQU227</t>
  </si>
  <si>
    <t>AniEvUdegumiF</t>
  </si>
  <si>
    <t>AniEv0840</t>
  </si>
  <si>
    <t>Train000</t>
  </si>
  <si>
    <t>in</t>
  </si>
  <si>
    <t>cover</t>
  </si>
  <si>
    <t>open2</t>
  </si>
  <si>
    <t>#E[1]#M_9</t>
  </si>
  <si>
    <t>dialog</t>
  </si>
  <si>
    <t>#1PSorry about that, Valimar.</t>
  </si>
  <si>
    <t>#E_8#M_9Can't imagine it was a very pleasant
trip for you all bound up like that.</t>
  </si>
  <si>
    <t>#E_0#M_0</t>
  </si>
  <si>
    <t>#2PIt did not present a problem.</t>
  </si>
  <si>
    <t xml:space="preserve">I will now enter an inactive state and allow
the mechanics to perform maintenance. </t>
  </si>
  <si>
    <t>#1PThanks.</t>
  </si>
  <si>
    <t>#1PWell, then, I'll leave him with you.</t>
  </si>
  <si>
    <t>#E_0#M_4</t>
  </si>
  <si>
    <t>#2PSure thing! We'll take good care of him.</t>
  </si>
  <si>
    <t>#E[5]#M_4</t>
  </si>
  <si>
    <t>#2PBy the way, it's a real honor to be entrusted
with the famous Ashen Knight!</t>
  </si>
  <si>
    <t>#E_8#M_9</t>
  </si>
  <si>
    <t>#1PHaha...</t>
  </si>
  <si>
    <t>Female Voice</t>
  </si>
  <si>
    <t>#0TWelcome back, Rean. You must be exhausted.</t>
  </si>
  <si>
    <t>#E[3]#M_0</t>
  </si>
  <si>
    <t>#1PNot really. I barely did anything.</t>
  </si>
  <si>
    <t>#E[3]#M_0Everything went off without a hitch mostly
thanks to Valimar's power.</t>
  </si>
  <si>
    <t>#E[P]#M_0</t>
  </si>
  <si>
    <t>Not to mention the planning of your people.</t>
  </si>
  <si>
    <t>#E_E#M[0]</t>
  </si>
  <si>
    <t>...</t>
  </si>
  <si>
    <t>#E[9]#M_0...You're annoyed, I take it?</t>
  </si>
  <si>
    <t>#E_8#M_0By the way we do things.</t>
  </si>
  <si>
    <t>3</t>
  </si>
  <si>
    <t>0[autoM0]</t>
  </si>
  <si>
    <t>#b</t>
  </si>
  <si>
    <t>0</t>
  </si>
  <si>
    <t>#2PNot really.</t>
  </si>
  <si>
    <t>#E[1]#M_0Regardless of the means, the war
coming to a swift end was a good
thing for everyone.</t>
  </si>
  <si>
    <t>#E_E#M_0As for what happened to Crossbell...
I'm not in any position to talk.</t>
  </si>
  <si>
    <t>#E[3]#M_0No, those aren't what bother me.</t>
  </si>
  <si>
    <t>AniEvWait</t>
  </si>
  <si>
    <t>#E[7]#M_0</t>
  </si>
  <si>
    <t>I can buy that you had no idea Rufus was
an Ironblood...</t>
  </si>
  <si>
    <t>#E_6#M_0...but did you REALLY not know about my
real father?</t>
  </si>
  <si>
    <t>#E_F#M[0]</t>
  </si>
  <si>
    <t>#3K...</t>
  </si>
  <si>
    <t>8</t>
  </si>
  <si>
    <t>F</t>
  </si>
  <si>
    <t>9</t>
  </si>
  <si>
    <t>#E[9]#M_A</t>
  </si>
  <si>
    <t>I didn't have any hard evidence, but I did
suspect that might be the case.</t>
  </si>
  <si>
    <t>You just seemed somehow similar. The air
about you, your facial features...</t>
  </si>
  <si>
    <t>I was always puzzled by how fascinated he
was by your class as well.</t>
  </si>
  <si>
    <t>#E[1]#M_0</t>
  </si>
  <si>
    <t>I see.</t>
  </si>
  <si>
    <t>#E_I#M_0Excuse me, then.</t>
  </si>
  <si>
    <t>#E_8#M[8]</t>
  </si>
  <si>
    <t>#3K#FRe...</t>
  </si>
  <si>
    <t>AniWait1</t>
  </si>
  <si>
    <t>#E_F#M_A</t>
  </si>
  <si>
    <t>#3S#800WThat wasn't the only reason I worried 
about you, you know...</t>
  </si>
  <si>
    <t>#E[9]#M_A#3S#800W...Not that I could possibly tell him that.</t>
  </si>
  <si>
    <t>_EV_06_00_02</t>
  </si>
  <si>
    <t>fill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</si>
</sst>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53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AFF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DEFF73"/>
      </patternFill>
    </fill>
    <fill>
      <patternFill patternType="solid">
        <fgColor rgb="FFFFA6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873"/>
      </patternFill>
    </fill>
    <fill>
      <patternFill patternType="solid">
        <fgColor rgb="FFFF8F73"/>
      </patternFill>
    </fill>
    <fill>
      <patternFill patternType="solid">
        <fgColor rgb="FFFF9F73"/>
      </patternFill>
    </fill>
    <fill>
      <patternFill patternType="solid">
        <fgColor rgb="FFFFD773"/>
      </patternFill>
    </fill>
    <fill>
      <patternFill patternType="solid">
        <fgColor rgb="FFFFA2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E573"/>
      </patternFill>
    </fill>
    <fill>
      <patternFill patternType="solid">
        <fgColor rgb="FFFFDE73"/>
      </patternFill>
    </fill>
    <fill>
      <patternFill patternType="solid">
        <fgColor rgb="FFB0FF73"/>
      </patternFill>
    </fill>
    <fill>
      <patternFill patternType="solid">
        <fgColor rgb="FFFFDC73"/>
      </patternFill>
    </fill>
    <fill>
      <patternFill patternType="solid">
        <fgColor rgb="FFFFE873"/>
      </patternFill>
    </fill>
    <fill>
      <patternFill patternType="solid">
        <fgColor rgb="FFE8FF73"/>
      </patternFill>
    </fill>
    <fill>
      <patternFill patternType="solid">
        <fgColor rgb="FFFFDA73"/>
      </patternFill>
    </fill>
    <fill>
      <patternFill patternType="solid">
        <fgColor rgb="FFFDFF73"/>
      </patternFill>
    </fill>
    <fill>
      <patternFill patternType="solid">
        <fgColor rgb="FFFFBE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BBFF73"/>
      </patternFill>
    </fill>
    <fill>
      <patternFill patternType="solid">
        <fgColor rgb="FFFFAD73"/>
      </patternFill>
    </fill>
    <fill>
      <patternFill patternType="solid">
        <fgColor rgb="FFFFB773"/>
      </patternFill>
    </fill>
    <fill>
      <patternFill patternType="solid">
        <fgColor rgb="FFFFFD73"/>
      </patternFill>
    </fill>
    <fill>
      <patternFill patternType="solid">
        <fgColor rgb="FF7CFF73"/>
      </patternFill>
    </fill>
    <fill>
      <patternFill patternType="solid">
        <fgColor rgb="FFFFFF73"/>
      </patternFill>
    </fill>
    <fill>
      <patternFill patternType="solid">
        <fgColor rgb="FFFFEF73"/>
      </patternFill>
    </fill>
    <fill>
      <patternFill patternType="solid">
        <fgColor rgb="FFFF96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0" xfId="0" applyFill="1" applyAlignment="1">
      <alignment horizontal="center" vertical="center" wrapText="1"/>
    </xf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U934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140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144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  <c r="C10" s="4" t="s">
        <v>7</v>
      </c>
      <c r="D10" s="4" t="s">
        <v>7</v>
      </c>
    </row>
    <row r="11">
      <c r="A11" t="n">
        <v>165</v>
      </c>
      <c r="B11" s="8" t="n">
        <v>162</v>
      </c>
      <c r="C11" s="7" t="n">
        <v>0</v>
      </c>
      <c r="D11" s="7" t="n">
        <v>0</v>
      </c>
    </row>
    <row r="12">
      <c r="A12" t="s">
        <v>4</v>
      </c>
      <c r="B12" s="4" t="s">
        <v>5</v>
      </c>
    </row>
    <row r="13">
      <c r="A13" t="n">
        <v>168</v>
      </c>
      <c r="B13" s="5" t="n">
        <v>1</v>
      </c>
    </row>
    <row r="14" s="3" customFormat="1" customHeight="0">
      <c r="A14" s="3" t="s">
        <v>2</v>
      </c>
      <c r="B14" s="3" t="s">
        <v>10</v>
      </c>
    </row>
    <row r="15">
      <c r="A15" t="s">
        <v>4</v>
      </c>
      <c r="B15" s="4" t="s">
        <v>5</v>
      </c>
      <c r="C15" s="4" t="s">
        <v>7</v>
      </c>
      <c r="D15" s="4" t="s">
        <v>7</v>
      </c>
      <c r="E15" s="4" t="s">
        <v>7</v>
      </c>
      <c r="F15" s="4" t="s">
        <v>7</v>
      </c>
    </row>
    <row r="16">
      <c r="A16" t="n">
        <v>172</v>
      </c>
      <c r="B16" s="9" t="n">
        <v>14</v>
      </c>
      <c r="C16" s="7" t="n">
        <v>8</v>
      </c>
      <c r="D16" s="7" t="n">
        <v>0</v>
      </c>
      <c r="E16" s="7" t="n">
        <v>0</v>
      </c>
      <c r="F16" s="7" t="n">
        <v>0</v>
      </c>
    </row>
    <row r="17" spans="1:6">
      <c r="A17" t="s">
        <v>4</v>
      </c>
      <c r="B17" s="4" t="s">
        <v>5</v>
      </c>
      <c r="C17" s="4" t="s">
        <v>7</v>
      </c>
      <c r="D17" s="4" t="s">
        <v>8</v>
      </c>
    </row>
    <row r="18" spans="1:6">
      <c r="A18" t="n">
        <v>177</v>
      </c>
      <c r="B18" s="6" t="n">
        <v>2</v>
      </c>
      <c r="C18" s="7" t="n">
        <v>11</v>
      </c>
      <c r="D18" s="7" t="s">
        <v>11</v>
      </c>
    </row>
    <row r="19" spans="1:6">
      <c r="A19" t="s">
        <v>4</v>
      </c>
      <c r="B19" s="4" t="s">
        <v>5</v>
      </c>
      <c r="C19" s="4" t="s">
        <v>7</v>
      </c>
      <c r="D19" s="4" t="s">
        <v>12</v>
      </c>
      <c r="E19" s="4" t="s">
        <v>12</v>
      </c>
      <c r="F19" s="4" t="s">
        <v>12</v>
      </c>
      <c r="G19" s="4" t="s">
        <v>12</v>
      </c>
      <c r="H19" s="4" t="s">
        <v>12</v>
      </c>
      <c r="I19" s="4" t="s">
        <v>12</v>
      </c>
      <c r="J19" s="4" t="s">
        <v>13</v>
      </c>
      <c r="K19" s="4" t="s">
        <v>13</v>
      </c>
      <c r="L19" s="4" t="s">
        <v>13</v>
      </c>
      <c r="M19" s="4" t="s">
        <v>8</v>
      </c>
    </row>
    <row r="20" spans="1:6">
      <c r="A20" t="n">
        <v>191</v>
      </c>
      <c r="B20" s="10" t="n">
        <v>124</v>
      </c>
      <c r="C20" s="7" t="n">
        <v>255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65535</v>
      </c>
      <c r="J20" s="7" t="n">
        <v>0</v>
      </c>
      <c r="K20" s="7" t="n">
        <v>0</v>
      </c>
      <c r="L20" s="7" t="n">
        <v>0</v>
      </c>
      <c r="M20" s="7" t="s">
        <v>14</v>
      </c>
    </row>
    <row r="21" spans="1:6">
      <c r="A21" t="s">
        <v>4</v>
      </c>
      <c r="B21" s="4" t="s">
        <v>5</v>
      </c>
    </row>
    <row r="22" spans="1:6">
      <c r="A22" t="n">
        <v>218</v>
      </c>
      <c r="B22" s="5" t="n">
        <v>1</v>
      </c>
    </row>
    <row r="23" spans="1:6" s="3" customFormat="1" customHeight="0">
      <c r="A23" s="3" t="s">
        <v>2</v>
      </c>
      <c r="B23" s="3" t="s">
        <v>15</v>
      </c>
    </row>
    <row r="24" spans="1:6">
      <c r="A24" t="s">
        <v>4</v>
      </c>
      <c r="B24" s="4" t="s">
        <v>5</v>
      </c>
      <c r="C24" s="4" t="s">
        <v>7</v>
      </c>
      <c r="D24" s="4" t="s">
        <v>7</v>
      </c>
      <c r="E24" s="4" t="s">
        <v>7</v>
      </c>
      <c r="F24" s="4" t="s">
        <v>13</v>
      </c>
      <c r="G24" s="4" t="s">
        <v>7</v>
      </c>
      <c r="H24" s="4" t="s">
        <v>7</v>
      </c>
      <c r="I24" s="4" t="s">
        <v>16</v>
      </c>
    </row>
    <row r="25" spans="1:6">
      <c r="A25" t="n">
        <v>220</v>
      </c>
      <c r="B25" s="11" t="n">
        <v>5</v>
      </c>
      <c r="C25" s="7" t="n">
        <v>35</v>
      </c>
      <c r="D25" s="7" t="n">
        <v>3</v>
      </c>
      <c r="E25" s="7" t="n">
        <v>0</v>
      </c>
      <c r="F25" s="7" t="n">
        <v>0</v>
      </c>
      <c r="G25" s="7" t="n">
        <v>2</v>
      </c>
      <c r="H25" s="7" t="n">
        <v>1</v>
      </c>
      <c r="I25" s="12" t="n">
        <f t="normal" ca="1">A29</f>
        <v>0</v>
      </c>
    </row>
    <row r="26" spans="1:6">
      <c r="A26" t="s">
        <v>4</v>
      </c>
      <c r="B26" s="4" t="s">
        <v>5</v>
      </c>
      <c r="C26" s="4" t="s">
        <v>16</v>
      </c>
    </row>
    <row r="27" spans="1:6">
      <c r="A27" t="n">
        <v>234</v>
      </c>
      <c r="B27" s="13" t="n">
        <v>3</v>
      </c>
      <c r="C27" s="12" t="n">
        <f t="normal" ca="1">A51</f>
        <v>0</v>
      </c>
    </row>
    <row r="28" spans="1:6">
      <c r="A28" t="s">
        <v>4</v>
      </c>
      <c r="B28" s="4" t="s">
        <v>5</v>
      </c>
      <c r="C28" s="4" t="s">
        <v>7</v>
      </c>
      <c r="D28" s="4" t="s">
        <v>7</v>
      </c>
      <c r="E28" s="4" t="s">
        <v>7</v>
      </c>
      <c r="F28" s="4" t="s">
        <v>13</v>
      </c>
      <c r="G28" s="4" t="s">
        <v>7</v>
      </c>
      <c r="H28" s="4" t="s">
        <v>7</v>
      </c>
      <c r="I28" s="4" t="s">
        <v>16</v>
      </c>
    </row>
    <row r="29" spans="1:6">
      <c r="A29" t="n">
        <v>239</v>
      </c>
      <c r="B29" s="11" t="n">
        <v>5</v>
      </c>
      <c r="C29" s="7" t="n">
        <v>35</v>
      </c>
      <c r="D29" s="7" t="n">
        <v>3</v>
      </c>
      <c r="E29" s="7" t="n">
        <v>0</v>
      </c>
      <c r="F29" s="7" t="n">
        <v>1</v>
      </c>
      <c r="G29" s="7" t="n">
        <v>2</v>
      </c>
      <c r="H29" s="7" t="n">
        <v>1</v>
      </c>
      <c r="I29" s="12" t="n">
        <f t="normal" ca="1">A33</f>
        <v>0</v>
      </c>
    </row>
    <row r="30" spans="1:6">
      <c r="A30" t="s">
        <v>4</v>
      </c>
      <c r="B30" s="4" t="s">
        <v>5</v>
      </c>
      <c r="C30" s="4" t="s">
        <v>16</v>
      </c>
    </row>
    <row r="31" spans="1:6">
      <c r="A31" t="n">
        <v>253</v>
      </c>
      <c r="B31" s="13" t="n">
        <v>3</v>
      </c>
      <c r="C31" s="12" t="n">
        <f t="normal" ca="1">A51</f>
        <v>0</v>
      </c>
    </row>
    <row r="32" spans="1:6">
      <c r="A32" t="s">
        <v>4</v>
      </c>
      <c r="B32" s="4" t="s">
        <v>5</v>
      </c>
      <c r="C32" s="4" t="s">
        <v>7</v>
      </c>
      <c r="D32" s="4" t="s">
        <v>7</v>
      </c>
      <c r="E32" s="4" t="s">
        <v>7</v>
      </c>
      <c r="F32" s="4" t="s">
        <v>13</v>
      </c>
      <c r="G32" s="4" t="s">
        <v>7</v>
      </c>
      <c r="H32" s="4" t="s">
        <v>7</v>
      </c>
      <c r="I32" s="4" t="s">
        <v>16</v>
      </c>
    </row>
    <row r="33" spans="1:13">
      <c r="A33" t="n">
        <v>258</v>
      </c>
      <c r="B33" s="11" t="n">
        <v>5</v>
      </c>
      <c r="C33" s="7" t="n">
        <v>35</v>
      </c>
      <c r="D33" s="7" t="n">
        <v>3</v>
      </c>
      <c r="E33" s="7" t="n">
        <v>0</v>
      </c>
      <c r="F33" s="7" t="n">
        <v>2</v>
      </c>
      <c r="G33" s="7" t="n">
        <v>2</v>
      </c>
      <c r="H33" s="7" t="n">
        <v>1</v>
      </c>
      <c r="I33" s="12" t="n">
        <f t="normal" ca="1">A37</f>
        <v>0</v>
      </c>
    </row>
    <row r="34" spans="1:13">
      <c r="A34" t="s">
        <v>4</v>
      </c>
      <c r="B34" s="4" t="s">
        <v>5</v>
      </c>
      <c r="C34" s="4" t="s">
        <v>16</v>
      </c>
    </row>
    <row r="35" spans="1:13">
      <c r="A35" t="n">
        <v>272</v>
      </c>
      <c r="B35" s="13" t="n">
        <v>3</v>
      </c>
      <c r="C35" s="12" t="n">
        <f t="normal" ca="1">A51</f>
        <v>0</v>
      </c>
    </row>
    <row r="36" spans="1:13">
      <c r="A36" t="s">
        <v>4</v>
      </c>
      <c r="B36" s="4" t="s">
        <v>5</v>
      </c>
      <c r="C36" s="4" t="s">
        <v>7</v>
      </c>
      <c r="D36" s="4" t="s">
        <v>7</v>
      </c>
      <c r="E36" s="4" t="s">
        <v>7</v>
      </c>
      <c r="F36" s="4" t="s">
        <v>13</v>
      </c>
      <c r="G36" s="4" t="s">
        <v>7</v>
      </c>
      <c r="H36" s="4" t="s">
        <v>7</v>
      </c>
      <c r="I36" s="4" t="s">
        <v>16</v>
      </c>
    </row>
    <row r="37" spans="1:13">
      <c r="A37" t="n">
        <v>277</v>
      </c>
      <c r="B37" s="11" t="n">
        <v>5</v>
      </c>
      <c r="C37" s="7" t="n">
        <v>35</v>
      </c>
      <c r="D37" s="7" t="n">
        <v>3</v>
      </c>
      <c r="E37" s="7" t="n">
        <v>0</v>
      </c>
      <c r="F37" s="7" t="n">
        <v>3</v>
      </c>
      <c r="G37" s="7" t="n">
        <v>2</v>
      </c>
      <c r="H37" s="7" t="n">
        <v>1</v>
      </c>
      <c r="I37" s="12" t="n">
        <f t="normal" ca="1">A41</f>
        <v>0</v>
      </c>
    </row>
    <row r="38" spans="1:13">
      <c r="A38" t="s">
        <v>4</v>
      </c>
      <c r="B38" s="4" t="s">
        <v>5</v>
      </c>
      <c r="C38" s="4" t="s">
        <v>16</v>
      </c>
    </row>
    <row r="39" spans="1:13">
      <c r="A39" t="n">
        <v>291</v>
      </c>
      <c r="B39" s="13" t="n">
        <v>3</v>
      </c>
      <c r="C39" s="12" t="n">
        <f t="normal" ca="1">A51</f>
        <v>0</v>
      </c>
    </row>
    <row r="40" spans="1:13">
      <c r="A40" t="s">
        <v>4</v>
      </c>
      <c r="B40" s="4" t="s">
        <v>5</v>
      </c>
      <c r="C40" s="4" t="s">
        <v>7</v>
      </c>
      <c r="D40" s="4" t="s">
        <v>7</v>
      </c>
      <c r="E40" s="4" t="s">
        <v>7</v>
      </c>
      <c r="F40" s="4" t="s">
        <v>13</v>
      </c>
      <c r="G40" s="4" t="s">
        <v>7</v>
      </c>
      <c r="H40" s="4" t="s">
        <v>7</v>
      </c>
      <c r="I40" s="4" t="s">
        <v>16</v>
      </c>
    </row>
    <row r="41" spans="1:13">
      <c r="A41" t="n">
        <v>296</v>
      </c>
      <c r="B41" s="11" t="n">
        <v>5</v>
      </c>
      <c r="C41" s="7" t="n">
        <v>35</v>
      </c>
      <c r="D41" s="7" t="n">
        <v>3</v>
      </c>
      <c r="E41" s="7" t="n">
        <v>0</v>
      </c>
      <c r="F41" s="7" t="n">
        <v>4</v>
      </c>
      <c r="G41" s="7" t="n">
        <v>2</v>
      </c>
      <c r="H41" s="7" t="n">
        <v>1</v>
      </c>
      <c r="I41" s="12" t="n">
        <f t="normal" ca="1">A45</f>
        <v>0</v>
      </c>
    </row>
    <row r="42" spans="1:13">
      <c r="A42" t="s">
        <v>4</v>
      </c>
      <c r="B42" s="4" t="s">
        <v>5</v>
      </c>
      <c r="C42" s="4" t="s">
        <v>16</v>
      </c>
    </row>
    <row r="43" spans="1:13">
      <c r="A43" t="n">
        <v>310</v>
      </c>
      <c r="B43" s="13" t="n">
        <v>3</v>
      </c>
      <c r="C43" s="12" t="n">
        <f t="normal" ca="1">A51</f>
        <v>0</v>
      </c>
    </row>
    <row r="44" spans="1:13">
      <c r="A44" t="s">
        <v>4</v>
      </c>
      <c r="B44" s="4" t="s">
        <v>5</v>
      </c>
      <c r="C44" s="4" t="s">
        <v>7</v>
      </c>
      <c r="D44" s="4" t="s">
        <v>7</v>
      </c>
      <c r="E44" s="4" t="s">
        <v>7</v>
      </c>
      <c r="F44" s="4" t="s">
        <v>13</v>
      </c>
      <c r="G44" s="4" t="s">
        <v>7</v>
      </c>
      <c r="H44" s="4" t="s">
        <v>7</v>
      </c>
      <c r="I44" s="4" t="s">
        <v>16</v>
      </c>
    </row>
    <row r="45" spans="1:13">
      <c r="A45" t="n">
        <v>315</v>
      </c>
      <c r="B45" s="11" t="n">
        <v>5</v>
      </c>
      <c r="C45" s="7" t="n">
        <v>35</v>
      </c>
      <c r="D45" s="7" t="n">
        <v>3</v>
      </c>
      <c r="E45" s="7" t="n">
        <v>0</v>
      </c>
      <c r="F45" s="7" t="n">
        <v>5</v>
      </c>
      <c r="G45" s="7" t="n">
        <v>2</v>
      </c>
      <c r="H45" s="7" t="n">
        <v>1</v>
      </c>
      <c r="I45" s="12" t="n">
        <f t="normal" ca="1">A49</f>
        <v>0</v>
      </c>
    </row>
    <row r="46" spans="1:13">
      <c r="A46" t="s">
        <v>4</v>
      </c>
      <c r="B46" s="4" t="s">
        <v>5</v>
      </c>
      <c r="C46" s="4" t="s">
        <v>16</v>
      </c>
    </row>
    <row r="47" spans="1:13">
      <c r="A47" t="n">
        <v>329</v>
      </c>
      <c r="B47" s="13" t="n">
        <v>3</v>
      </c>
      <c r="C47" s="12" t="n">
        <f t="normal" ca="1">A51</f>
        <v>0</v>
      </c>
    </row>
    <row r="48" spans="1:13">
      <c r="A48" t="s">
        <v>4</v>
      </c>
      <c r="B48" s="4" t="s">
        <v>5</v>
      </c>
      <c r="C48" s="4" t="s">
        <v>7</v>
      </c>
      <c r="D48" s="4" t="s">
        <v>7</v>
      </c>
      <c r="E48" s="4" t="s">
        <v>7</v>
      </c>
      <c r="F48" s="4" t="s">
        <v>13</v>
      </c>
      <c r="G48" s="4" t="s">
        <v>7</v>
      </c>
      <c r="H48" s="4" t="s">
        <v>7</v>
      </c>
      <c r="I48" s="4" t="s">
        <v>16</v>
      </c>
    </row>
    <row r="49" spans="1:9">
      <c r="A49" t="n">
        <v>334</v>
      </c>
      <c r="B49" s="11" t="n">
        <v>5</v>
      </c>
      <c r="C49" s="7" t="n">
        <v>35</v>
      </c>
      <c r="D49" s="7" t="n">
        <v>3</v>
      </c>
      <c r="E49" s="7" t="n">
        <v>0</v>
      </c>
      <c r="F49" s="7" t="n">
        <v>6</v>
      </c>
      <c r="G49" s="7" t="n">
        <v>2</v>
      </c>
      <c r="H49" s="7" t="n">
        <v>1</v>
      </c>
      <c r="I49" s="12" t="n">
        <f t="normal" ca="1">A51</f>
        <v>0</v>
      </c>
    </row>
    <row r="50" spans="1:9">
      <c r="A50" t="s">
        <v>4</v>
      </c>
      <c r="B50" s="4" t="s">
        <v>5</v>
      </c>
      <c r="C50" s="4" t="s">
        <v>7</v>
      </c>
      <c r="D50" s="4" t="s">
        <v>7</v>
      </c>
      <c r="E50" s="4" t="s">
        <v>7</v>
      </c>
      <c r="F50" s="4" t="s">
        <v>13</v>
      </c>
      <c r="G50" s="4" t="s">
        <v>7</v>
      </c>
      <c r="H50" s="4" t="s">
        <v>7</v>
      </c>
      <c r="I50" s="4" t="s">
        <v>16</v>
      </c>
    </row>
    <row r="51" spans="1:9">
      <c r="A51" t="n">
        <v>348</v>
      </c>
      <c r="B51" s="11" t="n">
        <v>5</v>
      </c>
      <c r="C51" s="7" t="n">
        <v>35</v>
      </c>
      <c r="D51" s="7" t="n">
        <v>3</v>
      </c>
      <c r="E51" s="7" t="n">
        <v>0</v>
      </c>
      <c r="F51" s="7" t="n">
        <v>6</v>
      </c>
      <c r="G51" s="7" t="n">
        <v>2</v>
      </c>
      <c r="H51" s="7" t="n">
        <v>1</v>
      </c>
      <c r="I51" s="12" t="n">
        <f t="normal" ca="1">A63</f>
        <v>0</v>
      </c>
    </row>
    <row r="52" spans="1:9">
      <c r="A52" t="s">
        <v>4</v>
      </c>
      <c r="B52" s="4" t="s">
        <v>5</v>
      </c>
      <c r="C52" s="4" t="s">
        <v>7</v>
      </c>
      <c r="D52" s="4" t="s">
        <v>8</v>
      </c>
      <c r="E52" s="4" t="s">
        <v>12</v>
      </c>
    </row>
    <row r="53" spans="1:9">
      <c r="A53" t="n">
        <v>362</v>
      </c>
      <c r="B53" s="14" t="n">
        <v>62</v>
      </c>
      <c r="C53" s="7" t="n">
        <v>1</v>
      </c>
      <c r="D53" s="7" t="s">
        <v>17</v>
      </c>
      <c r="E53" s="7" t="n">
        <v>1</v>
      </c>
    </row>
    <row r="54" spans="1:9">
      <c r="A54" t="s">
        <v>4</v>
      </c>
      <c r="B54" s="4" t="s">
        <v>5</v>
      </c>
      <c r="C54" s="4" t="s">
        <v>7</v>
      </c>
      <c r="D54" s="4" t="s">
        <v>8</v>
      </c>
      <c r="E54" s="4" t="s">
        <v>12</v>
      </c>
    </row>
    <row r="55" spans="1:9">
      <c r="A55" t="n">
        <v>375</v>
      </c>
      <c r="B55" s="14" t="n">
        <v>62</v>
      </c>
      <c r="C55" s="7" t="n">
        <v>0</v>
      </c>
      <c r="D55" s="7" t="s">
        <v>18</v>
      </c>
      <c r="E55" s="7" t="n">
        <v>1</v>
      </c>
    </row>
    <row r="56" spans="1:9">
      <c r="A56" t="s">
        <v>4</v>
      </c>
      <c r="B56" s="4" t="s">
        <v>5</v>
      </c>
      <c r="C56" s="4" t="s">
        <v>7</v>
      </c>
      <c r="D56" s="4" t="s">
        <v>8</v>
      </c>
      <c r="E56" s="4" t="s">
        <v>12</v>
      </c>
    </row>
    <row r="57" spans="1:9">
      <c r="A57" t="n">
        <v>388</v>
      </c>
      <c r="B57" s="14" t="n">
        <v>62</v>
      </c>
      <c r="C57" s="7" t="n">
        <v>0</v>
      </c>
      <c r="D57" s="7" t="s">
        <v>17</v>
      </c>
      <c r="E57" s="7" t="n">
        <v>256</v>
      </c>
    </row>
    <row r="58" spans="1:9">
      <c r="A58" t="s">
        <v>4</v>
      </c>
      <c r="B58" s="4" t="s">
        <v>5</v>
      </c>
      <c r="C58" s="4" t="s">
        <v>7</v>
      </c>
      <c r="D58" s="4" t="s">
        <v>8</v>
      </c>
      <c r="E58" s="4" t="s">
        <v>12</v>
      </c>
    </row>
    <row r="59" spans="1:9">
      <c r="A59" t="n">
        <v>401</v>
      </c>
      <c r="B59" s="14" t="n">
        <v>62</v>
      </c>
      <c r="C59" s="7" t="n">
        <v>1</v>
      </c>
      <c r="D59" s="7" t="s">
        <v>18</v>
      </c>
      <c r="E59" s="7" t="n">
        <v>256</v>
      </c>
    </row>
    <row r="60" spans="1:9">
      <c r="A60" t="s">
        <v>4</v>
      </c>
      <c r="B60" s="4" t="s">
        <v>5</v>
      </c>
      <c r="C60" s="4" t="s">
        <v>16</v>
      </c>
    </row>
    <row r="61" spans="1:9">
      <c r="A61" t="n">
        <v>414</v>
      </c>
      <c r="B61" s="13" t="n">
        <v>3</v>
      </c>
      <c r="C61" s="12" t="n">
        <f t="normal" ca="1">A71</f>
        <v>0</v>
      </c>
    </row>
    <row r="62" spans="1:9">
      <c r="A62" t="s">
        <v>4</v>
      </c>
      <c r="B62" s="4" t="s">
        <v>5</v>
      </c>
      <c r="C62" s="4" t="s">
        <v>7</v>
      </c>
      <c r="D62" s="4" t="s">
        <v>8</v>
      </c>
      <c r="E62" s="4" t="s">
        <v>12</v>
      </c>
    </row>
    <row r="63" spans="1:9">
      <c r="A63" t="n">
        <v>419</v>
      </c>
      <c r="B63" s="14" t="n">
        <v>62</v>
      </c>
      <c r="C63" s="7" t="n">
        <v>0</v>
      </c>
      <c r="D63" s="7" t="s">
        <v>17</v>
      </c>
      <c r="E63" s="7" t="n">
        <v>1</v>
      </c>
    </row>
    <row r="64" spans="1:9">
      <c r="A64" t="s">
        <v>4</v>
      </c>
      <c r="B64" s="4" t="s">
        <v>5</v>
      </c>
      <c r="C64" s="4" t="s">
        <v>7</v>
      </c>
      <c r="D64" s="4" t="s">
        <v>8</v>
      </c>
      <c r="E64" s="4" t="s">
        <v>12</v>
      </c>
    </row>
    <row r="65" spans="1:9">
      <c r="A65" t="n">
        <v>432</v>
      </c>
      <c r="B65" s="14" t="n">
        <v>62</v>
      </c>
      <c r="C65" s="7" t="n">
        <v>1</v>
      </c>
      <c r="D65" s="7" t="s">
        <v>18</v>
      </c>
      <c r="E65" s="7" t="n">
        <v>1</v>
      </c>
    </row>
    <row r="66" spans="1:9">
      <c r="A66" t="s">
        <v>4</v>
      </c>
      <c r="B66" s="4" t="s">
        <v>5</v>
      </c>
      <c r="C66" s="4" t="s">
        <v>7</v>
      </c>
      <c r="D66" s="4" t="s">
        <v>8</v>
      </c>
      <c r="E66" s="4" t="s">
        <v>12</v>
      </c>
    </row>
    <row r="67" spans="1:9">
      <c r="A67" t="n">
        <v>445</v>
      </c>
      <c r="B67" s="14" t="n">
        <v>62</v>
      </c>
      <c r="C67" s="7" t="n">
        <v>1</v>
      </c>
      <c r="D67" s="7" t="s">
        <v>17</v>
      </c>
      <c r="E67" s="7" t="n">
        <v>256</v>
      </c>
    </row>
    <row r="68" spans="1:9">
      <c r="A68" t="s">
        <v>4</v>
      </c>
      <c r="B68" s="4" t="s">
        <v>5</v>
      </c>
      <c r="C68" s="4" t="s">
        <v>7</v>
      </c>
      <c r="D68" s="4" t="s">
        <v>8</v>
      </c>
      <c r="E68" s="4" t="s">
        <v>12</v>
      </c>
    </row>
    <row r="69" spans="1:9">
      <c r="A69" t="n">
        <v>458</v>
      </c>
      <c r="B69" s="14" t="n">
        <v>62</v>
      </c>
      <c r="C69" s="7" t="n">
        <v>0</v>
      </c>
      <c r="D69" s="7" t="s">
        <v>18</v>
      </c>
      <c r="E69" s="7" t="n">
        <v>256</v>
      </c>
    </row>
    <row r="70" spans="1:9">
      <c r="A70" t="s">
        <v>4</v>
      </c>
      <c r="B70" s="4" t="s">
        <v>5</v>
      </c>
    </row>
    <row r="71" spans="1:9">
      <c r="A71" t="n">
        <v>471</v>
      </c>
      <c r="B71" s="5" t="n">
        <v>1</v>
      </c>
    </row>
    <row r="72" spans="1:9" s="3" customFormat="1" customHeight="0">
      <c r="A72" s="3" t="s">
        <v>2</v>
      </c>
      <c r="B72" s="3" t="s">
        <v>19</v>
      </c>
    </row>
    <row r="73" spans="1:9">
      <c r="A73" t="s">
        <v>4</v>
      </c>
      <c r="B73" s="4" t="s">
        <v>5</v>
      </c>
      <c r="C73" s="4" t="s">
        <v>7</v>
      </c>
      <c r="D73" s="4" t="s">
        <v>8</v>
      </c>
    </row>
    <row r="74" spans="1:9">
      <c r="A74" t="n">
        <v>472</v>
      </c>
      <c r="B74" s="6" t="n">
        <v>2</v>
      </c>
      <c r="C74" s="7" t="n">
        <v>11</v>
      </c>
      <c r="D74" s="7" t="s">
        <v>20</v>
      </c>
    </row>
    <row r="75" spans="1:9">
      <c r="A75" t="s">
        <v>4</v>
      </c>
      <c r="B75" s="4" t="s">
        <v>5</v>
      </c>
      <c r="C75" s="4" t="s">
        <v>7</v>
      </c>
      <c r="D75" s="4" t="s">
        <v>7</v>
      </c>
    </row>
    <row r="76" spans="1:9">
      <c r="A76" t="n">
        <v>484</v>
      </c>
      <c r="B76" s="8" t="n">
        <v>162</v>
      </c>
      <c r="C76" s="7" t="n">
        <v>0</v>
      </c>
      <c r="D76" s="7" t="n">
        <v>1</v>
      </c>
    </row>
    <row r="77" spans="1:9">
      <c r="A77" t="s">
        <v>4</v>
      </c>
      <c r="B77" s="4" t="s">
        <v>5</v>
      </c>
    </row>
    <row r="78" spans="1:9">
      <c r="A78" t="n">
        <v>487</v>
      </c>
      <c r="B78" s="5" t="n">
        <v>1</v>
      </c>
    </row>
    <row r="79" spans="1:9" s="3" customFormat="1" customHeight="0">
      <c r="A79" s="3" t="s">
        <v>2</v>
      </c>
      <c r="B79" s="3" t="s">
        <v>21</v>
      </c>
    </row>
    <row r="80" spans="1:9">
      <c r="A80" t="s">
        <v>4</v>
      </c>
      <c r="B80" s="4" t="s">
        <v>5</v>
      </c>
      <c r="C80" s="4" t="s">
        <v>7</v>
      </c>
      <c r="D80" s="4" t="s">
        <v>7</v>
      </c>
      <c r="E80" s="4" t="s">
        <v>7</v>
      </c>
      <c r="F80" s="4" t="s">
        <v>7</v>
      </c>
    </row>
    <row r="81" spans="1:6">
      <c r="A81" t="n">
        <v>488</v>
      </c>
      <c r="B81" s="9" t="n">
        <v>14</v>
      </c>
      <c r="C81" s="7" t="n">
        <v>2</v>
      </c>
      <c r="D81" s="7" t="n">
        <v>0</v>
      </c>
      <c r="E81" s="7" t="n">
        <v>0</v>
      </c>
      <c r="F81" s="7" t="n">
        <v>0</v>
      </c>
    </row>
    <row r="82" spans="1:6">
      <c r="A82" t="s">
        <v>4</v>
      </c>
      <c r="B82" s="4" t="s">
        <v>5</v>
      </c>
      <c r="C82" s="4" t="s">
        <v>7</v>
      </c>
      <c r="D82" s="15" t="s">
        <v>22</v>
      </c>
      <c r="E82" s="4" t="s">
        <v>5</v>
      </c>
      <c r="F82" s="4" t="s">
        <v>7</v>
      </c>
      <c r="G82" s="4" t="s">
        <v>12</v>
      </c>
      <c r="H82" s="15" t="s">
        <v>23</v>
      </c>
      <c r="I82" s="4" t="s">
        <v>7</v>
      </c>
      <c r="J82" s="4" t="s">
        <v>13</v>
      </c>
      <c r="K82" s="4" t="s">
        <v>7</v>
      </c>
      <c r="L82" s="4" t="s">
        <v>7</v>
      </c>
      <c r="M82" s="15" t="s">
        <v>22</v>
      </c>
      <c r="N82" s="4" t="s">
        <v>5</v>
      </c>
      <c r="O82" s="4" t="s">
        <v>7</v>
      </c>
      <c r="P82" s="4" t="s">
        <v>12</v>
      </c>
      <c r="Q82" s="15" t="s">
        <v>23</v>
      </c>
      <c r="R82" s="4" t="s">
        <v>7</v>
      </c>
      <c r="S82" s="4" t="s">
        <v>13</v>
      </c>
      <c r="T82" s="4" t="s">
        <v>7</v>
      </c>
      <c r="U82" s="4" t="s">
        <v>7</v>
      </c>
      <c r="V82" s="4" t="s">
        <v>7</v>
      </c>
      <c r="W82" s="4" t="s">
        <v>16</v>
      </c>
    </row>
    <row r="83" spans="1:6">
      <c r="A83" t="n">
        <v>493</v>
      </c>
      <c r="B83" s="11" t="n">
        <v>5</v>
      </c>
      <c r="C83" s="7" t="n">
        <v>28</v>
      </c>
      <c r="D83" s="15" t="s">
        <v>3</v>
      </c>
      <c r="E83" s="8" t="n">
        <v>162</v>
      </c>
      <c r="F83" s="7" t="n">
        <v>3</v>
      </c>
      <c r="G83" s="7" t="n">
        <v>24579</v>
      </c>
      <c r="H83" s="15" t="s">
        <v>3</v>
      </c>
      <c r="I83" s="7" t="n">
        <v>0</v>
      </c>
      <c r="J83" s="7" t="n">
        <v>1</v>
      </c>
      <c r="K83" s="7" t="n">
        <v>2</v>
      </c>
      <c r="L83" s="7" t="n">
        <v>28</v>
      </c>
      <c r="M83" s="15" t="s">
        <v>3</v>
      </c>
      <c r="N83" s="8" t="n">
        <v>162</v>
      </c>
      <c r="O83" s="7" t="n">
        <v>3</v>
      </c>
      <c r="P83" s="7" t="n">
        <v>24579</v>
      </c>
      <c r="Q83" s="15" t="s">
        <v>3</v>
      </c>
      <c r="R83" s="7" t="n">
        <v>0</v>
      </c>
      <c r="S83" s="7" t="n">
        <v>2</v>
      </c>
      <c r="T83" s="7" t="n">
        <v>2</v>
      </c>
      <c r="U83" s="7" t="n">
        <v>11</v>
      </c>
      <c r="V83" s="7" t="n">
        <v>1</v>
      </c>
      <c r="W83" s="12" t="n">
        <f t="normal" ca="1">A87</f>
        <v>0</v>
      </c>
    </row>
    <row r="84" spans="1:6">
      <c r="A84" t="s">
        <v>4</v>
      </c>
      <c r="B84" s="4" t="s">
        <v>5</v>
      </c>
      <c r="C84" s="4" t="s">
        <v>7</v>
      </c>
      <c r="D84" s="4" t="s">
        <v>12</v>
      </c>
      <c r="E84" s="4" t="s">
        <v>24</v>
      </c>
    </row>
    <row r="85" spans="1:6">
      <c r="A85" t="n">
        <v>522</v>
      </c>
      <c r="B85" s="16" t="n">
        <v>58</v>
      </c>
      <c r="C85" s="7" t="n">
        <v>0</v>
      </c>
      <c r="D85" s="7" t="n">
        <v>0</v>
      </c>
      <c r="E85" s="7" t="n">
        <v>1</v>
      </c>
    </row>
    <row r="86" spans="1:6">
      <c r="A86" t="s">
        <v>4</v>
      </c>
      <c r="B86" s="4" t="s">
        <v>5</v>
      </c>
      <c r="C86" s="4" t="s">
        <v>7</v>
      </c>
      <c r="D86" s="15" t="s">
        <v>22</v>
      </c>
      <c r="E86" s="4" t="s">
        <v>5</v>
      </c>
      <c r="F86" s="4" t="s">
        <v>7</v>
      </c>
      <c r="G86" s="4" t="s">
        <v>12</v>
      </c>
      <c r="H86" s="15" t="s">
        <v>23</v>
      </c>
      <c r="I86" s="4" t="s">
        <v>7</v>
      </c>
      <c r="J86" s="4" t="s">
        <v>13</v>
      </c>
      <c r="K86" s="4" t="s">
        <v>7</v>
      </c>
      <c r="L86" s="4" t="s">
        <v>7</v>
      </c>
      <c r="M86" s="15" t="s">
        <v>22</v>
      </c>
      <c r="N86" s="4" t="s">
        <v>5</v>
      </c>
      <c r="O86" s="4" t="s">
        <v>7</v>
      </c>
      <c r="P86" s="4" t="s">
        <v>12</v>
      </c>
      <c r="Q86" s="15" t="s">
        <v>23</v>
      </c>
      <c r="R86" s="4" t="s">
        <v>7</v>
      </c>
      <c r="S86" s="4" t="s">
        <v>13</v>
      </c>
      <c r="T86" s="4" t="s">
        <v>7</v>
      </c>
      <c r="U86" s="4" t="s">
        <v>7</v>
      </c>
      <c r="V86" s="4" t="s">
        <v>7</v>
      </c>
      <c r="W86" s="4" t="s">
        <v>16</v>
      </c>
    </row>
    <row r="87" spans="1:6">
      <c r="A87" t="n">
        <v>530</v>
      </c>
      <c r="B87" s="11" t="n">
        <v>5</v>
      </c>
      <c r="C87" s="7" t="n">
        <v>28</v>
      </c>
      <c r="D87" s="15" t="s">
        <v>3</v>
      </c>
      <c r="E87" s="8" t="n">
        <v>162</v>
      </c>
      <c r="F87" s="7" t="n">
        <v>3</v>
      </c>
      <c r="G87" s="7" t="n">
        <v>24579</v>
      </c>
      <c r="H87" s="15" t="s">
        <v>3</v>
      </c>
      <c r="I87" s="7" t="n">
        <v>0</v>
      </c>
      <c r="J87" s="7" t="n">
        <v>1</v>
      </c>
      <c r="K87" s="7" t="n">
        <v>3</v>
      </c>
      <c r="L87" s="7" t="n">
        <v>28</v>
      </c>
      <c r="M87" s="15" t="s">
        <v>3</v>
      </c>
      <c r="N87" s="8" t="n">
        <v>162</v>
      </c>
      <c r="O87" s="7" t="n">
        <v>3</v>
      </c>
      <c r="P87" s="7" t="n">
        <v>24579</v>
      </c>
      <c r="Q87" s="15" t="s">
        <v>3</v>
      </c>
      <c r="R87" s="7" t="n">
        <v>0</v>
      </c>
      <c r="S87" s="7" t="n">
        <v>2</v>
      </c>
      <c r="T87" s="7" t="n">
        <v>3</v>
      </c>
      <c r="U87" s="7" t="n">
        <v>9</v>
      </c>
      <c r="V87" s="7" t="n">
        <v>1</v>
      </c>
      <c r="W87" s="12" t="n">
        <f t="normal" ca="1">A97</f>
        <v>0</v>
      </c>
    </row>
    <row r="88" spans="1:6">
      <c r="A88" t="s">
        <v>4</v>
      </c>
      <c r="B88" s="4" t="s">
        <v>5</v>
      </c>
      <c r="C88" s="4" t="s">
        <v>7</v>
      </c>
      <c r="D88" s="15" t="s">
        <v>22</v>
      </c>
      <c r="E88" s="4" t="s">
        <v>5</v>
      </c>
      <c r="F88" s="4" t="s">
        <v>12</v>
      </c>
      <c r="G88" s="4" t="s">
        <v>7</v>
      </c>
      <c r="H88" s="4" t="s">
        <v>7</v>
      </c>
      <c r="I88" s="4" t="s">
        <v>8</v>
      </c>
      <c r="J88" s="15" t="s">
        <v>23</v>
      </c>
      <c r="K88" s="4" t="s">
        <v>7</v>
      </c>
      <c r="L88" s="4" t="s">
        <v>7</v>
      </c>
      <c r="M88" s="15" t="s">
        <v>22</v>
      </c>
      <c r="N88" s="4" t="s">
        <v>5</v>
      </c>
      <c r="O88" s="4" t="s">
        <v>7</v>
      </c>
      <c r="P88" s="15" t="s">
        <v>23</v>
      </c>
      <c r="Q88" s="4" t="s">
        <v>7</v>
      </c>
      <c r="R88" s="4" t="s">
        <v>13</v>
      </c>
      <c r="S88" s="4" t="s">
        <v>7</v>
      </c>
      <c r="T88" s="4" t="s">
        <v>7</v>
      </c>
      <c r="U88" s="4" t="s">
        <v>7</v>
      </c>
      <c r="V88" s="15" t="s">
        <v>22</v>
      </c>
      <c r="W88" s="4" t="s">
        <v>5</v>
      </c>
      <c r="X88" s="4" t="s">
        <v>7</v>
      </c>
      <c r="Y88" s="15" t="s">
        <v>23</v>
      </c>
      <c r="Z88" s="4" t="s">
        <v>7</v>
      </c>
      <c r="AA88" s="4" t="s">
        <v>13</v>
      </c>
      <c r="AB88" s="4" t="s">
        <v>7</v>
      </c>
      <c r="AC88" s="4" t="s">
        <v>7</v>
      </c>
      <c r="AD88" s="4" t="s">
        <v>7</v>
      </c>
      <c r="AE88" s="4" t="s">
        <v>16</v>
      </c>
    </row>
    <row r="89" spans="1:6">
      <c r="A89" t="n">
        <v>559</v>
      </c>
      <c r="B89" s="11" t="n">
        <v>5</v>
      </c>
      <c r="C89" s="7" t="n">
        <v>28</v>
      </c>
      <c r="D89" s="15" t="s">
        <v>3</v>
      </c>
      <c r="E89" s="17" t="n">
        <v>47</v>
      </c>
      <c r="F89" s="7" t="n">
        <v>61456</v>
      </c>
      <c r="G89" s="7" t="n">
        <v>2</v>
      </c>
      <c r="H89" s="7" t="n">
        <v>0</v>
      </c>
      <c r="I89" s="7" t="s">
        <v>25</v>
      </c>
      <c r="J89" s="15" t="s">
        <v>3</v>
      </c>
      <c r="K89" s="7" t="n">
        <v>8</v>
      </c>
      <c r="L89" s="7" t="n">
        <v>28</v>
      </c>
      <c r="M89" s="15" t="s">
        <v>3</v>
      </c>
      <c r="N89" s="18" t="n">
        <v>74</v>
      </c>
      <c r="O89" s="7" t="n">
        <v>65</v>
      </c>
      <c r="P89" s="15" t="s">
        <v>3</v>
      </c>
      <c r="Q89" s="7" t="n">
        <v>0</v>
      </c>
      <c r="R89" s="7" t="n">
        <v>1</v>
      </c>
      <c r="S89" s="7" t="n">
        <v>3</v>
      </c>
      <c r="T89" s="7" t="n">
        <v>9</v>
      </c>
      <c r="U89" s="7" t="n">
        <v>28</v>
      </c>
      <c r="V89" s="15" t="s">
        <v>3</v>
      </c>
      <c r="W89" s="18" t="n">
        <v>74</v>
      </c>
      <c r="X89" s="7" t="n">
        <v>65</v>
      </c>
      <c r="Y89" s="15" t="s">
        <v>3</v>
      </c>
      <c r="Z89" s="7" t="n">
        <v>0</v>
      </c>
      <c r="AA89" s="7" t="n">
        <v>2</v>
      </c>
      <c r="AB89" s="7" t="n">
        <v>3</v>
      </c>
      <c r="AC89" s="7" t="n">
        <v>9</v>
      </c>
      <c r="AD89" s="7" t="n">
        <v>1</v>
      </c>
      <c r="AE89" s="12" t="n">
        <f t="normal" ca="1">A93</f>
        <v>0</v>
      </c>
    </row>
    <row r="90" spans="1:6">
      <c r="A90" t="s">
        <v>4</v>
      </c>
      <c r="B90" s="4" t="s">
        <v>5</v>
      </c>
      <c r="C90" s="4" t="s">
        <v>12</v>
      </c>
      <c r="D90" s="4" t="s">
        <v>7</v>
      </c>
      <c r="E90" s="4" t="s">
        <v>7</v>
      </c>
      <c r="F90" s="4" t="s">
        <v>8</v>
      </c>
    </row>
    <row r="91" spans="1:6">
      <c r="A91" t="n">
        <v>607</v>
      </c>
      <c r="B91" s="17" t="n">
        <v>47</v>
      </c>
      <c r="C91" s="7" t="n">
        <v>61456</v>
      </c>
      <c r="D91" s="7" t="n">
        <v>0</v>
      </c>
      <c r="E91" s="7" t="n">
        <v>0</v>
      </c>
      <c r="F91" s="7" t="s">
        <v>26</v>
      </c>
    </row>
    <row r="92" spans="1:6">
      <c r="A92" t="s">
        <v>4</v>
      </c>
      <c r="B92" s="4" t="s">
        <v>5</v>
      </c>
      <c r="C92" s="4" t="s">
        <v>7</v>
      </c>
      <c r="D92" s="4" t="s">
        <v>12</v>
      </c>
      <c r="E92" s="4" t="s">
        <v>24</v>
      </c>
    </row>
    <row r="93" spans="1:6">
      <c r="A93" t="n">
        <v>620</v>
      </c>
      <c r="B93" s="16" t="n">
        <v>58</v>
      </c>
      <c r="C93" s="7" t="n">
        <v>0</v>
      </c>
      <c r="D93" s="7" t="n">
        <v>300</v>
      </c>
      <c r="E93" s="7" t="n">
        <v>1</v>
      </c>
    </row>
    <row r="94" spans="1:6">
      <c r="A94" t="s">
        <v>4</v>
      </c>
      <c r="B94" s="4" t="s">
        <v>5</v>
      </c>
      <c r="C94" s="4" t="s">
        <v>7</v>
      </c>
      <c r="D94" s="4" t="s">
        <v>12</v>
      </c>
    </row>
    <row r="95" spans="1:6">
      <c r="A95" t="n">
        <v>628</v>
      </c>
      <c r="B95" s="16" t="n">
        <v>58</v>
      </c>
      <c r="C95" s="7" t="n">
        <v>255</v>
      </c>
      <c r="D95" s="7" t="n">
        <v>0</v>
      </c>
    </row>
    <row r="96" spans="1:6">
      <c r="A96" t="s">
        <v>4</v>
      </c>
      <c r="B96" s="4" t="s">
        <v>5</v>
      </c>
      <c r="C96" s="4" t="s">
        <v>7</v>
      </c>
      <c r="D96" s="4" t="s">
        <v>7</v>
      </c>
      <c r="E96" s="4" t="s">
        <v>7</v>
      </c>
      <c r="F96" s="4" t="s">
        <v>7</v>
      </c>
    </row>
    <row r="97" spans="1:31">
      <c r="A97" t="n">
        <v>632</v>
      </c>
      <c r="B97" s="9" t="n">
        <v>14</v>
      </c>
      <c r="C97" s="7" t="n">
        <v>0</v>
      </c>
      <c r="D97" s="7" t="n">
        <v>0</v>
      </c>
      <c r="E97" s="7" t="n">
        <v>0</v>
      </c>
      <c r="F97" s="7" t="n">
        <v>64</v>
      </c>
    </row>
    <row r="98" spans="1:31">
      <c r="A98" t="s">
        <v>4</v>
      </c>
      <c r="B98" s="4" t="s">
        <v>5</v>
      </c>
      <c r="C98" s="4" t="s">
        <v>7</v>
      </c>
      <c r="D98" s="4" t="s">
        <v>12</v>
      </c>
    </row>
    <row r="99" spans="1:31">
      <c r="A99" t="n">
        <v>637</v>
      </c>
      <c r="B99" s="19" t="n">
        <v>22</v>
      </c>
      <c r="C99" s="7" t="n">
        <v>0</v>
      </c>
      <c r="D99" s="7" t="n">
        <v>24579</v>
      </c>
    </row>
    <row r="100" spans="1:31">
      <c r="A100" t="s">
        <v>4</v>
      </c>
      <c r="B100" s="4" t="s">
        <v>5</v>
      </c>
      <c r="C100" s="4" t="s">
        <v>7</v>
      </c>
      <c r="D100" s="4" t="s">
        <v>12</v>
      </c>
    </row>
    <row r="101" spans="1:31">
      <c r="A101" t="n">
        <v>641</v>
      </c>
      <c r="B101" s="16" t="n">
        <v>58</v>
      </c>
      <c r="C101" s="7" t="n">
        <v>5</v>
      </c>
      <c r="D101" s="7" t="n">
        <v>300</v>
      </c>
    </row>
    <row r="102" spans="1:31">
      <c r="A102" t="s">
        <v>4</v>
      </c>
      <c r="B102" s="4" t="s">
        <v>5</v>
      </c>
      <c r="C102" s="4" t="s">
        <v>24</v>
      </c>
      <c r="D102" s="4" t="s">
        <v>12</v>
      </c>
    </row>
    <row r="103" spans="1:31">
      <c r="A103" t="n">
        <v>645</v>
      </c>
      <c r="B103" s="20" t="n">
        <v>103</v>
      </c>
      <c r="C103" s="7" t="n">
        <v>0</v>
      </c>
      <c r="D103" s="7" t="n">
        <v>300</v>
      </c>
    </row>
    <row r="104" spans="1:31">
      <c r="A104" t="s">
        <v>4</v>
      </c>
      <c r="B104" s="4" t="s">
        <v>5</v>
      </c>
      <c r="C104" s="4" t="s">
        <v>7</v>
      </c>
    </row>
    <row r="105" spans="1:31">
      <c r="A105" t="n">
        <v>652</v>
      </c>
      <c r="B105" s="21" t="n">
        <v>64</v>
      </c>
      <c r="C105" s="7" t="n">
        <v>7</v>
      </c>
    </row>
    <row r="106" spans="1:31">
      <c r="A106" t="s">
        <v>4</v>
      </c>
      <c r="B106" s="4" t="s">
        <v>5</v>
      </c>
      <c r="C106" s="4" t="s">
        <v>7</v>
      </c>
      <c r="D106" s="4" t="s">
        <v>12</v>
      </c>
    </row>
    <row r="107" spans="1:31">
      <c r="A107" t="n">
        <v>654</v>
      </c>
      <c r="B107" s="22" t="n">
        <v>72</v>
      </c>
      <c r="C107" s="7" t="n">
        <v>5</v>
      </c>
      <c r="D107" s="7" t="n">
        <v>0</v>
      </c>
    </row>
    <row r="108" spans="1:31">
      <c r="A108" t="s">
        <v>4</v>
      </c>
      <c r="B108" s="4" t="s">
        <v>5</v>
      </c>
      <c r="C108" s="4" t="s">
        <v>7</v>
      </c>
      <c r="D108" s="15" t="s">
        <v>22</v>
      </c>
      <c r="E108" s="4" t="s">
        <v>5</v>
      </c>
      <c r="F108" s="4" t="s">
        <v>7</v>
      </c>
      <c r="G108" s="4" t="s">
        <v>12</v>
      </c>
      <c r="H108" s="15" t="s">
        <v>23</v>
      </c>
      <c r="I108" s="4" t="s">
        <v>7</v>
      </c>
      <c r="J108" s="4" t="s">
        <v>13</v>
      </c>
      <c r="K108" s="4" t="s">
        <v>7</v>
      </c>
      <c r="L108" s="4" t="s">
        <v>7</v>
      </c>
      <c r="M108" s="4" t="s">
        <v>16</v>
      </c>
    </row>
    <row r="109" spans="1:31">
      <c r="A109" t="n">
        <v>658</v>
      </c>
      <c r="B109" s="11" t="n">
        <v>5</v>
      </c>
      <c r="C109" s="7" t="n">
        <v>28</v>
      </c>
      <c r="D109" s="15" t="s">
        <v>3</v>
      </c>
      <c r="E109" s="8" t="n">
        <v>162</v>
      </c>
      <c r="F109" s="7" t="n">
        <v>4</v>
      </c>
      <c r="G109" s="7" t="n">
        <v>24579</v>
      </c>
      <c r="H109" s="15" t="s">
        <v>3</v>
      </c>
      <c r="I109" s="7" t="n">
        <v>0</v>
      </c>
      <c r="J109" s="7" t="n">
        <v>1</v>
      </c>
      <c r="K109" s="7" t="n">
        <v>2</v>
      </c>
      <c r="L109" s="7" t="n">
        <v>1</v>
      </c>
      <c r="M109" s="12" t="n">
        <f t="normal" ca="1">A115</f>
        <v>0</v>
      </c>
    </row>
    <row r="110" spans="1:31">
      <c r="A110" t="s">
        <v>4</v>
      </c>
      <c r="B110" s="4" t="s">
        <v>5</v>
      </c>
      <c r="C110" s="4" t="s">
        <v>7</v>
      </c>
      <c r="D110" s="4" t="s">
        <v>8</v>
      </c>
    </row>
    <row r="111" spans="1:31">
      <c r="A111" t="n">
        <v>675</v>
      </c>
      <c r="B111" s="6" t="n">
        <v>2</v>
      </c>
      <c r="C111" s="7" t="n">
        <v>10</v>
      </c>
      <c r="D111" s="7" t="s">
        <v>27</v>
      </c>
    </row>
    <row r="112" spans="1:31">
      <c r="A112" t="s">
        <v>4</v>
      </c>
      <c r="B112" s="4" t="s">
        <v>5</v>
      </c>
      <c r="C112" s="4" t="s">
        <v>12</v>
      </c>
    </row>
    <row r="113" spans="1:13">
      <c r="A113" t="n">
        <v>692</v>
      </c>
      <c r="B113" s="23" t="n">
        <v>16</v>
      </c>
      <c r="C113" s="7" t="n">
        <v>0</v>
      </c>
    </row>
    <row r="114" spans="1:13">
      <c r="A114" t="s">
        <v>4</v>
      </c>
      <c r="B114" s="4" t="s">
        <v>5</v>
      </c>
      <c r="C114" s="4" t="s">
        <v>12</v>
      </c>
    </row>
    <row r="115" spans="1:13">
      <c r="A115" t="n">
        <v>695</v>
      </c>
      <c r="B115" s="24" t="n">
        <v>12</v>
      </c>
      <c r="C115" s="7" t="n">
        <v>6676</v>
      </c>
    </row>
    <row r="116" spans="1:13">
      <c r="A116" t="s">
        <v>4</v>
      </c>
      <c r="B116" s="4" t="s">
        <v>5</v>
      </c>
      <c r="C116" s="4" t="s">
        <v>12</v>
      </c>
      <c r="D116" s="4" t="s">
        <v>8</v>
      </c>
      <c r="E116" s="4" t="s">
        <v>8</v>
      </c>
      <c r="F116" s="4" t="s">
        <v>8</v>
      </c>
      <c r="G116" s="4" t="s">
        <v>7</v>
      </c>
      <c r="H116" s="4" t="s">
        <v>13</v>
      </c>
      <c r="I116" s="4" t="s">
        <v>24</v>
      </c>
      <c r="J116" s="4" t="s">
        <v>24</v>
      </c>
      <c r="K116" s="4" t="s">
        <v>24</v>
      </c>
      <c r="L116" s="4" t="s">
        <v>24</v>
      </c>
      <c r="M116" s="4" t="s">
        <v>24</v>
      </c>
      <c r="N116" s="4" t="s">
        <v>24</v>
      </c>
      <c r="O116" s="4" t="s">
        <v>24</v>
      </c>
      <c r="P116" s="4" t="s">
        <v>8</v>
      </c>
      <c r="Q116" s="4" t="s">
        <v>8</v>
      </c>
      <c r="R116" s="4" t="s">
        <v>13</v>
      </c>
      <c r="S116" s="4" t="s">
        <v>7</v>
      </c>
      <c r="T116" s="4" t="s">
        <v>13</v>
      </c>
      <c r="U116" s="4" t="s">
        <v>13</v>
      </c>
      <c r="V116" s="4" t="s">
        <v>12</v>
      </c>
    </row>
    <row r="117" spans="1:13">
      <c r="A117" t="n">
        <v>698</v>
      </c>
      <c r="B117" s="25" t="n">
        <v>19</v>
      </c>
      <c r="C117" s="7" t="n">
        <v>15</v>
      </c>
      <c r="D117" s="7" t="s">
        <v>28</v>
      </c>
      <c r="E117" s="7" t="s">
        <v>29</v>
      </c>
      <c r="F117" s="7" t="s">
        <v>14</v>
      </c>
      <c r="G117" s="7" t="n">
        <v>0</v>
      </c>
      <c r="H117" s="7" t="n">
        <v>1</v>
      </c>
      <c r="I117" s="7" t="n">
        <v>0</v>
      </c>
      <c r="J117" s="7" t="n">
        <v>0</v>
      </c>
      <c r="K117" s="7" t="n">
        <v>0</v>
      </c>
      <c r="L117" s="7" t="n">
        <v>0</v>
      </c>
      <c r="M117" s="7" t="n">
        <v>1</v>
      </c>
      <c r="N117" s="7" t="n">
        <v>1.60000002384186</v>
      </c>
      <c r="O117" s="7" t="n">
        <v>0.0900000035762787</v>
      </c>
      <c r="P117" s="7" t="s">
        <v>14</v>
      </c>
      <c r="Q117" s="7" t="s">
        <v>14</v>
      </c>
      <c r="R117" s="7" t="n">
        <v>-1</v>
      </c>
      <c r="S117" s="7" t="n">
        <v>0</v>
      </c>
      <c r="T117" s="7" t="n">
        <v>0</v>
      </c>
      <c r="U117" s="7" t="n">
        <v>0</v>
      </c>
      <c r="V117" s="7" t="n">
        <v>0</v>
      </c>
    </row>
    <row r="118" spans="1:13">
      <c r="A118" t="s">
        <v>4</v>
      </c>
      <c r="B118" s="4" t="s">
        <v>5</v>
      </c>
      <c r="C118" s="4" t="s">
        <v>12</v>
      </c>
      <c r="D118" s="4" t="s">
        <v>8</v>
      </c>
      <c r="E118" s="4" t="s">
        <v>8</v>
      </c>
      <c r="F118" s="4" t="s">
        <v>8</v>
      </c>
      <c r="G118" s="4" t="s">
        <v>7</v>
      </c>
      <c r="H118" s="4" t="s">
        <v>13</v>
      </c>
      <c r="I118" s="4" t="s">
        <v>24</v>
      </c>
      <c r="J118" s="4" t="s">
        <v>24</v>
      </c>
      <c r="K118" s="4" t="s">
        <v>24</v>
      </c>
      <c r="L118" s="4" t="s">
        <v>24</v>
      </c>
      <c r="M118" s="4" t="s">
        <v>24</v>
      </c>
      <c r="N118" s="4" t="s">
        <v>24</v>
      </c>
      <c r="O118" s="4" t="s">
        <v>24</v>
      </c>
      <c r="P118" s="4" t="s">
        <v>8</v>
      </c>
      <c r="Q118" s="4" t="s">
        <v>8</v>
      </c>
      <c r="R118" s="4" t="s">
        <v>13</v>
      </c>
      <c r="S118" s="4" t="s">
        <v>7</v>
      </c>
      <c r="T118" s="4" t="s">
        <v>13</v>
      </c>
      <c r="U118" s="4" t="s">
        <v>13</v>
      </c>
      <c r="V118" s="4" t="s">
        <v>12</v>
      </c>
    </row>
    <row r="119" spans="1:13">
      <c r="A119" t="n">
        <v>776</v>
      </c>
      <c r="B119" s="25" t="n">
        <v>19</v>
      </c>
      <c r="C119" s="7" t="n">
        <v>1600</v>
      </c>
      <c r="D119" s="7" t="s">
        <v>30</v>
      </c>
      <c r="E119" s="7" t="s">
        <v>31</v>
      </c>
      <c r="F119" s="7" t="s">
        <v>14</v>
      </c>
      <c r="G119" s="7" t="n">
        <v>0</v>
      </c>
      <c r="H119" s="7" t="n">
        <v>1</v>
      </c>
      <c r="I119" s="7" t="n">
        <v>0</v>
      </c>
      <c r="J119" s="7" t="n">
        <v>0</v>
      </c>
      <c r="K119" s="7" t="n">
        <v>0</v>
      </c>
      <c r="L119" s="7" t="n">
        <v>0</v>
      </c>
      <c r="M119" s="7" t="n">
        <v>1</v>
      </c>
      <c r="N119" s="7" t="n">
        <v>1.60000002384186</v>
      </c>
      <c r="O119" s="7" t="n">
        <v>0.0900000035762787</v>
      </c>
      <c r="P119" s="7" t="s">
        <v>14</v>
      </c>
      <c r="Q119" s="7" t="s">
        <v>14</v>
      </c>
      <c r="R119" s="7" t="n">
        <v>-1</v>
      </c>
      <c r="S119" s="7" t="n">
        <v>0</v>
      </c>
      <c r="T119" s="7" t="n">
        <v>0</v>
      </c>
      <c r="U119" s="7" t="n">
        <v>0</v>
      </c>
      <c r="V119" s="7" t="n">
        <v>0</v>
      </c>
    </row>
    <row r="120" spans="1:13">
      <c r="A120" t="s">
        <v>4</v>
      </c>
      <c r="B120" s="4" t="s">
        <v>5</v>
      </c>
      <c r="C120" s="4" t="s">
        <v>12</v>
      </c>
      <c r="D120" s="4" t="s">
        <v>8</v>
      </c>
      <c r="E120" s="4" t="s">
        <v>8</v>
      </c>
      <c r="F120" s="4" t="s">
        <v>8</v>
      </c>
      <c r="G120" s="4" t="s">
        <v>7</v>
      </c>
      <c r="H120" s="4" t="s">
        <v>13</v>
      </c>
      <c r="I120" s="4" t="s">
        <v>24</v>
      </c>
      <c r="J120" s="4" t="s">
        <v>24</v>
      </c>
      <c r="K120" s="4" t="s">
        <v>24</v>
      </c>
      <c r="L120" s="4" t="s">
        <v>24</v>
      </c>
      <c r="M120" s="4" t="s">
        <v>24</v>
      </c>
      <c r="N120" s="4" t="s">
        <v>24</v>
      </c>
      <c r="O120" s="4" t="s">
        <v>24</v>
      </c>
      <c r="P120" s="4" t="s">
        <v>8</v>
      </c>
      <c r="Q120" s="4" t="s">
        <v>8</v>
      </c>
      <c r="R120" s="4" t="s">
        <v>13</v>
      </c>
      <c r="S120" s="4" t="s">
        <v>7</v>
      </c>
      <c r="T120" s="4" t="s">
        <v>13</v>
      </c>
      <c r="U120" s="4" t="s">
        <v>13</v>
      </c>
      <c r="V120" s="4" t="s">
        <v>12</v>
      </c>
    </row>
    <row r="121" spans="1:13">
      <c r="A121" t="n">
        <v>848</v>
      </c>
      <c r="B121" s="25" t="n">
        <v>19</v>
      </c>
      <c r="C121" s="7" t="n">
        <v>1601</v>
      </c>
      <c r="D121" s="7" t="s">
        <v>32</v>
      </c>
      <c r="E121" s="7" t="s">
        <v>31</v>
      </c>
      <c r="F121" s="7" t="s">
        <v>14</v>
      </c>
      <c r="G121" s="7" t="n">
        <v>0</v>
      </c>
      <c r="H121" s="7" t="n">
        <v>1</v>
      </c>
      <c r="I121" s="7" t="n">
        <v>0</v>
      </c>
      <c r="J121" s="7" t="n">
        <v>0</v>
      </c>
      <c r="K121" s="7" t="n">
        <v>0</v>
      </c>
      <c r="L121" s="7" t="n">
        <v>0</v>
      </c>
      <c r="M121" s="7" t="n">
        <v>1</v>
      </c>
      <c r="N121" s="7" t="n">
        <v>1.60000002384186</v>
      </c>
      <c r="O121" s="7" t="n">
        <v>0.0900000035762787</v>
      </c>
      <c r="P121" s="7" t="s">
        <v>14</v>
      </c>
      <c r="Q121" s="7" t="s">
        <v>14</v>
      </c>
      <c r="R121" s="7" t="n">
        <v>-1</v>
      </c>
      <c r="S121" s="7" t="n">
        <v>0</v>
      </c>
      <c r="T121" s="7" t="n">
        <v>0</v>
      </c>
      <c r="U121" s="7" t="n">
        <v>0</v>
      </c>
      <c r="V121" s="7" t="n">
        <v>0</v>
      </c>
    </row>
    <row r="122" spans="1:13">
      <c r="A122" t="s">
        <v>4</v>
      </c>
      <c r="B122" s="4" t="s">
        <v>5</v>
      </c>
      <c r="C122" s="4" t="s">
        <v>12</v>
      </c>
      <c r="D122" s="4" t="s">
        <v>8</v>
      </c>
      <c r="E122" s="4" t="s">
        <v>8</v>
      </c>
      <c r="F122" s="4" t="s">
        <v>8</v>
      </c>
      <c r="G122" s="4" t="s">
        <v>7</v>
      </c>
      <c r="H122" s="4" t="s">
        <v>13</v>
      </c>
      <c r="I122" s="4" t="s">
        <v>24</v>
      </c>
      <c r="J122" s="4" t="s">
        <v>24</v>
      </c>
      <c r="K122" s="4" t="s">
        <v>24</v>
      </c>
      <c r="L122" s="4" t="s">
        <v>24</v>
      </c>
      <c r="M122" s="4" t="s">
        <v>24</v>
      </c>
      <c r="N122" s="4" t="s">
        <v>24</v>
      </c>
      <c r="O122" s="4" t="s">
        <v>24</v>
      </c>
      <c r="P122" s="4" t="s">
        <v>8</v>
      </c>
      <c r="Q122" s="4" t="s">
        <v>8</v>
      </c>
      <c r="R122" s="4" t="s">
        <v>13</v>
      </c>
      <c r="S122" s="4" t="s">
        <v>7</v>
      </c>
      <c r="T122" s="4" t="s">
        <v>13</v>
      </c>
      <c r="U122" s="4" t="s">
        <v>13</v>
      </c>
      <c r="V122" s="4" t="s">
        <v>12</v>
      </c>
    </row>
    <row r="123" spans="1:13">
      <c r="A123" t="n">
        <v>920</v>
      </c>
      <c r="B123" s="25" t="n">
        <v>19</v>
      </c>
      <c r="C123" s="7" t="n">
        <v>1620</v>
      </c>
      <c r="D123" s="7" t="s">
        <v>33</v>
      </c>
      <c r="E123" s="7" t="s">
        <v>34</v>
      </c>
      <c r="F123" s="7" t="s">
        <v>14</v>
      </c>
      <c r="G123" s="7" t="n">
        <v>0</v>
      </c>
      <c r="H123" s="7" t="n">
        <v>1</v>
      </c>
      <c r="I123" s="7" t="n">
        <v>-12.1499996185303</v>
      </c>
      <c r="J123" s="7" t="n">
        <v>0</v>
      </c>
      <c r="K123" s="7" t="n">
        <v>-2</v>
      </c>
      <c r="L123" s="7" t="n">
        <v>90</v>
      </c>
      <c r="M123" s="7" t="n">
        <v>1</v>
      </c>
      <c r="N123" s="7" t="n">
        <v>1.60000002384186</v>
      </c>
      <c r="O123" s="7" t="n">
        <v>0.0900000035762787</v>
      </c>
      <c r="P123" s="7" t="s">
        <v>14</v>
      </c>
      <c r="Q123" s="7" t="s">
        <v>14</v>
      </c>
      <c r="R123" s="7" t="n">
        <v>-1</v>
      </c>
      <c r="S123" s="7" t="n">
        <v>0</v>
      </c>
      <c r="T123" s="7" t="n">
        <v>0</v>
      </c>
      <c r="U123" s="7" t="n">
        <v>0</v>
      </c>
      <c r="V123" s="7" t="n">
        <v>0</v>
      </c>
    </row>
    <row r="124" spans="1:13">
      <c r="A124" t="s">
        <v>4</v>
      </c>
      <c r="B124" s="4" t="s">
        <v>5</v>
      </c>
      <c r="C124" s="4" t="s">
        <v>12</v>
      </c>
      <c r="D124" s="4" t="s">
        <v>8</v>
      </c>
      <c r="E124" s="4" t="s">
        <v>8</v>
      </c>
      <c r="F124" s="4" t="s">
        <v>8</v>
      </c>
      <c r="G124" s="4" t="s">
        <v>7</v>
      </c>
      <c r="H124" s="4" t="s">
        <v>13</v>
      </c>
      <c r="I124" s="4" t="s">
        <v>24</v>
      </c>
      <c r="J124" s="4" t="s">
        <v>24</v>
      </c>
      <c r="K124" s="4" t="s">
        <v>24</v>
      </c>
      <c r="L124" s="4" t="s">
        <v>24</v>
      </c>
      <c r="M124" s="4" t="s">
        <v>24</v>
      </c>
      <c r="N124" s="4" t="s">
        <v>24</v>
      </c>
      <c r="O124" s="4" t="s">
        <v>24</v>
      </c>
      <c r="P124" s="4" t="s">
        <v>8</v>
      </c>
      <c r="Q124" s="4" t="s">
        <v>8</v>
      </c>
      <c r="R124" s="4" t="s">
        <v>13</v>
      </c>
      <c r="S124" s="4" t="s">
        <v>7</v>
      </c>
      <c r="T124" s="4" t="s">
        <v>13</v>
      </c>
      <c r="U124" s="4" t="s">
        <v>13</v>
      </c>
      <c r="V124" s="4" t="s">
        <v>12</v>
      </c>
    </row>
    <row r="125" spans="1:13">
      <c r="A125" t="n">
        <v>999</v>
      </c>
      <c r="B125" s="25" t="n">
        <v>19</v>
      </c>
      <c r="C125" s="7" t="n">
        <v>1621</v>
      </c>
      <c r="D125" s="7" t="s">
        <v>35</v>
      </c>
      <c r="E125" s="7" t="s">
        <v>36</v>
      </c>
      <c r="F125" s="7" t="s">
        <v>14</v>
      </c>
      <c r="G125" s="7" t="n">
        <v>0</v>
      </c>
      <c r="H125" s="7" t="n">
        <v>1</v>
      </c>
      <c r="I125" s="7" t="n">
        <v>-12.1499996185303</v>
      </c>
      <c r="J125" s="7" t="n">
        <v>0</v>
      </c>
      <c r="K125" s="7" t="n">
        <v>0.899999976158142</v>
      </c>
      <c r="L125" s="7" t="n">
        <v>90</v>
      </c>
      <c r="M125" s="7" t="n">
        <v>1</v>
      </c>
      <c r="N125" s="7" t="n">
        <v>1.60000002384186</v>
      </c>
      <c r="O125" s="7" t="n">
        <v>0.0900000035762787</v>
      </c>
      <c r="P125" s="7" t="s">
        <v>14</v>
      </c>
      <c r="Q125" s="7" t="s">
        <v>14</v>
      </c>
      <c r="R125" s="7" t="n">
        <v>-1</v>
      </c>
      <c r="S125" s="7" t="n">
        <v>0</v>
      </c>
      <c r="T125" s="7" t="n">
        <v>0</v>
      </c>
      <c r="U125" s="7" t="n">
        <v>0</v>
      </c>
      <c r="V125" s="7" t="n">
        <v>0</v>
      </c>
    </row>
    <row r="126" spans="1:13">
      <c r="A126" t="s">
        <v>4</v>
      </c>
      <c r="B126" s="4" t="s">
        <v>5</v>
      </c>
      <c r="C126" s="4" t="s">
        <v>12</v>
      </c>
      <c r="D126" s="4" t="s">
        <v>8</v>
      </c>
      <c r="E126" s="4" t="s">
        <v>8</v>
      </c>
      <c r="F126" s="4" t="s">
        <v>8</v>
      </c>
      <c r="G126" s="4" t="s">
        <v>7</v>
      </c>
      <c r="H126" s="4" t="s">
        <v>13</v>
      </c>
      <c r="I126" s="4" t="s">
        <v>24</v>
      </c>
      <c r="J126" s="4" t="s">
        <v>24</v>
      </c>
      <c r="K126" s="4" t="s">
        <v>24</v>
      </c>
      <c r="L126" s="4" t="s">
        <v>24</v>
      </c>
      <c r="M126" s="4" t="s">
        <v>24</v>
      </c>
      <c r="N126" s="4" t="s">
        <v>24</v>
      </c>
      <c r="O126" s="4" t="s">
        <v>24</v>
      </c>
      <c r="P126" s="4" t="s">
        <v>8</v>
      </c>
      <c r="Q126" s="4" t="s">
        <v>8</v>
      </c>
      <c r="R126" s="4" t="s">
        <v>13</v>
      </c>
      <c r="S126" s="4" t="s">
        <v>7</v>
      </c>
      <c r="T126" s="4" t="s">
        <v>13</v>
      </c>
      <c r="U126" s="4" t="s">
        <v>13</v>
      </c>
      <c r="V126" s="4" t="s">
        <v>12</v>
      </c>
    </row>
    <row r="127" spans="1:13">
      <c r="A127" t="n">
        <v>1093</v>
      </c>
      <c r="B127" s="25" t="n">
        <v>19</v>
      </c>
      <c r="C127" s="7" t="n">
        <v>7033</v>
      </c>
      <c r="D127" s="7" t="s">
        <v>37</v>
      </c>
      <c r="E127" s="7" t="s">
        <v>38</v>
      </c>
      <c r="F127" s="7" t="s">
        <v>14</v>
      </c>
      <c r="G127" s="7" t="n">
        <v>0</v>
      </c>
      <c r="H127" s="7" t="n">
        <v>1</v>
      </c>
      <c r="I127" s="7" t="n">
        <v>-37.6100006103516</v>
      </c>
      <c r="J127" s="7" t="n">
        <v>1.33000004291534</v>
      </c>
      <c r="K127" s="7" t="n">
        <v>23.8999996185303</v>
      </c>
      <c r="L127" s="7" t="n">
        <v>90</v>
      </c>
      <c r="M127" s="7" t="n">
        <v>1</v>
      </c>
      <c r="N127" s="7" t="n">
        <v>1.60000002384186</v>
      </c>
      <c r="O127" s="7" t="n">
        <v>0.0900000035762787</v>
      </c>
      <c r="P127" s="7" t="s">
        <v>14</v>
      </c>
      <c r="Q127" s="7" t="s">
        <v>14</v>
      </c>
      <c r="R127" s="7" t="n">
        <v>-1</v>
      </c>
      <c r="S127" s="7" t="n">
        <v>0</v>
      </c>
      <c r="T127" s="7" t="n">
        <v>0</v>
      </c>
      <c r="U127" s="7" t="n">
        <v>0</v>
      </c>
      <c r="V127" s="7" t="n">
        <v>0</v>
      </c>
    </row>
    <row r="128" spans="1:13">
      <c r="A128" t="s">
        <v>4</v>
      </c>
      <c r="B128" s="4" t="s">
        <v>5</v>
      </c>
      <c r="C128" s="4" t="s">
        <v>12</v>
      </c>
      <c r="D128" s="4" t="s">
        <v>13</v>
      </c>
    </row>
    <row r="129" spans="1:22">
      <c r="A129" t="n">
        <v>1164</v>
      </c>
      <c r="B129" s="26" t="n">
        <v>43</v>
      </c>
      <c r="C129" s="7" t="n">
        <v>7033</v>
      </c>
      <c r="D129" s="7" t="n">
        <v>128</v>
      </c>
    </row>
    <row r="130" spans="1:22">
      <c r="A130" t="s">
        <v>4</v>
      </c>
      <c r="B130" s="4" t="s">
        <v>5</v>
      </c>
      <c r="C130" s="4" t="s">
        <v>12</v>
      </c>
      <c r="D130" s="4" t="s">
        <v>13</v>
      </c>
    </row>
    <row r="131" spans="1:22">
      <c r="A131" t="n">
        <v>1171</v>
      </c>
      <c r="B131" s="26" t="n">
        <v>43</v>
      </c>
      <c r="C131" s="7" t="n">
        <v>7033</v>
      </c>
      <c r="D131" s="7" t="n">
        <v>32</v>
      </c>
    </row>
    <row r="132" spans="1:22">
      <c r="A132" t="s">
        <v>4</v>
      </c>
      <c r="B132" s="4" t="s">
        <v>5</v>
      </c>
      <c r="C132" s="4" t="s">
        <v>12</v>
      </c>
      <c r="D132" s="4" t="s">
        <v>13</v>
      </c>
    </row>
    <row r="133" spans="1:22">
      <c r="A133" t="n">
        <v>1178</v>
      </c>
      <c r="B133" s="26" t="n">
        <v>43</v>
      </c>
      <c r="C133" s="7" t="n">
        <v>7033</v>
      </c>
      <c r="D133" s="7" t="n">
        <v>544</v>
      </c>
    </row>
    <row r="134" spans="1:22">
      <c r="A134" t="s">
        <v>4</v>
      </c>
      <c r="B134" s="4" t="s">
        <v>5</v>
      </c>
      <c r="C134" s="4" t="s">
        <v>12</v>
      </c>
      <c r="D134" s="4" t="s">
        <v>7</v>
      </c>
      <c r="E134" s="4" t="s">
        <v>7</v>
      </c>
      <c r="F134" s="4" t="s">
        <v>8</v>
      </c>
    </row>
    <row r="135" spans="1:22">
      <c r="A135" t="n">
        <v>1185</v>
      </c>
      <c r="B135" s="27" t="n">
        <v>20</v>
      </c>
      <c r="C135" s="7" t="n">
        <v>0</v>
      </c>
      <c r="D135" s="7" t="n">
        <v>3</v>
      </c>
      <c r="E135" s="7" t="n">
        <v>10</v>
      </c>
      <c r="F135" s="7" t="s">
        <v>39</v>
      </c>
    </row>
    <row r="136" spans="1:22">
      <c r="A136" t="s">
        <v>4</v>
      </c>
      <c r="B136" s="4" t="s">
        <v>5</v>
      </c>
      <c r="C136" s="4" t="s">
        <v>12</v>
      </c>
    </row>
    <row r="137" spans="1:22">
      <c r="A137" t="n">
        <v>1203</v>
      </c>
      <c r="B137" s="23" t="n">
        <v>16</v>
      </c>
      <c r="C137" s="7" t="n">
        <v>0</v>
      </c>
    </row>
    <row r="138" spans="1:22">
      <c r="A138" t="s">
        <v>4</v>
      </c>
      <c r="B138" s="4" t="s">
        <v>5</v>
      </c>
      <c r="C138" s="4" t="s">
        <v>12</v>
      </c>
      <c r="D138" s="4" t="s">
        <v>7</v>
      </c>
      <c r="E138" s="4" t="s">
        <v>7</v>
      </c>
      <c r="F138" s="4" t="s">
        <v>8</v>
      </c>
    </row>
    <row r="139" spans="1:22">
      <c r="A139" t="n">
        <v>1206</v>
      </c>
      <c r="B139" s="27" t="n">
        <v>20</v>
      </c>
      <c r="C139" s="7" t="n">
        <v>15</v>
      </c>
      <c r="D139" s="7" t="n">
        <v>3</v>
      </c>
      <c r="E139" s="7" t="n">
        <v>10</v>
      </c>
      <c r="F139" s="7" t="s">
        <v>39</v>
      </c>
    </row>
    <row r="140" spans="1:22">
      <c r="A140" t="s">
        <v>4</v>
      </c>
      <c r="B140" s="4" t="s">
        <v>5</v>
      </c>
      <c r="C140" s="4" t="s">
        <v>12</v>
      </c>
    </row>
    <row r="141" spans="1:22">
      <c r="A141" t="n">
        <v>1224</v>
      </c>
      <c r="B141" s="23" t="n">
        <v>16</v>
      </c>
      <c r="C141" s="7" t="n">
        <v>0</v>
      </c>
    </row>
    <row r="142" spans="1:22">
      <c r="A142" t="s">
        <v>4</v>
      </c>
      <c r="B142" s="4" t="s">
        <v>5</v>
      </c>
      <c r="C142" s="4" t="s">
        <v>12</v>
      </c>
      <c r="D142" s="4" t="s">
        <v>7</v>
      </c>
      <c r="E142" s="4" t="s">
        <v>7</v>
      </c>
      <c r="F142" s="4" t="s">
        <v>8</v>
      </c>
    </row>
    <row r="143" spans="1:22">
      <c r="A143" t="n">
        <v>1227</v>
      </c>
      <c r="B143" s="27" t="n">
        <v>20</v>
      </c>
      <c r="C143" s="7" t="n">
        <v>1600</v>
      </c>
      <c r="D143" s="7" t="n">
        <v>3</v>
      </c>
      <c r="E143" s="7" t="n">
        <v>10</v>
      </c>
      <c r="F143" s="7" t="s">
        <v>39</v>
      </c>
    </row>
    <row r="144" spans="1:22">
      <c r="A144" t="s">
        <v>4</v>
      </c>
      <c r="B144" s="4" t="s">
        <v>5</v>
      </c>
      <c r="C144" s="4" t="s">
        <v>12</v>
      </c>
    </row>
    <row r="145" spans="1:6">
      <c r="A145" t="n">
        <v>1245</v>
      </c>
      <c r="B145" s="23" t="n">
        <v>16</v>
      </c>
      <c r="C145" s="7" t="n">
        <v>0</v>
      </c>
    </row>
    <row r="146" spans="1:6">
      <c r="A146" t="s">
        <v>4</v>
      </c>
      <c r="B146" s="4" t="s">
        <v>5</v>
      </c>
      <c r="C146" s="4" t="s">
        <v>12</v>
      </c>
      <c r="D146" s="4" t="s">
        <v>7</v>
      </c>
      <c r="E146" s="4" t="s">
        <v>7</v>
      </c>
      <c r="F146" s="4" t="s">
        <v>8</v>
      </c>
    </row>
    <row r="147" spans="1:6">
      <c r="A147" t="n">
        <v>1248</v>
      </c>
      <c r="B147" s="27" t="n">
        <v>20</v>
      </c>
      <c r="C147" s="7" t="n">
        <v>1601</v>
      </c>
      <c r="D147" s="7" t="n">
        <v>3</v>
      </c>
      <c r="E147" s="7" t="n">
        <v>10</v>
      </c>
      <c r="F147" s="7" t="s">
        <v>39</v>
      </c>
    </row>
    <row r="148" spans="1:6">
      <c r="A148" t="s">
        <v>4</v>
      </c>
      <c r="B148" s="4" t="s">
        <v>5</v>
      </c>
      <c r="C148" s="4" t="s">
        <v>12</v>
      </c>
    </row>
    <row r="149" spans="1:6">
      <c r="A149" t="n">
        <v>1266</v>
      </c>
      <c r="B149" s="23" t="n">
        <v>16</v>
      </c>
      <c r="C149" s="7" t="n">
        <v>0</v>
      </c>
    </row>
    <row r="150" spans="1:6">
      <c r="A150" t="s">
        <v>4</v>
      </c>
      <c r="B150" s="4" t="s">
        <v>5</v>
      </c>
      <c r="C150" s="4" t="s">
        <v>12</v>
      </c>
      <c r="D150" s="4" t="s">
        <v>7</v>
      </c>
      <c r="E150" s="4" t="s">
        <v>7</v>
      </c>
      <c r="F150" s="4" t="s">
        <v>8</v>
      </c>
    </row>
    <row r="151" spans="1:6">
      <c r="A151" t="n">
        <v>1269</v>
      </c>
      <c r="B151" s="27" t="n">
        <v>20</v>
      </c>
      <c r="C151" s="7" t="n">
        <v>7033</v>
      </c>
      <c r="D151" s="7" t="n">
        <v>3</v>
      </c>
      <c r="E151" s="7" t="n">
        <v>10</v>
      </c>
      <c r="F151" s="7" t="s">
        <v>39</v>
      </c>
    </row>
    <row r="152" spans="1:6">
      <c r="A152" t="s">
        <v>4</v>
      </c>
      <c r="B152" s="4" t="s">
        <v>5</v>
      </c>
      <c r="C152" s="4" t="s">
        <v>12</v>
      </c>
    </row>
    <row r="153" spans="1:6">
      <c r="A153" t="n">
        <v>1287</v>
      </c>
      <c r="B153" s="23" t="n">
        <v>16</v>
      </c>
      <c r="C153" s="7" t="n">
        <v>0</v>
      </c>
    </row>
    <row r="154" spans="1:6">
      <c r="A154" t="s">
        <v>4</v>
      </c>
      <c r="B154" s="4" t="s">
        <v>5</v>
      </c>
      <c r="C154" s="4" t="s">
        <v>12</v>
      </c>
      <c r="D154" s="4" t="s">
        <v>7</v>
      </c>
      <c r="E154" s="4" t="s">
        <v>7</v>
      </c>
      <c r="F154" s="4" t="s">
        <v>8</v>
      </c>
    </row>
    <row r="155" spans="1:6">
      <c r="A155" t="n">
        <v>1290</v>
      </c>
      <c r="B155" s="27" t="n">
        <v>20</v>
      </c>
      <c r="C155" s="7" t="n">
        <v>1620</v>
      </c>
      <c r="D155" s="7" t="n">
        <v>3</v>
      </c>
      <c r="E155" s="7" t="n">
        <v>10</v>
      </c>
      <c r="F155" s="7" t="s">
        <v>39</v>
      </c>
    </row>
    <row r="156" spans="1:6">
      <c r="A156" t="s">
        <v>4</v>
      </c>
      <c r="B156" s="4" t="s">
        <v>5</v>
      </c>
      <c r="C156" s="4" t="s">
        <v>12</v>
      </c>
    </row>
    <row r="157" spans="1:6">
      <c r="A157" t="n">
        <v>1308</v>
      </c>
      <c r="B157" s="23" t="n">
        <v>16</v>
      </c>
      <c r="C157" s="7" t="n">
        <v>0</v>
      </c>
    </row>
    <row r="158" spans="1:6">
      <c r="A158" t="s">
        <v>4</v>
      </c>
      <c r="B158" s="4" t="s">
        <v>5</v>
      </c>
      <c r="C158" s="4" t="s">
        <v>12</v>
      </c>
      <c r="D158" s="4" t="s">
        <v>7</v>
      </c>
      <c r="E158" s="4" t="s">
        <v>7</v>
      </c>
      <c r="F158" s="4" t="s">
        <v>8</v>
      </c>
    </row>
    <row r="159" spans="1:6">
      <c r="A159" t="n">
        <v>1311</v>
      </c>
      <c r="B159" s="27" t="n">
        <v>20</v>
      </c>
      <c r="C159" s="7" t="n">
        <v>1621</v>
      </c>
      <c r="D159" s="7" t="n">
        <v>3</v>
      </c>
      <c r="E159" s="7" t="n">
        <v>10</v>
      </c>
      <c r="F159" s="7" t="s">
        <v>39</v>
      </c>
    </row>
    <row r="160" spans="1:6">
      <c r="A160" t="s">
        <v>4</v>
      </c>
      <c r="B160" s="4" t="s">
        <v>5</v>
      </c>
      <c r="C160" s="4" t="s">
        <v>12</v>
      </c>
    </row>
    <row r="161" spans="1:6">
      <c r="A161" t="n">
        <v>1329</v>
      </c>
      <c r="B161" s="23" t="n">
        <v>16</v>
      </c>
      <c r="C161" s="7" t="n">
        <v>0</v>
      </c>
    </row>
    <row r="162" spans="1:6">
      <c r="A162" t="s">
        <v>4</v>
      </c>
      <c r="B162" s="4" t="s">
        <v>5</v>
      </c>
      <c r="C162" s="4" t="s">
        <v>12</v>
      </c>
      <c r="D162" s="4" t="s">
        <v>13</v>
      </c>
    </row>
    <row r="163" spans="1:6">
      <c r="A163" t="n">
        <v>1332</v>
      </c>
      <c r="B163" s="26" t="n">
        <v>43</v>
      </c>
      <c r="C163" s="7" t="n">
        <v>1620</v>
      </c>
      <c r="D163" s="7" t="n">
        <v>256</v>
      </c>
    </row>
    <row r="164" spans="1:6">
      <c r="A164" t="s">
        <v>4</v>
      </c>
      <c r="B164" s="4" t="s">
        <v>5</v>
      </c>
      <c r="C164" s="4" t="s">
        <v>12</v>
      </c>
      <c r="D164" s="4" t="s">
        <v>13</v>
      </c>
    </row>
    <row r="165" spans="1:6">
      <c r="A165" t="n">
        <v>1339</v>
      </c>
      <c r="B165" s="26" t="n">
        <v>43</v>
      </c>
      <c r="C165" s="7" t="n">
        <v>1621</v>
      </c>
      <c r="D165" s="7" t="n">
        <v>256</v>
      </c>
    </row>
    <row r="166" spans="1:6">
      <c r="A166" t="s">
        <v>4</v>
      </c>
      <c r="B166" s="4" t="s">
        <v>5</v>
      </c>
      <c r="C166" s="4" t="s">
        <v>7</v>
      </c>
      <c r="D166" s="4" t="s">
        <v>12</v>
      </c>
      <c r="E166" s="4" t="s">
        <v>7</v>
      </c>
      <c r="F166" s="4" t="s">
        <v>8</v>
      </c>
      <c r="G166" s="4" t="s">
        <v>8</v>
      </c>
      <c r="H166" s="4" t="s">
        <v>8</v>
      </c>
      <c r="I166" s="4" t="s">
        <v>8</v>
      </c>
      <c r="J166" s="4" t="s">
        <v>8</v>
      </c>
      <c r="K166" s="4" t="s">
        <v>8</v>
      </c>
      <c r="L166" s="4" t="s">
        <v>8</v>
      </c>
      <c r="M166" s="4" t="s">
        <v>8</v>
      </c>
      <c r="N166" s="4" t="s">
        <v>8</v>
      </c>
      <c r="O166" s="4" t="s">
        <v>8</v>
      </c>
      <c r="P166" s="4" t="s">
        <v>8</v>
      </c>
      <c r="Q166" s="4" t="s">
        <v>8</v>
      </c>
      <c r="R166" s="4" t="s">
        <v>8</v>
      </c>
      <c r="S166" s="4" t="s">
        <v>8</v>
      </c>
      <c r="T166" s="4" t="s">
        <v>8</v>
      </c>
      <c r="U166" s="4" t="s">
        <v>8</v>
      </c>
    </row>
    <row r="167" spans="1:6">
      <c r="A167" t="n">
        <v>1346</v>
      </c>
      <c r="B167" s="28" t="n">
        <v>36</v>
      </c>
      <c r="C167" s="7" t="n">
        <v>8</v>
      </c>
      <c r="D167" s="7" t="n">
        <v>1620</v>
      </c>
      <c r="E167" s="7" t="n">
        <v>0</v>
      </c>
      <c r="F167" s="7" t="s">
        <v>40</v>
      </c>
      <c r="G167" s="7" t="s">
        <v>14</v>
      </c>
      <c r="H167" s="7" t="s">
        <v>14</v>
      </c>
      <c r="I167" s="7" t="s">
        <v>14</v>
      </c>
      <c r="J167" s="7" t="s">
        <v>14</v>
      </c>
      <c r="K167" s="7" t="s">
        <v>14</v>
      </c>
      <c r="L167" s="7" t="s">
        <v>14</v>
      </c>
      <c r="M167" s="7" t="s">
        <v>14</v>
      </c>
      <c r="N167" s="7" t="s">
        <v>14</v>
      </c>
      <c r="O167" s="7" t="s">
        <v>14</v>
      </c>
      <c r="P167" s="7" t="s">
        <v>14</v>
      </c>
      <c r="Q167" s="7" t="s">
        <v>14</v>
      </c>
      <c r="R167" s="7" t="s">
        <v>14</v>
      </c>
      <c r="S167" s="7" t="s">
        <v>14</v>
      </c>
      <c r="T167" s="7" t="s">
        <v>14</v>
      </c>
      <c r="U167" s="7" t="s">
        <v>14</v>
      </c>
    </row>
    <row r="168" spans="1:6">
      <c r="A168" t="s">
        <v>4</v>
      </c>
      <c r="B168" s="4" t="s">
        <v>5</v>
      </c>
      <c r="C168" s="4" t="s">
        <v>7</v>
      </c>
      <c r="D168" s="4" t="s">
        <v>12</v>
      </c>
      <c r="E168" s="4" t="s">
        <v>7</v>
      </c>
      <c r="F168" s="4" t="s">
        <v>8</v>
      </c>
      <c r="G168" s="4" t="s">
        <v>8</v>
      </c>
      <c r="H168" s="4" t="s">
        <v>8</v>
      </c>
      <c r="I168" s="4" t="s">
        <v>8</v>
      </c>
      <c r="J168" s="4" t="s">
        <v>8</v>
      </c>
      <c r="K168" s="4" t="s">
        <v>8</v>
      </c>
      <c r="L168" s="4" t="s">
        <v>8</v>
      </c>
      <c r="M168" s="4" t="s">
        <v>8</v>
      </c>
      <c r="N168" s="4" t="s">
        <v>8</v>
      </c>
      <c r="O168" s="4" t="s">
        <v>8</v>
      </c>
      <c r="P168" s="4" t="s">
        <v>8</v>
      </c>
      <c r="Q168" s="4" t="s">
        <v>8</v>
      </c>
      <c r="R168" s="4" t="s">
        <v>8</v>
      </c>
      <c r="S168" s="4" t="s">
        <v>8</v>
      </c>
      <c r="T168" s="4" t="s">
        <v>8</v>
      </c>
      <c r="U168" s="4" t="s">
        <v>8</v>
      </c>
    </row>
    <row r="169" spans="1:6">
      <c r="A169" t="n">
        <v>1381</v>
      </c>
      <c r="B169" s="28" t="n">
        <v>36</v>
      </c>
      <c r="C169" s="7" t="n">
        <v>8</v>
      </c>
      <c r="D169" s="7" t="n">
        <v>1621</v>
      </c>
      <c r="E169" s="7" t="n">
        <v>0</v>
      </c>
      <c r="F169" s="7" t="s">
        <v>40</v>
      </c>
      <c r="G169" s="7" t="s">
        <v>14</v>
      </c>
      <c r="H169" s="7" t="s">
        <v>14</v>
      </c>
      <c r="I169" s="7" t="s">
        <v>14</v>
      </c>
      <c r="J169" s="7" t="s">
        <v>14</v>
      </c>
      <c r="K169" s="7" t="s">
        <v>14</v>
      </c>
      <c r="L169" s="7" t="s">
        <v>14</v>
      </c>
      <c r="M169" s="7" t="s">
        <v>14</v>
      </c>
      <c r="N169" s="7" t="s">
        <v>14</v>
      </c>
      <c r="O169" s="7" t="s">
        <v>14</v>
      </c>
      <c r="P169" s="7" t="s">
        <v>14</v>
      </c>
      <c r="Q169" s="7" t="s">
        <v>14</v>
      </c>
      <c r="R169" s="7" t="s">
        <v>14</v>
      </c>
      <c r="S169" s="7" t="s">
        <v>14</v>
      </c>
      <c r="T169" s="7" t="s">
        <v>14</v>
      </c>
      <c r="U169" s="7" t="s">
        <v>14</v>
      </c>
    </row>
    <row r="170" spans="1:6">
      <c r="A170" t="s">
        <v>4</v>
      </c>
      <c r="B170" s="4" t="s">
        <v>5</v>
      </c>
      <c r="C170" s="4" t="s">
        <v>12</v>
      </c>
      <c r="D170" s="4" t="s">
        <v>7</v>
      </c>
      <c r="E170" s="4" t="s">
        <v>8</v>
      </c>
      <c r="F170" s="4" t="s">
        <v>24</v>
      </c>
      <c r="G170" s="4" t="s">
        <v>24</v>
      </c>
      <c r="H170" s="4" t="s">
        <v>24</v>
      </c>
    </row>
    <row r="171" spans="1:6">
      <c r="A171" t="n">
        <v>1416</v>
      </c>
      <c r="B171" s="29" t="n">
        <v>48</v>
      </c>
      <c r="C171" s="7" t="n">
        <v>1620</v>
      </c>
      <c r="D171" s="7" t="n">
        <v>0</v>
      </c>
      <c r="E171" s="7" t="s">
        <v>40</v>
      </c>
      <c r="F171" s="7" t="n">
        <v>-1</v>
      </c>
      <c r="G171" s="7" t="n">
        <v>1</v>
      </c>
      <c r="H171" s="7" t="n">
        <v>1.40129846432482e-45</v>
      </c>
    </row>
    <row r="172" spans="1:6">
      <c r="A172" t="s">
        <v>4</v>
      </c>
      <c r="B172" s="4" t="s">
        <v>5</v>
      </c>
      <c r="C172" s="4" t="s">
        <v>12</v>
      </c>
      <c r="D172" s="4" t="s">
        <v>7</v>
      </c>
      <c r="E172" s="4" t="s">
        <v>8</v>
      </c>
      <c r="F172" s="4" t="s">
        <v>24</v>
      </c>
      <c r="G172" s="4" t="s">
        <v>24</v>
      </c>
      <c r="H172" s="4" t="s">
        <v>24</v>
      </c>
    </row>
    <row r="173" spans="1:6">
      <c r="A173" t="n">
        <v>1447</v>
      </c>
      <c r="B173" s="29" t="n">
        <v>48</v>
      </c>
      <c r="C173" s="7" t="n">
        <v>1621</v>
      </c>
      <c r="D173" s="7" t="n">
        <v>0</v>
      </c>
      <c r="E173" s="7" t="s">
        <v>40</v>
      </c>
      <c r="F173" s="7" t="n">
        <v>-1</v>
      </c>
      <c r="G173" s="7" t="n">
        <v>1</v>
      </c>
      <c r="H173" s="7" t="n">
        <v>1.40129846432482e-45</v>
      </c>
    </row>
    <row r="174" spans="1:6">
      <c r="A174" t="s">
        <v>4</v>
      </c>
      <c r="B174" s="4" t="s">
        <v>5</v>
      </c>
      <c r="C174" s="4" t="s">
        <v>7</v>
      </c>
      <c r="D174" s="4" t="s">
        <v>12</v>
      </c>
      <c r="E174" s="4" t="s">
        <v>7</v>
      </c>
      <c r="F174" s="4" t="s">
        <v>8</v>
      </c>
      <c r="G174" s="4" t="s">
        <v>8</v>
      </c>
      <c r="H174" s="4" t="s">
        <v>8</v>
      </c>
      <c r="I174" s="4" t="s">
        <v>8</v>
      </c>
      <c r="J174" s="4" t="s">
        <v>8</v>
      </c>
      <c r="K174" s="4" t="s">
        <v>8</v>
      </c>
      <c r="L174" s="4" t="s">
        <v>8</v>
      </c>
      <c r="M174" s="4" t="s">
        <v>8</v>
      </c>
      <c r="N174" s="4" t="s">
        <v>8</v>
      </c>
      <c r="O174" s="4" t="s">
        <v>8</v>
      </c>
      <c r="P174" s="4" t="s">
        <v>8</v>
      </c>
      <c r="Q174" s="4" t="s">
        <v>8</v>
      </c>
      <c r="R174" s="4" t="s">
        <v>8</v>
      </c>
      <c r="S174" s="4" t="s">
        <v>8</v>
      </c>
      <c r="T174" s="4" t="s">
        <v>8</v>
      </c>
      <c r="U174" s="4" t="s">
        <v>8</v>
      </c>
    </row>
    <row r="175" spans="1:6">
      <c r="A175" t="n">
        <v>1478</v>
      </c>
      <c r="B175" s="28" t="n">
        <v>36</v>
      </c>
      <c r="C175" s="7" t="n">
        <v>8</v>
      </c>
      <c r="D175" s="7" t="n">
        <v>1600</v>
      </c>
      <c r="E175" s="7" t="n">
        <v>0</v>
      </c>
      <c r="F175" s="7" t="s">
        <v>41</v>
      </c>
      <c r="G175" s="7" t="s">
        <v>14</v>
      </c>
      <c r="H175" s="7" t="s">
        <v>14</v>
      </c>
      <c r="I175" s="7" t="s">
        <v>14</v>
      </c>
      <c r="J175" s="7" t="s">
        <v>14</v>
      </c>
      <c r="K175" s="7" t="s">
        <v>14</v>
      </c>
      <c r="L175" s="7" t="s">
        <v>14</v>
      </c>
      <c r="M175" s="7" t="s">
        <v>14</v>
      </c>
      <c r="N175" s="7" t="s">
        <v>14</v>
      </c>
      <c r="O175" s="7" t="s">
        <v>14</v>
      </c>
      <c r="P175" s="7" t="s">
        <v>14</v>
      </c>
      <c r="Q175" s="7" t="s">
        <v>14</v>
      </c>
      <c r="R175" s="7" t="s">
        <v>14</v>
      </c>
      <c r="S175" s="7" t="s">
        <v>14</v>
      </c>
      <c r="T175" s="7" t="s">
        <v>14</v>
      </c>
      <c r="U175" s="7" t="s">
        <v>14</v>
      </c>
    </row>
    <row r="176" spans="1:6">
      <c r="A176" t="s">
        <v>4</v>
      </c>
      <c r="B176" s="4" t="s">
        <v>5</v>
      </c>
      <c r="C176" s="4" t="s">
        <v>7</v>
      </c>
      <c r="D176" s="4" t="s">
        <v>12</v>
      </c>
      <c r="E176" s="4" t="s">
        <v>7</v>
      </c>
      <c r="F176" s="4" t="s">
        <v>8</v>
      </c>
      <c r="G176" s="4" t="s">
        <v>8</v>
      </c>
      <c r="H176" s="4" t="s">
        <v>8</v>
      </c>
      <c r="I176" s="4" t="s">
        <v>8</v>
      </c>
      <c r="J176" s="4" t="s">
        <v>8</v>
      </c>
      <c r="K176" s="4" t="s">
        <v>8</v>
      </c>
      <c r="L176" s="4" t="s">
        <v>8</v>
      </c>
      <c r="M176" s="4" t="s">
        <v>8</v>
      </c>
      <c r="N176" s="4" t="s">
        <v>8</v>
      </c>
      <c r="O176" s="4" t="s">
        <v>8</v>
      </c>
      <c r="P176" s="4" t="s">
        <v>8</v>
      </c>
      <c r="Q176" s="4" t="s">
        <v>8</v>
      </c>
      <c r="R176" s="4" t="s">
        <v>8</v>
      </c>
      <c r="S176" s="4" t="s">
        <v>8</v>
      </c>
      <c r="T176" s="4" t="s">
        <v>8</v>
      </c>
      <c r="U176" s="4" t="s">
        <v>8</v>
      </c>
    </row>
    <row r="177" spans="1:21">
      <c r="A177" t="n">
        <v>1513</v>
      </c>
      <c r="B177" s="28" t="n">
        <v>36</v>
      </c>
      <c r="C177" s="7" t="n">
        <v>8</v>
      </c>
      <c r="D177" s="7" t="n">
        <v>1601</v>
      </c>
      <c r="E177" s="7" t="n">
        <v>0</v>
      </c>
      <c r="F177" s="7" t="s">
        <v>42</v>
      </c>
      <c r="G177" s="7" t="s">
        <v>14</v>
      </c>
      <c r="H177" s="7" t="s">
        <v>14</v>
      </c>
      <c r="I177" s="7" t="s">
        <v>14</v>
      </c>
      <c r="J177" s="7" t="s">
        <v>14</v>
      </c>
      <c r="K177" s="7" t="s">
        <v>14</v>
      </c>
      <c r="L177" s="7" t="s">
        <v>14</v>
      </c>
      <c r="M177" s="7" t="s">
        <v>14</v>
      </c>
      <c r="N177" s="7" t="s">
        <v>14</v>
      </c>
      <c r="O177" s="7" t="s">
        <v>14</v>
      </c>
      <c r="P177" s="7" t="s">
        <v>14</v>
      </c>
      <c r="Q177" s="7" t="s">
        <v>14</v>
      </c>
      <c r="R177" s="7" t="s">
        <v>14</v>
      </c>
      <c r="S177" s="7" t="s">
        <v>14</v>
      </c>
      <c r="T177" s="7" t="s">
        <v>14</v>
      </c>
      <c r="U177" s="7" t="s">
        <v>14</v>
      </c>
    </row>
    <row r="178" spans="1:21">
      <c r="A178" t="s">
        <v>4</v>
      </c>
      <c r="B178" s="4" t="s">
        <v>5</v>
      </c>
      <c r="C178" s="4" t="s">
        <v>7</v>
      </c>
      <c r="D178" s="4" t="s">
        <v>12</v>
      </c>
      <c r="E178" s="4" t="s">
        <v>7</v>
      </c>
      <c r="F178" s="4" t="s">
        <v>8</v>
      </c>
      <c r="G178" s="4" t="s">
        <v>8</v>
      </c>
      <c r="H178" s="4" t="s">
        <v>8</v>
      </c>
      <c r="I178" s="4" t="s">
        <v>8</v>
      </c>
      <c r="J178" s="4" t="s">
        <v>8</v>
      </c>
      <c r="K178" s="4" t="s">
        <v>8</v>
      </c>
      <c r="L178" s="4" t="s">
        <v>8</v>
      </c>
      <c r="M178" s="4" t="s">
        <v>8</v>
      </c>
      <c r="N178" s="4" t="s">
        <v>8</v>
      </c>
      <c r="O178" s="4" t="s">
        <v>8</v>
      </c>
      <c r="P178" s="4" t="s">
        <v>8</v>
      </c>
      <c r="Q178" s="4" t="s">
        <v>8</v>
      </c>
      <c r="R178" s="4" t="s">
        <v>8</v>
      </c>
      <c r="S178" s="4" t="s">
        <v>8</v>
      </c>
      <c r="T178" s="4" t="s">
        <v>8</v>
      </c>
      <c r="U178" s="4" t="s">
        <v>8</v>
      </c>
    </row>
    <row r="179" spans="1:21">
      <c r="A179" t="n">
        <v>1546</v>
      </c>
      <c r="B179" s="28" t="n">
        <v>36</v>
      </c>
      <c r="C179" s="7" t="n">
        <v>8</v>
      </c>
      <c r="D179" s="7" t="n">
        <v>0</v>
      </c>
      <c r="E179" s="7" t="n">
        <v>0</v>
      </c>
      <c r="F179" s="7" t="s">
        <v>43</v>
      </c>
      <c r="G179" s="7" t="s">
        <v>44</v>
      </c>
      <c r="H179" s="7" t="s">
        <v>14</v>
      </c>
      <c r="I179" s="7" t="s">
        <v>14</v>
      </c>
      <c r="J179" s="7" t="s">
        <v>14</v>
      </c>
      <c r="K179" s="7" t="s">
        <v>14</v>
      </c>
      <c r="L179" s="7" t="s">
        <v>14</v>
      </c>
      <c r="M179" s="7" t="s">
        <v>14</v>
      </c>
      <c r="N179" s="7" t="s">
        <v>14</v>
      </c>
      <c r="O179" s="7" t="s">
        <v>14</v>
      </c>
      <c r="P179" s="7" t="s">
        <v>14</v>
      </c>
      <c r="Q179" s="7" t="s">
        <v>14</v>
      </c>
      <c r="R179" s="7" t="s">
        <v>14</v>
      </c>
      <c r="S179" s="7" t="s">
        <v>14</v>
      </c>
      <c r="T179" s="7" t="s">
        <v>14</v>
      </c>
      <c r="U179" s="7" t="s">
        <v>14</v>
      </c>
    </row>
    <row r="180" spans="1:21">
      <c r="A180" t="s">
        <v>4</v>
      </c>
      <c r="B180" s="4" t="s">
        <v>5</v>
      </c>
      <c r="C180" s="4" t="s">
        <v>12</v>
      </c>
      <c r="D180" s="4" t="s">
        <v>7</v>
      </c>
      <c r="E180" s="4" t="s">
        <v>7</v>
      </c>
      <c r="F180" s="4" t="s">
        <v>8</v>
      </c>
    </row>
    <row r="181" spans="1:21">
      <c r="A181" t="n">
        <v>1585</v>
      </c>
      <c r="B181" s="17" t="n">
        <v>47</v>
      </c>
      <c r="C181" s="7" t="n">
        <v>0</v>
      </c>
      <c r="D181" s="7" t="n">
        <v>0</v>
      </c>
      <c r="E181" s="7" t="n">
        <v>2</v>
      </c>
      <c r="F181" s="7" t="s">
        <v>45</v>
      </c>
    </row>
    <row r="182" spans="1:21">
      <c r="A182" t="s">
        <v>4</v>
      </c>
      <c r="B182" s="4" t="s">
        <v>5</v>
      </c>
      <c r="C182" s="4" t="s">
        <v>12</v>
      </c>
      <c r="D182" s="4" t="s">
        <v>7</v>
      </c>
      <c r="E182" s="4" t="s">
        <v>8</v>
      </c>
      <c r="F182" s="4" t="s">
        <v>24</v>
      </c>
      <c r="G182" s="4" t="s">
        <v>24</v>
      </c>
      <c r="H182" s="4" t="s">
        <v>24</v>
      </c>
    </row>
    <row r="183" spans="1:21">
      <c r="A183" t="n">
        <v>1606</v>
      </c>
      <c r="B183" s="29" t="n">
        <v>48</v>
      </c>
      <c r="C183" s="7" t="n">
        <v>0</v>
      </c>
      <c r="D183" s="7" t="n">
        <v>0</v>
      </c>
      <c r="E183" s="7" t="s">
        <v>43</v>
      </c>
      <c r="F183" s="7" t="n">
        <v>-1</v>
      </c>
      <c r="G183" s="7" t="n">
        <v>1</v>
      </c>
      <c r="H183" s="7" t="n">
        <v>0</v>
      </c>
    </row>
    <row r="184" spans="1:21">
      <c r="A184" t="s">
        <v>4</v>
      </c>
      <c r="B184" s="4" t="s">
        <v>5</v>
      </c>
      <c r="C184" s="4" t="s">
        <v>12</v>
      </c>
      <c r="D184" s="4" t="s">
        <v>13</v>
      </c>
    </row>
    <row r="185" spans="1:21">
      <c r="A185" t="n">
        <v>1632</v>
      </c>
      <c r="B185" s="26" t="n">
        <v>43</v>
      </c>
      <c r="C185" s="7" t="n">
        <v>0</v>
      </c>
      <c r="D185" s="7" t="n">
        <v>800</v>
      </c>
    </row>
    <row r="186" spans="1:21">
      <c r="A186" t="s">
        <v>4</v>
      </c>
      <c r="B186" s="4" t="s">
        <v>5</v>
      </c>
      <c r="C186" s="4" t="s">
        <v>12</v>
      </c>
      <c r="D186" s="4" t="s">
        <v>13</v>
      </c>
    </row>
    <row r="187" spans="1:21">
      <c r="A187" t="n">
        <v>1639</v>
      </c>
      <c r="B187" s="26" t="n">
        <v>43</v>
      </c>
      <c r="C187" s="7" t="n">
        <v>0</v>
      </c>
      <c r="D187" s="7" t="n">
        <v>1</v>
      </c>
    </row>
    <row r="188" spans="1:21">
      <c r="A188" t="s">
        <v>4</v>
      </c>
      <c r="B188" s="4" t="s">
        <v>5</v>
      </c>
      <c r="C188" s="4" t="s">
        <v>7</v>
      </c>
      <c r="D188" s="4" t="s">
        <v>12</v>
      </c>
      <c r="E188" s="4" t="s">
        <v>7</v>
      </c>
      <c r="F188" s="4" t="s">
        <v>8</v>
      </c>
      <c r="G188" s="4" t="s">
        <v>8</v>
      </c>
      <c r="H188" s="4" t="s">
        <v>8</v>
      </c>
      <c r="I188" s="4" t="s">
        <v>8</v>
      </c>
      <c r="J188" s="4" t="s">
        <v>8</v>
      </c>
      <c r="K188" s="4" t="s">
        <v>8</v>
      </c>
      <c r="L188" s="4" t="s">
        <v>8</v>
      </c>
      <c r="M188" s="4" t="s">
        <v>8</v>
      </c>
      <c r="N188" s="4" t="s">
        <v>8</v>
      </c>
      <c r="O188" s="4" t="s">
        <v>8</v>
      </c>
      <c r="P188" s="4" t="s">
        <v>8</v>
      </c>
      <c r="Q188" s="4" t="s">
        <v>8</v>
      </c>
      <c r="R188" s="4" t="s">
        <v>8</v>
      </c>
      <c r="S188" s="4" t="s">
        <v>8</v>
      </c>
      <c r="T188" s="4" t="s">
        <v>8</v>
      </c>
      <c r="U188" s="4" t="s">
        <v>8</v>
      </c>
    </row>
    <row r="189" spans="1:21">
      <c r="A189" t="n">
        <v>1646</v>
      </c>
      <c r="B189" s="28" t="n">
        <v>36</v>
      </c>
      <c r="C189" s="7" t="n">
        <v>8</v>
      </c>
      <c r="D189" s="7" t="n">
        <v>15</v>
      </c>
      <c r="E189" s="7" t="n">
        <v>0</v>
      </c>
      <c r="F189" s="7" t="s">
        <v>46</v>
      </c>
      <c r="G189" s="7" t="s">
        <v>47</v>
      </c>
      <c r="H189" s="7" t="s">
        <v>14</v>
      </c>
      <c r="I189" s="7" t="s">
        <v>14</v>
      </c>
      <c r="J189" s="7" t="s">
        <v>14</v>
      </c>
      <c r="K189" s="7" t="s">
        <v>14</v>
      </c>
      <c r="L189" s="7" t="s">
        <v>14</v>
      </c>
      <c r="M189" s="7" t="s">
        <v>14</v>
      </c>
      <c r="N189" s="7" t="s">
        <v>14</v>
      </c>
      <c r="O189" s="7" t="s">
        <v>14</v>
      </c>
      <c r="P189" s="7" t="s">
        <v>14</v>
      </c>
      <c r="Q189" s="7" t="s">
        <v>14</v>
      </c>
      <c r="R189" s="7" t="s">
        <v>14</v>
      </c>
      <c r="S189" s="7" t="s">
        <v>14</v>
      </c>
      <c r="T189" s="7" t="s">
        <v>14</v>
      </c>
      <c r="U189" s="7" t="s">
        <v>14</v>
      </c>
    </row>
    <row r="190" spans="1:21">
      <c r="A190" t="s">
        <v>4</v>
      </c>
      <c r="B190" s="4" t="s">
        <v>5</v>
      </c>
      <c r="C190" s="4" t="s">
        <v>12</v>
      </c>
      <c r="D190" s="4" t="s">
        <v>13</v>
      </c>
    </row>
    <row r="191" spans="1:21">
      <c r="A191" t="n">
        <v>1689</v>
      </c>
      <c r="B191" s="26" t="n">
        <v>43</v>
      </c>
      <c r="C191" s="7" t="n">
        <v>15</v>
      </c>
      <c r="D191" s="7" t="n">
        <v>1</v>
      </c>
    </row>
    <row r="192" spans="1:21">
      <c r="A192" t="s">
        <v>4</v>
      </c>
      <c r="B192" s="4" t="s">
        <v>5</v>
      </c>
      <c r="C192" s="4" t="s">
        <v>12</v>
      </c>
      <c r="D192" s="4" t="s">
        <v>13</v>
      </c>
    </row>
    <row r="193" spans="1:21">
      <c r="A193" t="n">
        <v>1696</v>
      </c>
      <c r="B193" s="26" t="n">
        <v>43</v>
      </c>
      <c r="C193" s="7" t="n">
        <v>1600</v>
      </c>
      <c r="D193" s="7" t="n">
        <v>1</v>
      </c>
    </row>
    <row r="194" spans="1:21">
      <c r="A194" t="s">
        <v>4</v>
      </c>
      <c r="B194" s="4" t="s">
        <v>5</v>
      </c>
      <c r="C194" s="4" t="s">
        <v>12</v>
      </c>
      <c r="D194" s="4" t="s">
        <v>13</v>
      </c>
    </row>
    <row r="195" spans="1:21">
      <c r="A195" t="n">
        <v>1703</v>
      </c>
      <c r="B195" s="26" t="n">
        <v>43</v>
      </c>
      <c r="C195" s="7" t="n">
        <v>1601</v>
      </c>
      <c r="D195" s="7" t="n">
        <v>1</v>
      </c>
    </row>
    <row r="196" spans="1:21">
      <c r="A196" t="s">
        <v>4</v>
      </c>
      <c r="B196" s="4" t="s">
        <v>5</v>
      </c>
      <c r="C196" s="4" t="s">
        <v>7</v>
      </c>
      <c r="D196" s="4" t="s">
        <v>12</v>
      </c>
      <c r="E196" s="4" t="s">
        <v>13</v>
      </c>
      <c r="F196" s="4" t="s">
        <v>12</v>
      </c>
      <c r="G196" s="4" t="s">
        <v>13</v>
      </c>
      <c r="H196" s="4" t="s">
        <v>7</v>
      </c>
    </row>
    <row r="197" spans="1:21">
      <c r="A197" t="n">
        <v>1710</v>
      </c>
      <c r="B197" s="30" t="n">
        <v>49</v>
      </c>
      <c r="C197" s="7" t="n">
        <v>0</v>
      </c>
      <c r="D197" s="7" t="n">
        <v>211</v>
      </c>
      <c r="E197" s="7" t="n">
        <v>1065353216</v>
      </c>
      <c r="F197" s="7" t="n">
        <v>0</v>
      </c>
      <c r="G197" s="7" t="n">
        <v>0</v>
      </c>
      <c r="H197" s="7" t="n">
        <v>0</v>
      </c>
    </row>
    <row r="198" spans="1:21">
      <c r="A198" t="s">
        <v>4</v>
      </c>
      <c r="B198" s="4" t="s">
        <v>5</v>
      </c>
      <c r="C198" s="4" t="s">
        <v>7</v>
      </c>
      <c r="D198" s="4" t="s">
        <v>12</v>
      </c>
    </row>
    <row r="199" spans="1:21">
      <c r="A199" t="n">
        <v>1725</v>
      </c>
      <c r="B199" s="30" t="n">
        <v>49</v>
      </c>
      <c r="C199" s="7" t="n">
        <v>6</v>
      </c>
      <c r="D199" s="7" t="n">
        <v>211</v>
      </c>
    </row>
    <row r="200" spans="1:21">
      <c r="A200" t="s">
        <v>4</v>
      </c>
      <c r="B200" s="4" t="s">
        <v>5</v>
      </c>
      <c r="C200" s="4" t="s">
        <v>12</v>
      </c>
      <c r="D200" s="4" t="s">
        <v>24</v>
      </c>
      <c r="E200" s="4" t="s">
        <v>24</v>
      </c>
      <c r="F200" s="4" t="s">
        <v>24</v>
      </c>
      <c r="G200" s="4" t="s">
        <v>24</v>
      </c>
    </row>
    <row r="201" spans="1:21">
      <c r="A201" t="n">
        <v>1729</v>
      </c>
      <c r="B201" s="31" t="n">
        <v>46</v>
      </c>
      <c r="C201" s="7" t="n">
        <v>0</v>
      </c>
      <c r="D201" s="7" t="n">
        <v>-25.8500003814697</v>
      </c>
      <c r="E201" s="7" t="n">
        <v>-1.5</v>
      </c>
      <c r="F201" s="7" t="n">
        <v>0.0500000007450581</v>
      </c>
      <c r="G201" s="7" t="n">
        <v>90</v>
      </c>
    </row>
    <row r="202" spans="1:21">
      <c r="A202" t="s">
        <v>4</v>
      </c>
      <c r="B202" s="4" t="s">
        <v>5</v>
      </c>
      <c r="C202" s="4" t="s">
        <v>12</v>
      </c>
      <c r="D202" s="4" t="s">
        <v>24</v>
      </c>
      <c r="E202" s="4" t="s">
        <v>24</v>
      </c>
      <c r="F202" s="4" t="s">
        <v>24</v>
      </c>
      <c r="G202" s="4" t="s">
        <v>24</v>
      </c>
    </row>
    <row r="203" spans="1:21">
      <c r="A203" t="n">
        <v>1748</v>
      </c>
      <c r="B203" s="31" t="n">
        <v>46</v>
      </c>
      <c r="C203" s="7" t="n">
        <v>15</v>
      </c>
      <c r="D203" s="7" t="n">
        <v>-25.8500003814697</v>
      </c>
      <c r="E203" s="7" t="n">
        <v>-1.5</v>
      </c>
      <c r="F203" s="7" t="n">
        <v>0.0500000007450581</v>
      </c>
      <c r="G203" s="7" t="n">
        <v>90</v>
      </c>
    </row>
    <row r="204" spans="1:21">
      <c r="A204" t="s">
        <v>4</v>
      </c>
      <c r="B204" s="4" t="s">
        <v>5</v>
      </c>
      <c r="C204" s="4" t="s">
        <v>12</v>
      </c>
      <c r="D204" s="4" t="s">
        <v>24</v>
      </c>
      <c r="E204" s="4" t="s">
        <v>24</v>
      </c>
      <c r="F204" s="4" t="s">
        <v>24</v>
      </c>
      <c r="G204" s="4" t="s">
        <v>24</v>
      </c>
    </row>
    <row r="205" spans="1:21">
      <c r="A205" t="n">
        <v>1767</v>
      </c>
      <c r="B205" s="31" t="n">
        <v>46</v>
      </c>
      <c r="C205" s="7" t="n">
        <v>1600</v>
      </c>
      <c r="D205" s="7" t="n">
        <v>-49.1599998474121</v>
      </c>
      <c r="E205" s="7" t="n">
        <v>-1.5</v>
      </c>
      <c r="F205" s="7" t="n">
        <v>23.9899997711182</v>
      </c>
      <c r="G205" s="7" t="n">
        <v>94.3000030517578</v>
      </c>
    </row>
    <row r="206" spans="1:21">
      <c r="A206" t="s">
        <v>4</v>
      </c>
      <c r="B206" s="4" t="s">
        <v>5</v>
      </c>
      <c r="C206" s="4" t="s">
        <v>12</v>
      </c>
      <c r="D206" s="4" t="s">
        <v>24</v>
      </c>
      <c r="E206" s="4" t="s">
        <v>24</v>
      </c>
      <c r="F206" s="4" t="s">
        <v>24</v>
      </c>
      <c r="G206" s="4" t="s">
        <v>24</v>
      </c>
    </row>
    <row r="207" spans="1:21">
      <c r="A207" t="n">
        <v>1786</v>
      </c>
      <c r="B207" s="31" t="n">
        <v>46</v>
      </c>
      <c r="C207" s="7" t="n">
        <v>1601</v>
      </c>
      <c r="D207" s="7" t="n">
        <v>-48.7999992370605</v>
      </c>
      <c r="E207" s="7" t="n">
        <v>-1.5</v>
      </c>
      <c r="F207" s="7" t="n">
        <v>25.5400009155273</v>
      </c>
      <c r="G207" s="7" t="n">
        <v>97</v>
      </c>
    </row>
    <row r="208" spans="1:21">
      <c r="A208" t="s">
        <v>4</v>
      </c>
      <c r="B208" s="4" t="s">
        <v>5</v>
      </c>
      <c r="C208" s="4" t="s">
        <v>7</v>
      </c>
      <c r="D208" s="4" t="s">
        <v>8</v>
      </c>
      <c r="E208" s="4" t="s">
        <v>12</v>
      </c>
    </row>
    <row r="209" spans="1:8">
      <c r="A209" t="n">
        <v>1805</v>
      </c>
      <c r="B209" s="32" t="n">
        <v>94</v>
      </c>
      <c r="C209" s="7" t="n">
        <v>0</v>
      </c>
      <c r="D209" s="7" t="s">
        <v>48</v>
      </c>
      <c r="E209" s="7" t="n">
        <v>1</v>
      </c>
    </row>
    <row r="210" spans="1:8">
      <c r="A210" t="s">
        <v>4</v>
      </c>
      <c r="B210" s="4" t="s">
        <v>5</v>
      </c>
      <c r="C210" s="4" t="s">
        <v>7</v>
      </c>
      <c r="D210" s="4" t="s">
        <v>8</v>
      </c>
      <c r="E210" s="4" t="s">
        <v>12</v>
      </c>
    </row>
    <row r="211" spans="1:8">
      <c r="A211" t="n">
        <v>1818</v>
      </c>
      <c r="B211" s="32" t="n">
        <v>94</v>
      </c>
      <c r="C211" s="7" t="n">
        <v>0</v>
      </c>
      <c r="D211" s="7" t="s">
        <v>48</v>
      </c>
      <c r="E211" s="7" t="n">
        <v>2</v>
      </c>
    </row>
    <row r="212" spans="1:8">
      <c r="A212" t="s">
        <v>4</v>
      </c>
      <c r="B212" s="4" t="s">
        <v>5</v>
      </c>
      <c r="C212" s="4" t="s">
        <v>7</v>
      </c>
      <c r="D212" s="4" t="s">
        <v>8</v>
      </c>
      <c r="E212" s="4" t="s">
        <v>12</v>
      </c>
    </row>
    <row r="213" spans="1:8">
      <c r="A213" t="n">
        <v>1831</v>
      </c>
      <c r="B213" s="32" t="n">
        <v>94</v>
      </c>
      <c r="C213" s="7" t="n">
        <v>1</v>
      </c>
      <c r="D213" s="7" t="s">
        <v>48</v>
      </c>
      <c r="E213" s="7" t="n">
        <v>4</v>
      </c>
    </row>
    <row r="214" spans="1:8">
      <c r="A214" t="s">
        <v>4</v>
      </c>
      <c r="B214" s="4" t="s">
        <v>5</v>
      </c>
      <c r="C214" s="4" t="s">
        <v>7</v>
      </c>
      <c r="D214" s="4" t="s">
        <v>8</v>
      </c>
    </row>
    <row r="215" spans="1:8">
      <c r="A215" t="n">
        <v>1844</v>
      </c>
      <c r="B215" s="32" t="n">
        <v>94</v>
      </c>
      <c r="C215" s="7" t="n">
        <v>5</v>
      </c>
      <c r="D215" s="7" t="s">
        <v>48</v>
      </c>
    </row>
    <row r="216" spans="1:8">
      <c r="A216" t="s">
        <v>4</v>
      </c>
      <c r="B216" s="4" t="s">
        <v>5</v>
      </c>
      <c r="C216" s="4" t="s">
        <v>7</v>
      </c>
      <c r="D216" s="4" t="s">
        <v>8</v>
      </c>
      <c r="E216" s="4" t="s">
        <v>12</v>
      </c>
    </row>
    <row r="217" spans="1:8">
      <c r="A217" t="n">
        <v>1855</v>
      </c>
      <c r="B217" s="32" t="n">
        <v>94</v>
      </c>
      <c r="C217" s="7" t="n">
        <v>1</v>
      </c>
      <c r="D217" s="7" t="s">
        <v>48</v>
      </c>
      <c r="E217" s="7" t="n">
        <v>1</v>
      </c>
    </row>
    <row r="218" spans="1:8">
      <c r="A218" t="s">
        <v>4</v>
      </c>
      <c r="B218" s="4" t="s">
        <v>5</v>
      </c>
      <c r="C218" s="4" t="s">
        <v>7</v>
      </c>
      <c r="D218" s="4" t="s">
        <v>8</v>
      </c>
      <c r="E218" s="4" t="s">
        <v>12</v>
      </c>
    </row>
    <row r="219" spans="1:8">
      <c r="A219" t="n">
        <v>1868</v>
      </c>
      <c r="B219" s="32" t="n">
        <v>94</v>
      </c>
      <c r="C219" s="7" t="n">
        <v>1</v>
      </c>
      <c r="D219" s="7" t="s">
        <v>48</v>
      </c>
      <c r="E219" s="7" t="n">
        <v>2</v>
      </c>
    </row>
    <row r="220" spans="1:8">
      <c r="A220" t="s">
        <v>4</v>
      </c>
      <c r="B220" s="4" t="s">
        <v>5</v>
      </c>
      <c r="C220" s="4" t="s">
        <v>7</v>
      </c>
      <c r="D220" s="4" t="s">
        <v>8</v>
      </c>
      <c r="E220" s="4" t="s">
        <v>12</v>
      </c>
    </row>
    <row r="221" spans="1:8">
      <c r="A221" t="n">
        <v>1881</v>
      </c>
      <c r="B221" s="32" t="n">
        <v>94</v>
      </c>
      <c r="C221" s="7" t="n">
        <v>0</v>
      </c>
      <c r="D221" s="7" t="s">
        <v>48</v>
      </c>
      <c r="E221" s="7" t="n">
        <v>4</v>
      </c>
    </row>
    <row r="222" spans="1:8">
      <c r="A222" t="s">
        <v>4</v>
      </c>
      <c r="B222" s="4" t="s">
        <v>5</v>
      </c>
      <c r="C222" s="4" t="s">
        <v>7</v>
      </c>
      <c r="D222" s="4" t="s">
        <v>7</v>
      </c>
      <c r="E222" s="4" t="s">
        <v>24</v>
      </c>
      <c r="F222" s="4" t="s">
        <v>24</v>
      </c>
      <c r="G222" s="4" t="s">
        <v>24</v>
      </c>
      <c r="H222" s="4" t="s">
        <v>12</v>
      </c>
    </row>
    <row r="223" spans="1:8">
      <c r="A223" t="n">
        <v>1894</v>
      </c>
      <c r="B223" s="33" t="n">
        <v>45</v>
      </c>
      <c r="C223" s="7" t="n">
        <v>2</v>
      </c>
      <c r="D223" s="7" t="n">
        <v>3</v>
      </c>
      <c r="E223" s="7" t="n">
        <v>-0.0599999986588955</v>
      </c>
      <c r="F223" s="7" t="n">
        <v>2.0699999332428</v>
      </c>
      <c r="G223" s="7" t="n">
        <v>-2.4300000667572</v>
      </c>
      <c r="H223" s="7" t="n">
        <v>0</v>
      </c>
    </row>
    <row r="224" spans="1:8">
      <c r="A224" t="s">
        <v>4</v>
      </c>
      <c r="B224" s="4" t="s">
        <v>5</v>
      </c>
      <c r="C224" s="4" t="s">
        <v>7</v>
      </c>
      <c r="D224" s="4" t="s">
        <v>7</v>
      </c>
      <c r="E224" s="4" t="s">
        <v>24</v>
      </c>
      <c r="F224" s="4" t="s">
        <v>24</v>
      </c>
      <c r="G224" s="4" t="s">
        <v>24</v>
      </c>
      <c r="H224" s="4" t="s">
        <v>12</v>
      </c>
      <c r="I224" s="4" t="s">
        <v>7</v>
      </c>
    </row>
    <row r="225" spans="1:9">
      <c r="A225" t="n">
        <v>1911</v>
      </c>
      <c r="B225" s="33" t="n">
        <v>45</v>
      </c>
      <c r="C225" s="7" t="n">
        <v>4</v>
      </c>
      <c r="D225" s="7" t="n">
        <v>3</v>
      </c>
      <c r="E225" s="7" t="n">
        <v>2.92000007629395</v>
      </c>
      <c r="F225" s="7" t="n">
        <v>98.5299987792969</v>
      </c>
      <c r="G225" s="7" t="n">
        <v>0</v>
      </c>
      <c r="H225" s="7" t="n">
        <v>0</v>
      </c>
      <c r="I225" s="7" t="n">
        <v>0</v>
      </c>
    </row>
    <row r="226" spans="1:9">
      <c r="A226" t="s">
        <v>4</v>
      </c>
      <c r="B226" s="4" t="s">
        <v>5</v>
      </c>
      <c r="C226" s="4" t="s">
        <v>7</v>
      </c>
      <c r="D226" s="4" t="s">
        <v>7</v>
      </c>
      <c r="E226" s="4" t="s">
        <v>24</v>
      </c>
      <c r="F226" s="4" t="s">
        <v>12</v>
      </c>
    </row>
    <row r="227" spans="1:9">
      <c r="A227" t="n">
        <v>1929</v>
      </c>
      <c r="B227" s="33" t="n">
        <v>45</v>
      </c>
      <c r="C227" s="7" t="n">
        <v>5</v>
      </c>
      <c r="D227" s="7" t="n">
        <v>3</v>
      </c>
      <c r="E227" s="7" t="n">
        <v>4.5</v>
      </c>
      <c r="F227" s="7" t="n">
        <v>0</v>
      </c>
    </row>
    <row r="228" spans="1:9">
      <c r="A228" t="s">
        <v>4</v>
      </c>
      <c r="B228" s="4" t="s">
        <v>5</v>
      </c>
      <c r="C228" s="4" t="s">
        <v>7</v>
      </c>
      <c r="D228" s="4" t="s">
        <v>7</v>
      </c>
      <c r="E228" s="4" t="s">
        <v>24</v>
      </c>
      <c r="F228" s="4" t="s">
        <v>12</v>
      </c>
    </row>
    <row r="229" spans="1:9">
      <c r="A229" t="n">
        <v>1938</v>
      </c>
      <c r="B229" s="33" t="n">
        <v>45</v>
      </c>
      <c r="C229" s="7" t="n">
        <v>11</v>
      </c>
      <c r="D229" s="7" t="n">
        <v>3</v>
      </c>
      <c r="E229" s="7" t="n">
        <v>34</v>
      </c>
      <c r="F229" s="7" t="n">
        <v>0</v>
      </c>
    </row>
    <row r="230" spans="1:9">
      <c r="A230" t="s">
        <v>4</v>
      </c>
      <c r="B230" s="4" t="s">
        <v>5</v>
      </c>
      <c r="C230" s="4" t="s">
        <v>7</v>
      </c>
      <c r="D230" s="4" t="s">
        <v>7</v>
      </c>
      <c r="E230" s="4" t="s">
        <v>24</v>
      </c>
      <c r="F230" s="4" t="s">
        <v>24</v>
      </c>
      <c r="G230" s="4" t="s">
        <v>24</v>
      </c>
      <c r="H230" s="4" t="s">
        <v>12</v>
      </c>
    </row>
    <row r="231" spans="1:9">
      <c r="A231" t="n">
        <v>1947</v>
      </c>
      <c r="B231" s="33" t="n">
        <v>45</v>
      </c>
      <c r="C231" s="7" t="n">
        <v>2</v>
      </c>
      <c r="D231" s="7" t="n">
        <v>3</v>
      </c>
      <c r="E231" s="7" t="n">
        <v>-9.67000007629395</v>
      </c>
      <c r="F231" s="7" t="n">
        <v>2.0699999332428</v>
      </c>
      <c r="G231" s="7" t="n">
        <v>-0.839999973773956</v>
      </c>
      <c r="H231" s="7" t="n">
        <v>7000</v>
      </c>
    </row>
    <row r="232" spans="1:9">
      <c r="A232" t="s">
        <v>4</v>
      </c>
      <c r="B232" s="4" t="s">
        <v>5</v>
      </c>
      <c r="C232" s="4" t="s">
        <v>7</v>
      </c>
      <c r="D232" s="4" t="s">
        <v>7</v>
      </c>
      <c r="E232" s="4" t="s">
        <v>24</v>
      </c>
      <c r="F232" s="4" t="s">
        <v>24</v>
      </c>
      <c r="G232" s="4" t="s">
        <v>24</v>
      </c>
      <c r="H232" s="4" t="s">
        <v>12</v>
      </c>
      <c r="I232" s="4" t="s">
        <v>7</v>
      </c>
    </row>
    <row r="233" spans="1:9">
      <c r="A233" t="n">
        <v>1964</v>
      </c>
      <c r="B233" s="33" t="n">
        <v>45</v>
      </c>
      <c r="C233" s="7" t="n">
        <v>4</v>
      </c>
      <c r="D233" s="7" t="n">
        <v>3</v>
      </c>
      <c r="E233" s="7" t="n">
        <v>2.92000007629395</v>
      </c>
      <c r="F233" s="7" t="n">
        <v>96.3499984741211</v>
      </c>
      <c r="G233" s="7" t="n">
        <v>0</v>
      </c>
      <c r="H233" s="7" t="n">
        <v>7000</v>
      </c>
      <c r="I233" s="7" t="n">
        <v>0</v>
      </c>
    </row>
    <row r="234" spans="1:9">
      <c r="A234" t="s">
        <v>4</v>
      </c>
      <c r="B234" s="4" t="s">
        <v>5</v>
      </c>
      <c r="C234" s="4" t="s">
        <v>7</v>
      </c>
      <c r="D234" s="4" t="s">
        <v>7</v>
      </c>
      <c r="E234" s="4" t="s">
        <v>24</v>
      </c>
      <c r="F234" s="4" t="s">
        <v>12</v>
      </c>
    </row>
    <row r="235" spans="1:9">
      <c r="A235" t="n">
        <v>1982</v>
      </c>
      <c r="B235" s="33" t="n">
        <v>45</v>
      </c>
      <c r="C235" s="7" t="n">
        <v>5</v>
      </c>
      <c r="D235" s="7" t="n">
        <v>3</v>
      </c>
      <c r="E235" s="7" t="n">
        <v>4.5</v>
      </c>
      <c r="F235" s="7" t="n">
        <v>7000</v>
      </c>
    </row>
    <row r="236" spans="1:9">
      <c r="A236" t="s">
        <v>4</v>
      </c>
      <c r="B236" s="4" t="s">
        <v>5</v>
      </c>
      <c r="C236" s="4" t="s">
        <v>7</v>
      </c>
      <c r="D236" s="4" t="s">
        <v>7</v>
      </c>
      <c r="E236" s="4" t="s">
        <v>24</v>
      </c>
      <c r="F236" s="4" t="s">
        <v>12</v>
      </c>
    </row>
    <row r="237" spans="1:9">
      <c r="A237" t="n">
        <v>1991</v>
      </c>
      <c r="B237" s="33" t="n">
        <v>45</v>
      </c>
      <c r="C237" s="7" t="n">
        <v>11</v>
      </c>
      <c r="D237" s="7" t="n">
        <v>3</v>
      </c>
      <c r="E237" s="7" t="n">
        <v>34</v>
      </c>
      <c r="F237" s="7" t="n">
        <v>7000</v>
      </c>
    </row>
    <row r="238" spans="1:9">
      <c r="A238" t="s">
        <v>4</v>
      </c>
      <c r="B238" s="4" t="s">
        <v>5</v>
      </c>
      <c r="C238" s="4" t="s">
        <v>7</v>
      </c>
      <c r="D238" s="4" t="s">
        <v>12</v>
      </c>
      <c r="E238" s="4" t="s">
        <v>24</v>
      </c>
      <c r="F238" s="4" t="s">
        <v>12</v>
      </c>
      <c r="G238" s="4" t="s">
        <v>13</v>
      </c>
      <c r="H238" s="4" t="s">
        <v>13</v>
      </c>
      <c r="I238" s="4" t="s">
        <v>12</v>
      </c>
      <c r="J238" s="4" t="s">
        <v>12</v>
      </c>
      <c r="K238" s="4" t="s">
        <v>13</v>
      </c>
      <c r="L238" s="4" t="s">
        <v>13</v>
      </c>
      <c r="M238" s="4" t="s">
        <v>13</v>
      </c>
      <c r="N238" s="4" t="s">
        <v>13</v>
      </c>
      <c r="O238" s="4" t="s">
        <v>8</v>
      </c>
    </row>
    <row r="239" spans="1:9">
      <c r="A239" t="n">
        <v>2000</v>
      </c>
      <c r="B239" s="34" t="n">
        <v>50</v>
      </c>
      <c r="C239" s="7" t="n">
        <v>0</v>
      </c>
      <c r="D239" s="7" t="n">
        <v>1000</v>
      </c>
      <c r="E239" s="7" t="n">
        <v>0.150000005960464</v>
      </c>
      <c r="F239" s="7" t="n">
        <v>0</v>
      </c>
      <c r="G239" s="7" t="n">
        <v>0</v>
      </c>
      <c r="H239" s="7" t="n">
        <v>0</v>
      </c>
      <c r="I239" s="7" t="n">
        <v>0</v>
      </c>
      <c r="J239" s="7" t="n">
        <v>65533</v>
      </c>
      <c r="K239" s="7" t="n">
        <v>0</v>
      </c>
      <c r="L239" s="7" t="n">
        <v>0</v>
      </c>
      <c r="M239" s="7" t="n">
        <v>0</v>
      </c>
      <c r="N239" s="7" t="n">
        <v>0</v>
      </c>
      <c r="O239" s="7" t="s">
        <v>14</v>
      </c>
    </row>
    <row r="240" spans="1:9">
      <c r="A240" t="s">
        <v>4</v>
      </c>
      <c r="B240" s="4" t="s">
        <v>5</v>
      </c>
      <c r="C240" s="4" t="s">
        <v>7</v>
      </c>
      <c r="D240" s="4" t="s">
        <v>12</v>
      </c>
      <c r="E240" s="4" t="s">
        <v>24</v>
      </c>
    </row>
    <row r="241" spans="1:15">
      <c r="A241" t="n">
        <v>2039</v>
      </c>
      <c r="B241" s="16" t="n">
        <v>58</v>
      </c>
      <c r="C241" s="7" t="n">
        <v>100</v>
      </c>
      <c r="D241" s="7" t="n">
        <v>1000</v>
      </c>
      <c r="E241" s="7" t="n">
        <v>1</v>
      </c>
    </row>
    <row r="242" spans="1:15">
      <c r="A242" t="s">
        <v>4</v>
      </c>
      <c r="B242" s="4" t="s">
        <v>5</v>
      </c>
      <c r="C242" s="4" t="s">
        <v>7</v>
      </c>
      <c r="D242" s="4" t="s">
        <v>12</v>
      </c>
    </row>
    <row r="243" spans="1:15">
      <c r="A243" t="n">
        <v>2047</v>
      </c>
      <c r="B243" s="16" t="n">
        <v>58</v>
      </c>
      <c r="C243" s="7" t="n">
        <v>255</v>
      </c>
      <c r="D243" s="7" t="n">
        <v>0</v>
      </c>
    </row>
    <row r="244" spans="1:15">
      <c r="A244" t="s">
        <v>4</v>
      </c>
      <c r="B244" s="4" t="s">
        <v>5</v>
      </c>
      <c r="C244" s="4" t="s">
        <v>7</v>
      </c>
      <c r="D244" s="4" t="s">
        <v>12</v>
      </c>
    </row>
    <row r="245" spans="1:15">
      <c r="A245" t="n">
        <v>2051</v>
      </c>
      <c r="B245" s="33" t="n">
        <v>45</v>
      </c>
      <c r="C245" s="7" t="n">
        <v>7</v>
      </c>
      <c r="D245" s="7" t="n">
        <v>255</v>
      </c>
    </row>
    <row r="246" spans="1:15">
      <c r="A246" t="s">
        <v>4</v>
      </c>
      <c r="B246" s="4" t="s">
        <v>5</v>
      </c>
      <c r="C246" s="4" t="s">
        <v>7</v>
      </c>
      <c r="D246" s="4" t="s">
        <v>8</v>
      </c>
      <c r="E246" s="4" t="s">
        <v>12</v>
      </c>
    </row>
    <row r="247" spans="1:15">
      <c r="A247" t="n">
        <v>2055</v>
      </c>
      <c r="B247" s="32" t="n">
        <v>94</v>
      </c>
      <c r="C247" s="7" t="n">
        <v>0</v>
      </c>
      <c r="D247" s="7" t="s">
        <v>48</v>
      </c>
      <c r="E247" s="7" t="n">
        <v>1</v>
      </c>
    </row>
    <row r="248" spans="1:15">
      <c r="A248" t="s">
        <v>4</v>
      </c>
      <c r="B248" s="4" t="s">
        <v>5</v>
      </c>
      <c r="C248" s="4" t="s">
        <v>7</v>
      </c>
      <c r="D248" s="4" t="s">
        <v>8</v>
      </c>
      <c r="E248" s="4" t="s">
        <v>12</v>
      </c>
    </row>
    <row r="249" spans="1:15">
      <c r="A249" t="n">
        <v>2068</v>
      </c>
      <c r="B249" s="32" t="n">
        <v>94</v>
      </c>
      <c r="C249" s="7" t="n">
        <v>0</v>
      </c>
      <c r="D249" s="7" t="s">
        <v>48</v>
      </c>
      <c r="E249" s="7" t="n">
        <v>2</v>
      </c>
    </row>
    <row r="250" spans="1:15">
      <c r="A250" t="s">
        <v>4</v>
      </c>
      <c r="B250" s="4" t="s">
        <v>5</v>
      </c>
      <c r="C250" s="4" t="s">
        <v>7</v>
      </c>
      <c r="D250" s="4" t="s">
        <v>8</v>
      </c>
      <c r="E250" s="4" t="s">
        <v>12</v>
      </c>
    </row>
    <row r="251" spans="1:15">
      <c r="A251" t="n">
        <v>2081</v>
      </c>
      <c r="B251" s="32" t="n">
        <v>94</v>
      </c>
      <c r="C251" s="7" t="n">
        <v>1</v>
      </c>
      <c r="D251" s="7" t="s">
        <v>48</v>
      </c>
      <c r="E251" s="7" t="n">
        <v>4</v>
      </c>
    </row>
    <row r="252" spans="1:15">
      <c r="A252" t="s">
        <v>4</v>
      </c>
      <c r="B252" s="4" t="s">
        <v>5</v>
      </c>
      <c r="C252" s="4" t="s">
        <v>8</v>
      </c>
      <c r="D252" s="4" t="s">
        <v>8</v>
      </c>
    </row>
    <row r="253" spans="1:15">
      <c r="A253" t="n">
        <v>2094</v>
      </c>
      <c r="B253" s="35" t="n">
        <v>70</v>
      </c>
      <c r="C253" s="7" t="s">
        <v>48</v>
      </c>
      <c r="D253" s="7" t="s">
        <v>49</v>
      </c>
    </row>
    <row r="254" spans="1:15">
      <c r="A254" t="s">
        <v>4</v>
      </c>
      <c r="B254" s="4" t="s">
        <v>5</v>
      </c>
      <c r="C254" s="4" t="s">
        <v>7</v>
      </c>
      <c r="D254" s="4" t="s">
        <v>12</v>
      </c>
      <c r="E254" s="4" t="s">
        <v>24</v>
      </c>
    </row>
    <row r="255" spans="1:15">
      <c r="A255" t="n">
        <v>2107</v>
      </c>
      <c r="B255" s="16" t="n">
        <v>58</v>
      </c>
      <c r="C255" s="7" t="n">
        <v>101</v>
      </c>
      <c r="D255" s="7" t="n">
        <v>500</v>
      </c>
      <c r="E255" s="7" t="n">
        <v>1</v>
      </c>
    </row>
    <row r="256" spans="1:15">
      <c r="A256" t="s">
        <v>4</v>
      </c>
      <c r="B256" s="4" t="s">
        <v>5</v>
      </c>
      <c r="C256" s="4" t="s">
        <v>7</v>
      </c>
      <c r="D256" s="4" t="s">
        <v>12</v>
      </c>
    </row>
    <row r="257" spans="1:5">
      <c r="A257" t="n">
        <v>2115</v>
      </c>
      <c r="B257" s="16" t="n">
        <v>58</v>
      </c>
      <c r="C257" s="7" t="n">
        <v>254</v>
      </c>
      <c r="D257" s="7" t="n">
        <v>0</v>
      </c>
    </row>
    <row r="258" spans="1:5">
      <c r="A258" t="s">
        <v>4</v>
      </c>
      <c r="B258" s="4" t="s">
        <v>5</v>
      </c>
      <c r="C258" s="4" t="s">
        <v>7</v>
      </c>
      <c r="D258" s="4" t="s">
        <v>7</v>
      </c>
      <c r="E258" s="4" t="s">
        <v>24</v>
      </c>
      <c r="F258" s="4" t="s">
        <v>24</v>
      </c>
      <c r="G258" s="4" t="s">
        <v>24</v>
      </c>
      <c r="H258" s="4" t="s">
        <v>12</v>
      </c>
    </row>
    <row r="259" spans="1:5">
      <c r="A259" t="n">
        <v>2119</v>
      </c>
      <c r="B259" s="33" t="n">
        <v>45</v>
      </c>
      <c r="C259" s="7" t="n">
        <v>2</v>
      </c>
      <c r="D259" s="7" t="n">
        <v>3</v>
      </c>
      <c r="E259" s="7" t="n">
        <v>-21.1399993896484</v>
      </c>
      <c r="F259" s="7" t="n">
        <v>2.28999996185303</v>
      </c>
      <c r="G259" s="7" t="n">
        <v>12.7299995422363</v>
      </c>
      <c r="H259" s="7" t="n">
        <v>0</v>
      </c>
    </row>
    <row r="260" spans="1:5">
      <c r="A260" t="s">
        <v>4</v>
      </c>
      <c r="B260" s="4" t="s">
        <v>5</v>
      </c>
      <c r="C260" s="4" t="s">
        <v>7</v>
      </c>
      <c r="D260" s="4" t="s">
        <v>7</v>
      </c>
      <c r="E260" s="4" t="s">
        <v>24</v>
      </c>
      <c r="F260" s="4" t="s">
        <v>24</v>
      </c>
      <c r="G260" s="4" t="s">
        <v>24</v>
      </c>
      <c r="H260" s="4" t="s">
        <v>12</v>
      </c>
      <c r="I260" s="4" t="s">
        <v>7</v>
      </c>
    </row>
    <row r="261" spans="1:5">
      <c r="A261" t="n">
        <v>2136</v>
      </c>
      <c r="B261" s="33" t="n">
        <v>45</v>
      </c>
      <c r="C261" s="7" t="n">
        <v>4</v>
      </c>
      <c r="D261" s="7" t="n">
        <v>3</v>
      </c>
      <c r="E261" s="7" t="n">
        <v>2.39000010490417</v>
      </c>
      <c r="F261" s="7" t="n">
        <v>117.669998168945</v>
      </c>
      <c r="G261" s="7" t="n">
        <v>0</v>
      </c>
      <c r="H261" s="7" t="n">
        <v>0</v>
      </c>
      <c r="I261" s="7" t="n">
        <v>0</v>
      </c>
    </row>
    <row r="262" spans="1:5">
      <c r="A262" t="s">
        <v>4</v>
      </c>
      <c r="B262" s="4" t="s">
        <v>5</v>
      </c>
      <c r="C262" s="4" t="s">
        <v>7</v>
      </c>
      <c r="D262" s="4" t="s">
        <v>7</v>
      </c>
      <c r="E262" s="4" t="s">
        <v>24</v>
      </c>
      <c r="F262" s="4" t="s">
        <v>12</v>
      </c>
    </row>
    <row r="263" spans="1:5">
      <c r="A263" t="n">
        <v>2154</v>
      </c>
      <c r="B263" s="33" t="n">
        <v>45</v>
      </c>
      <c r="C263" s="7" t="n">
        <v>5</v>
      </c>
      <c r="D263" s="7" t="n">
        <v>3</v>
      </c>
      <c r="E263" s="7" t="n">
        <v>5.80000019073486</v>
      </c>
      <c r="F263" s="7" t="n">
        <v>0</v>
      </c>
    </row>
    <row r="264" spans="1:5">
      <c r="A264" t="s">
        <v>4</v>
      </c>
      <c r="B264" s="4" t="s">
        <v>5</v>
      </c>
      <c r="C264" s="4" t="s">
        <v>7</v>
      </c>
      <c r="D264" s="4" t="s">
        <v>7</v>
      </c>
      <c r="E264" s="4" t="s">
        <v>24</v>
      </c>
      <c r="F264" s="4" t="s">
        <v>12</v>
      </c>
    </row>
    <row r="265" spans="1:5">
      <c r="A265" t="n">
        <v>2163</v>
      </c>
      <c r="B265" s="33" t="n">
        <v>45</v>
      </c>
      <c r="C265" s="7" t="n">
        <v>11</v>
      </c>
      <c r="D265" s="7" t="n">
        <v>3</v>
      </c>
      <c r="E265" s="7" t="n">
        <v>42.5999984741211</v>
      </c>
      <c r="F265" s="7" t="n">
        <v>0</v>
      </c>
    </row>
    <row r="266" spans="1:5">
      <c r="A266" t="s">
        <v>4</v>
      </c>
      <c r="B266" s="4" t="s">
        <v>5</v>
      </c>
      <c r="C266" s="4" t="s">
        <v>7</v>
      </c>
      <c r="D266" s="4" t="s">
        <v>7</v>
      </c>
      <c r="E266" s="4" t="s">
        <v>24</v>
      </c>
      <c r="F266" s="4" t="s">
        <v>24</v>
      </c>
      <c r="G266" s="4" t="s">
        <v>24</v>
      </c>
      <c r="H266" s="4" t="s">
        <v>12</v>
      </c>
    </row>
    <row r="267" spans="1:5">
      <c r="A267" t="n">
        <v>2172</v>
      </c>
      <c r="B267" s="33" t="n">
        <v>45</v>
      </c>
      <c r="C267" s="7" t="n">
        <v>2</v>
      </c>
      <c r="D267" s="7" t="n">
        <v>3</v>
      </c>
      <c r="E267" s="7" t="n">
        <v>-25.3099994659424</v>
      </c>
      <c r="F267" s="7" t="n">
        <v>1.64999997615814</v>
      </c>
      <c r="G267" s="7" t="n">
        <v>16.9200000762939</v>
      </c>
      <c r="H267" s="7" t="n">
        <v>6000</v>
      </c>
    </row>
    <row r="268" spans="1:5">
      <c r="A268" t="s">
        <v>4</v>
      </c>
      <c r="B268" s="4" t="s">
        <v>5</v>
      </c>
      <c r="C268" s="4" t="s">
        <v>7</v>
      </c>
      <c r="D268" s="4" t="s">
        <v>7</v>
      </c>
      <c r="E268" s="4" t="s">
        <v>24</v>
      </c>
      <c r="F268" s="4" t="s">
        <v>24</v>
      </c>
      <c r="G268" s="4" t="s">
        <v>24</v>
      </c>
      <c r="H268" s="4" t="s">
        <v>12</v>
      </c>
      <c r="I268" s="4" t="s">
        <v>7</v>
      </c>
    </row>
    <row r="269" spans="1:5">
      <c r="A269" t="n">
        <v>2189</v>
      </c>
      <c r="B269" s="33" t="n">
        <v>45</v>
      </c>
      <c r="C269" s="7" t="n">
        <v>4</v>
      </c>
      <c r="D269" s="7" t="n">
        <v>3</v>
      </c>
      <c r="E269" s="7" t="n">
        <v>2.39000010490417</v>
      </c>
      <c r="F269" s="7" t="n">
        <v>144.789993286133</v>
      </c>
      <c r="G269" s="7" t="n">
        <v>0</v>
      </c>
      <c r="H269" s="7" t="n">
        <v>6000</v>
      </c>
      <c r="I269" s="7" t="n">
        <v>1</v>
      </c>
    </row>
    <row r="270" spans="1:5">
      <c r="A270" t="s">
        <v>4</v>
      </c>
      <c r="B270" s="4" t="s">
        <v>5</v>
      </c>
      <c r="C270" s="4" t="s">
        <v>7</v>
      </c>
      <c r="D270" s="4" t="s">
        <v>7</v>
      </c>
      <c r="E270" s="4" t="s">
        <v>24</v>
      </c>
      <c r="F270" s="4" t="s">
        <v>12</v>
      </c>
    </row>
    <row r="271" spans="1:5">
      <c r="A271" t="n">
        <v>2207</v>
      </c>
      <c r="B271" s="33" t="n">
        <v>45</v>
      </c>
      <c r="C271" s="7" t="n">
        <v>5</v>
      </c>
      <c r="D271" s="7" t="n">
        <v>3</v>
      </c>
      <c r="E271" s="7" t="n">
        <v>5.69999980926514</v>
      </c>
      <c r="F271" s="7" t="n">
        <v>6000</v>
      </c>
    </row>
    <row r="272" spans="1:5">
      <c r="A272" t="s">
        <v>4</v>
      </c>
      <c r="B272" s="4" t="s">
        <v>5</v>
      </c>
      <c r="C272" s="4" t="s">
        <v>7</v>
      </c>
      <c r="D272" s="4" t="s">
        <v>12</v>
      </c>
    </row>
    <row r="273" spans="1:9">
      <c r="A273" t="n">
        <v>2216</v>
      </c>
      <c r="B273" s="16" t="n">
        <v>58</v>
      </c>
      <c r="C273" s="7" t="n">
        <v>255</v>
      </c>
      <c r="D273" s="7" t="n">
        <v>0</v>
      </c>
    </row>
    <row r="274" spans="1:9">
      <c r="A274" t="s">
        <v>4</v>
      </c>
      <c r="B274" s="4" t="s">
        <v>5</v>
      </c>
      <c r="C274" s="4" t="s">
        <v>7</v>
      </c>
      <c r="D274" s="4" t="s">
        <v>12</v>
      </c>
      <c r="E274" s="4" t="s">
        <v>24</v>
      </c>
      <c r="F274" s="4" t="s">
        <v>12</v>
      </c>
      <c r="G274" s="4" t="s">
        <v>13</v>
      </c>
      <c r="H274" s="4" t="s">
        <v>13</v>
      </c>
      <c r="I274" s="4" t="s">
        <v>12</v>
      </c>
      <c r="J274" s="4" t="s">
        <v>12</v>
      </c>
      <c r="K274" s="4" t="s">
        <v>13</v>
      </c>
      <c r="L274" s="4" t="s">
        <v>13</v>
      </c>
      <c r="M274" s="4" t="s">
        <v>13</v>
      </c>
      <c r="N274" s="4" t="s">
        <v>13</v>
      </c>
      <c r="O274" s="4" t="s">
        <v>8</v>
      </c>
    </row>
    <row r="275" spans="1:9">
      <c r="A275" t="n">
        <v>2220</v>
      </c>
      <c r="B275" s="34" t="n">
        <v>50</v>
      </c>
      <c r="C275" s="7" t="n">
        <v>0</v>
      </c>
      <c r="D275" s="7" t="n">
        <v>1512</v>
      </c>
      <c r="E275" s="7" t="n">
        <v>1</v>
      </c>
      <c r="F275" s="7" t="n">
        <v>0</v>
      </c>
      <c r="G275" s="7" t="n">
        <v>0</v>
      </c>
      <c r="H275" s="7" t="n">
        <v>-1073741824</v>
      </c>
      <c r="I275" s="7" t="n">
        <v>0</v>
      </c>
      <c r="J275" s="7" t="n">
        <v>65533</v>
      </c>
      <c r="K275" s="7" t="n">
        <v>0</v>
      </c>
      <c r="L275" s="7" t="n">
        <v>0</v>
      </c>
      <c r="M275" s="7" t="n">
        <v>0</v>
      </c>
      <c r="N275" s="7" t="n">
        <v>0</v>
      </c>
      <c r="O275" s="7" t="s">
        <v>14</v>
      </c>
    </row>
    <row r="276" spans="1:9">
      <c r="A276" t="s">
        <v>4</v>
      </c>
      <c r="B276" s="4" t="s">
        <v>5</v>
      </c>
      <c r="C276" s="4" t="s">
        <v>7</v>
      </c>
      <c r="D276" s="4" t="s">
        <v>12</v>
      </c>
    </row>
    <row r="277" spans="1:9">
      <c r="A277" t="n">
        <v>2259</v>
      </c>
      <c r="B277" s="33" t="n">
        <v>45</v>
      </c>
      <c r="C277" s="7" t="n">
        <v>7</v>
      </c>
      <c r="D277" s="7" t="n">
        <v>255</v>
      </c>
    </row>
    <row r="278" spans="1:9">
      <c r="A278" t="s">
        <v>4</v>
      </c>
      <c r="B278" s="4" t="s">
        <v>5</v>
      </c>
      <c r="C278" s="4" t="s">
        <v>7</v>
      </c>
      <c r="D278" s="4" t="s">
        <v>12</v>
      </c>
      <c r="E278" s="4" t="s">
        <v>24</v>
      </c>
    </row>
    <row r="279" spans="1:9">
      <c r="A279" t="n">
        <v>2263</v>
      </c>
      <c r="B279" s="16" t="n">
        <v>58</v>
      </c>
      <c r="C279" s="7" t="n">
        <v>101</v>
      </c>
      <c r="D279" s="7" t="n">
        <v>500</v>
      </c>
      <c r="E279" s="7" t="n">
        <v>1</v>
      </c>
    </row>
    <row r="280" spans="1:9">
      <c r="A280" t="s">
        <v>4</v>
      </c>
      <c r="B280" s="4" t="s">
        <v>5</v>
      </c>
      <c r="C280" s="4" t="s">
        <v>7</v>
      </c>
      <c r="D280" s="4" t="s">
        <v>12</v>
      </c>
    </row>
    <row r="281" spans="1:9">
      <c r="A281" t="n">
        <v>2271</v>
      </c>
      <c r="B281" s="16" t="n">
        <v>58</v>
      </c>
      <c r="C281" s="7" t="n">
        <v>254</v>
      </c>
      <c r="D281" s="7" t="n">
        <v>0</v>
      </c>
    </row>
    <row r="282" spans="1:9">
      <c r="A282" t="s">
        <v>4</v>
      </c>
      <c r="B282" s="4" t="s">
        <v>5</v>
      </c>
      <c r="C282" s="4" t="s">
        <v>7</v>
      </c>
      <c r="D282" s="4" t="s">
        <v>7</v>
      </c>
      <c r="E282" s="4" t="s">
        <v>24</v>
      </c>
      <c r="F282" s="4" t="s">
        <v>24</v>
      </c>
      <c r="G282" s="4" t="s">
        <v>24</v>
      </c>
      <c r="H282" s="4" t="s">
        <v>12</v>
      </c>
    </row>
    <row r="283" spans="1:9">
      <c r="A283" t="n">
        <v>2275</v>
      </c>
      <c r="B283" s="33" t="n">
        <v>45</v>
      </c>
      <c r="C283" s="7" t="n">
        <v>2</v>
      </c>
      <c r="D283" s="7" t="n">
        <v>3</v>
      </c>
      <c r="E283" s="7" t="n">
        <v>-42.4199981689453</v>
      </c>
      <c r="F283" s="7" t="n">
        <v>1.05999994277954</v>
      </c>
      <c r="G283" s="7" t="n">
        <v>-13</v>
      </c>
      <c r="H283" s="7" t="n">
        <v>0</v>
      </c>
    </row>
    <row r="284" spans="1:9">
      <c r="A284" t="s">
        <v>4</v>
      </c>
      <c r="B284" s="4" t="s">
        <v>5</v>
      </c>
      <c r="C284" s="4" t="s">
        <v>7</v>
      </c>
      <c r="D284" s="4" t="s">
        <v>7</v>
      </c>
      <c r="E284" s="4" t="s">
        <v>24</v>
      </c>
      <c r="F284" s="4" t="s">
        <v>24</v>
      </c>
      <c r="G284" s="4" t="s">
        <v>24</v>
      </c>
      <c r="H284" s="4" t="s">
        <v>12</v>
      </c>
      <c r="I284" s="4" t="s">
        <v>7</v>
      </c>
    </row>
    <row r="285" spans="1:9">
      <c r="A285" t="n">
        <v>2292</v>
      </c>
      <c r="B285" s="33" t="n">
        <v>45</v>
      </c>
      <c r="C285" s="7" t="n">
        <v>4</v>
      </c>
      <c r="D285" s="7" t="n">
        <v>3</v>
      </c>
      <c r="E285" s="7" t="n">
        <v>0.319999992847443</v>
      </c>
      <c r="F285" s="7" t="n">
        <v>182.990005493164</v>
      </c>
      <c r="G285" s="7" t="n">
        <v>0</v>
      </c>
      <c r="H285" s="7" t="n">
        <v>0</v>
      </c>
      <c r="I285" s="7" t="n">
        <v>0</v>
      </c>
    </row>
    <row r="286" spans="1:9">
      <c r="A286" t="s">
        <v>4</v>
      </c>
      <c r="B286" s="4" t="s">
        <v>5</v>
      </c>
      <c r="C286" s="4" t="s">
        <v>7</v>
      </c>
      <c r="D286" s="4" t="s">
        <v>7</v>
      </c>
      <c r="E286" s="4" t="s">
        <v>24</v>
      </c>
      <c r="F286" s="4" t="s">
        <v>12</v>
      </c>
    </row>
    <row r="287" spans="1:9">
      <c r="A287" t="n">
        <v>2310</v>
      </c>
      <c r="B287" s="33" t="n">
        <v>45</v>
      </c>
      <c r="C287" s="7" t="n">
        <v>5</v>
      </c>
      <c r="D287" s="7" t="n">
        <v>3</v>
      </c>
      <c r="E287" s="7" t="n">
        <v>7.59999990463257</v>
      </c>
      <c r="F287" s="7" t="n">
        <v>0</v>
      </c>
    </row>
    <row r="288" spans="1:9">
      <c r="A288" t="s">
        <v>4</v>
      </c>
      <c r="B288" s="4" t="s">
        <v>5</v>
      </c>
      <c r="C288" s="4" t="s">
        <v>7</v>
      </c>
      <c r="D288" s="4" t="s">
        <v>7</v>
      </c>
      <c r="E288" s="4" t="s">
        <v>24</v>
      </c>
      <c r="F288" s="4" t="s">
        <v>12</v>
      </c>
    </row>
    <row r="289" spans="1:15">
      <c r="A289" t="n">
        <v>2319</v>
      </c>
      <c r="B289" s="33" t="n">
        <v>45</v>
      </c>
      <c r="C289" s="7" t="n">
        <v>11</v>
      </c>
      <c r="D289" s="7" t="n">
        <v>3</v>
      </c>
      <c r="E289" s="7" t="n">
        <v>42.5999984741211</v>
      </c>
      <c r="F289" s="7" t="n">
        <v>0</v>
      </c>
    </row>
    <row r="290" spans="1:15">
      <c r="A290" t="s">
        <v>4</v>
      </c>
      <c r="B290" s="4" t="s">
        <v>5</v>
      </c>
      <c r="C290" s="4" t="s">
        <v>7</v>
      </c>
      <c r="D290" s="4" t="s">
        <v>7</v>
      </c>
      <c r="E290" s="4" t="s">
        <v>24</v>
      </c>
      <c r="F290" s="4" t="s">
        <v>24</v>
      </c>
      <c r="G290" s="4" t="s">
        <v>24</v>
      </c>
      <c r="H290" s="4" t="s">
        <v>12</v>
      </c>
    </row>
    <row r="291" spans="1:15">
      <c r="A291" t="n">
        <v>2328</v>
      </c>
      <c r="B291" s="33" t="n">
        <v>45</v>
      </c>
      <c r="C291" s="7" t="n">
        <v>2</v>
      </c>
      <c r="D291" s="7" t="n">
        <v>3</v>
      </c>
      <c r="E291" s="7" t="n">
        <v>-42.4199981689453</v>
      </c>
      <c r="F291" s="7" t="n">
        <v>1.05999994277954</v>
      </c>
      <c r="G291" s="7" t="n">
        <v>-17.1499996185303</v>
      </c>
      <c r="H291" s="7" t="n">
        <v>4000</v>
      </c>
    </row>
    <row r="292" spans="1:15">
      <c r="A292" t="s">
        <v>4</v>
      </c>
      <c r="B292" s="4" t="s">
        <v>5</v>
      </c>
      <c r="C292" s="4" t="s">
        <v>7</v>
      </c>
      <c r="D292" s="4" t="s">
        <v>7</v>
      </c>
      <c r="E292" s="4" t="s">
        <v>24</v>
      </c>
      <c r="F292" s="4" t="s">
        <v>24</v>
      </c>
      <c r="G292" s="4" t="s">
        <v>24</v>
      </c>
      <c r="H292" s="4" t="s">
        <v>12</v>
      </c>
      <c r="I292" s="4" t="s">
        <v>7</v>
      </c>
    </row>
    <row r="293" spans="1:15">
      <c r="A293" t="n">
        <v>2345</v>
      </c>
      <c r="B293" s="33" t="n">
        <v>45</v>
      </c>
      <c r="C293" s="7" t="n">
        <v>4</v>
      </c>
      <c r="D293" s="7" t="n">
        <v>3</v>
      </c>
      <c r="E293" s="7" t="n">
        <v>352.160003662109</v>
      </c>
      <c r="F293" s="7" t="n">
        <v>195.449996948242</v>
      </c>
      <c r="G293" s="7" t="n">
        <v>0</v>
      </c>
      <c r="H293" s="7" t="n">
        <v>4000</v>
      </c>
      <c r="I293" s="7" t="n">
        <v>1</v>
      </c>
    </row>
    <row r="294" spans="1:15">
      <c r="A294" t="s">
        <v>4</v>
      </c>
      <c r="B294" s="4" t="s">
        <v>5</v>
      </c>
      <c r="C294" s="4" t="s">
        <v>7</v>
      </c>
      <c r="D294" s="4" t="s">
        <v>12</v>
      </c>
    </row>
    <row r="295" spans="1:15">
      <c r="A295" t="n">
        <v>2363</v>
      </c>
      <c r="B295" s="33" t="n">
        <v>45</v>
      </c>
      <c r="C295" s="7" t="n">
        <v>7</v>
      </c>
      <c r="D295" s="7" t="n">
        <v>255</v>
      </c>
    </row>
    <row r="296" spans="1:15">
      <c r="A296" t="s">
        <v>4</v>
      </c>
      <c r="B296" s="4" t="s">
        <v>5</v>
      </c>
      <c r="C296" s="4" t="s">
        <v>7</v>
      </c>
      <c r="D296" s="4" t="s">
        <v>12</v>
      </c>
      <c r="E296" s="4" t="s">
        <v>24</v>
      </c>
    </row>
    <row r="297" spans="1:15">
      <c r="A297" t="n">
        <v>2367</v>
      </c>
      <c r="B297" s="16" t="n">
        <v>58</v>
      </c>
      <c r="C297" s="7" t="n">
        <v>0</v>
      </c>
      <c r="D297" s="7" t="n">
        <v>1500</v>
      </c>
      <c r="E297" s="7" t="n">
        <v>1</v>
      </c>
    </row>
    <row r="298" spans="1:15">
      <c r="A298" t="s">
        <v>4</v>
      </c>
      <c r="B298" s="4" t="s">
        <v>5</v>
      </c>
      <c r="C298" s="4" t="s">
        <v>7</v>
      </c>
      <c r="D298" s="4" t="s">
        <v>12</v>
      </c>
    </row>
    <row r="299" spans="1:15">
      <c r="A299" t="n">
        <v>2375</v>
      </c>
      <c r="B299" s="16" t="n">
        <v>58</v>
      </c>
      <c r="C299" s="7" t="n">
        <v>255</v>
      </c>
      <c r="D299" s="7" t="n">
        <v>0</v>
      </c>
    </row>
    <row r="300" spans="1:15">
      <c r="A300" t="s">
        <v>4</v>
      </c>
      <c r="B300" s="4" t="s">
        <v>5</v>
      </c>
      <c r="C300" s="4" t="s">
        <v>12</v>
      </c>
      <c r="D300" s="4" t="s">
        <v>13</v>
      </c>
    </row>
    <row r="301" spans="1:15">
      <c r="A301" t="n">
        <v>2379</v>
      </c>
      <c r="B301" s="36" t="n">
        <v>44</v>
      </c>
      <c r="C301" s="7" t="n">
        <v>1600</v>
      </c>
      <c r="D301" s="7" t="n">
        <v>1</v>
      </c>
    </row>
    <row r="302" spans="1:15">
      <c r="A302" t="s">
        <v>4</v>
      </c>
      <c r="B302" s="4" t="s">
        <v>5</v>
      </c>
      <c r="C302" s="4" t="s">
        <v>12</v>
      </c>
      <c r="D302" s="4" t="s">
        <v>13</v>
      </c>
    </row>
    <row r="303" spans="1:15">
      <c r="A303" t="n">
        <v>2386</v>
      </c>
      <c r="B303" s="36" t="n">
        <v>44</v>
      </c>
      <c r="C303" s="7" t="n">
        <v>1601</v>
      </c>
      <c r="D303" s="7" t="n">
        <v>1</v>
      </c>
    </row>
    <row r="304" spans="1:15">
      <c r="A304" t="s">
        <v>4</v>
      </c>
      <c r="B304" s="4" t="s">
        <v>5</v>
      </c>
      <c r="C304" s="4" t="s">
        <v>12</v>
      </c>
      <c r="D304" s="4" t="s">
        <v>24</v>
      </c>
      <c r="E304" s="4" t="s">
        <v>24</v>
      </c>
      <c r="F304" s="4" t="s">
        <v>24</v>
      </c>
      <c r="G304" s="4" t="s">
        <v>24</v>
      </c>
    </row>
    <row r="305" spans="1:9">
      <c r="A305" t="n">
        <v>2393</v>
      </c>
      <c r="B305" s="31" t="n">
        <v>46</v>
      </c>
      <c r="C305" s="7" t="n">
        <v>1600</v>
      </c>
      <c r="D305" s="7" t="n">
        <v>-42.3199996948242</v>
      </c>
      <c r="E305" s="7" t="n">
        <v>-1.5</v>
      </c>
      <c r="F305" s="7" t="n">
        <v>23.7399997711182</v>
      </c>
      <c r="G305" s="7" t="n">
        <v>88.4000015258789</v>
      </c>
    </row>
    <row r="306" spans="1:9">
      <c r="A306" t="s">
        <v>4</v>
      </c>
      <c r="B306" s="4" t="s">
        <v>5</v>
      </c>
      <c r="C306" s="4" t="s">
        <v>12</v>
      </c>
      <c r="D306" s="4" t="s">
        <v>24</v>
      </c>
      <c r="E306" s="4" t="s">
        <v>24</v>
      </c>
      <c r="F306" s="4" t="s">
        <v>24</v>
      </c>
      <c r="G306" s="4" t="s">
        <v>24</v>
      </c>
    </row>
    <row r="307" spans="1:9">
      <c r="A307" t="n">
        <v>2412</v>
      </c>
      <c r="B307" s="31" t="n">
        <v>46</v>
      </c>
      <c r="C307" s="7" t="n">
        <v>1601</v>
      </c>
      <c r="D307" s="7" t="n">
        <v>-42.3899993896484</v>
      </c>
      <c r="E307" s="7" t="n">
        <v>-1.5</v>
      </c>
      <c r="F307" s="7" t="n">
        <v>25.9200000762939</v>
      </c>
      <c r="G307" s="7" t="n">
        <v>114.300003051758</v>
      </c>
    </row>
    <row r="308" spans="1:9">
      <c r="A308" t="s">
        <v>4</v>
      </c>
      <c r="B308" s="4" t="s">
        <v>5</v>
      </c>
      <c r="C308" s="4" t="s">
        <v>12</v>
      </c>
      <c r="D308" s="4" t="s">
        <v>7</v>
      </c>
      <c r="E308" s="4" t="s">
        <v>8</v>
      </c>
      <c r="F308" s="4" t="s">
        <v>24</v>
      </c>
      <c r="G308" s="4" t="s">
        <v>24</v>
      </c>
      <c r="H308" s="4" t="s">
        <v>24</v>
      </c>
    </row>
    <row r="309" spans="1:9">
      <c r="A309" t="n">
        <v>2431</v>
      </c>
      <c r="B309" s="29" t="n">
        <v>48</v>
      </c>
      <c r="C309" s="7" t="n">
        <v>1601</v>
      </c>
      <c r="D309" s="7" t="n">
        <v>0</v>
      </c>
      <c r="E309" s="7" t="s">
        <v>42</v>
      </c>
      <c r="F309" s="7" t="n">
        <v>-1</v>
      </c>
      <c r="G309" s="7" t="n">
        <v>1</v>
      </c>
      <c r="H309" s="7" t="n">
        <v>1.40129846432482e-45</v>
      </c>
    </row>
    <row r="310" spans="1:9">
      <c r="A310" t="s">
        <v>4</v>
      </c>
      <c r="B310" s="4" t="s">
        <v>5</v>
      </c>
      <c r="C310" s="4" t="s">
        <v>12</v>
      </c>
    </row>
    <row r="311" spans="1:9">
      <c r="A311" t="n">
        <v>2460</v>
      </c>
      <c r="B311" s="23" t="n">
        <v>16</v>
      </c>
      <c r="C311" s="7" t="n">
        <v>0</v>
      </c>
    </row>
    <row r="312" spans="1:9">
      <c r="A312" t="s">
        <v>4</v>
      </c>
      <c r="B312" s="4" t="s">
        <v>5</v>
      </c>
      <c r="C312" s="4" t="s">
        <v>12</v>
      </c>
      <c r="D312" s="4" t="s">
        <v>12</v>
      </c>
      <c r="E312" s="4" t="s">
        <v>12</v>
      </c>
    </row>
    <row r="313" spans="1:9">
      <c r="A313" t="n">
        <v>2463</v>
      </c>
      <c r="B313" s="37" t="n">
        <v>61</v>
      </c>
      <c r="C313" s="7" t="n">
        <v>1600</v>
      </c>
      <c r="D313" s="7" t="n">
        <v>7033</v>
      </c>
      <c r="E313" s="7" t="n">
        <v>0</v>
      </c>
    </row>
    <row r="314" spans="1:9">
      <c r="A314" t="s">
        <v>4</v>
      </c>
      <c r="B314" s="4" t="s">
        <v>5</v>
      </c>
      <c r="C314" s="4" t="s">
        <v>12</v>
      </c>
      <c r="D314" s="4" t="s">
        <v>12</v>
      </c>
      <c r="E314" s="4" t="s">
        <v>12</v>
      </c>
    </row>
    <row r="315" spans="1:9">
      <c r="A315" t="n">
        <v>2470</v>
      </c>
      <c r="B315" s="37" t="n">
        <v>61</v>
      </c>
      <c r="C315" s="7" t="n">
        <v>1601</v>
      </c>
      <c r="D315" s="7" t="n">
        <v>7033</v>
      </c>
      <c r="E315" s="7" t="n">
        <v>0</v>
      </c>
    </row>
    <row r="316" spans="1:9">
      <c r="A316" t="s">
        <v>4</v>
      </c>
      <c r="B316" s="4" t="s">
        <v>5</v>
      </c>
      <c r="C316" s="4" t="s">
        <v>7</v>
      </c>
      <c r="D316" s="4" t="s">
        <v>12</v>
      </c>
      <c r="E316" s="4" t="s">
        <v>8</v>
      </c>
      <c r="F316" s="4" t="s">
        <v>8</v>
      </c>
      <c r="G316" s="4" t="s">
        <v>7</v>
      </c>
    </row>
    <row r="317" spans="1:9">
      <c r="A317" t="n">
        <v>2477</v>
      </c>
      <c r="B317" s="38" t="n">
        <v>32</v>
      </c>
      <c r="C317" s="7" t="n">
        <v>0</v>
      </c>
      <c r="D317" s="7" t="n">
        <v>65533</v>
      </c>
      <c r="E317" s="7" t="s">
        <v>48</v>
      </c>
      <c r="F317" s="7" t="s">
        <v>50</v>
      </c>
      <c r="G317" s="7" t="n">
        <v>0</v>
      </c>
    </row>
    <row r="318" spans="1:9">
      <c r="A318" t="s">
        <v>4</v>
      </c>
      <c r="B318" s="4" t="s">
        <v>5</v>
      </c>
      <c r="C318" s="4" t="s">
        <v>12</v>
      </c>
    </row>
    <row r="319" spans="1:9">
      <c r="A319" t="n">
        <v>2497</v>
      </c>
      <c r="B319" s="23" t="n">
        <v>16</v>
      </c>
      <c r="C319" s="7" t="n">
        <v>1000</v>
      </c>
    </row>
    <row r="320" spans="1:9">
      <c r="A320" t="s">
        <v>4</v>
      </c>
      <c r="B320" s="4" t="s">
        <v>5</v>
      </c>
      <c r="C320" s="4" t="s">
        <v>7</v>
      </c>
      <c r="D320" s="4" t="s">
        <v>7</v>
      </c>
      <c r="E320" s="4" t="s">
        <v>24</v>
      </c>
      <c r="F320" s="4" t="s">
        <v>24</v>
      </c>
      <c r="G320" s="4" t="s">
        <v>24</v>
      </c>
      <c r="H320" s="4" t="s">
        <v>12</v>
      </c>
    </row>
    <row r="321" spans="1:8">
      <c r="A321" t="n">
        <v>2500</v>
      </c>
      <c r="B321" s="33" t="n">
        <v>45</v>
      </c>
      <c r="C321" s="7" t="n">
        <v>2</v>
      </c>
      <c r="D321" s="7" t="n">
        <v>3</v>
      </c>
      <c r="E321" s="7" t="n">
        <v>-39.6800003051758</v>
      </c>
      <c r="F321" s="7" t="n">
        <v>4.65999984741211</v>
      </c>
      <c r="G321" s="7" t="n">
        <v>24.4599990844727</v>
      </c>
      <c r="H321" s="7" t="n">
        <v>0</v>
      </c>
    </row>
    <row r="322" spans="1:8">
      <c r="A322" t="s">
        <v>4</v>
      </c>
      <c r="B322" s="4" t="s">
        <v>5</v>
      </c>
      <c r="C322" s="4" t="s">
        <v>7</v>
      </c>
      <c r="D322" s="4" t="s">
        <v>7</v>
      </c>
      <c r="E322" s="4" t="s">
        <v>24</v>
      </c>
      <c r="F322" s="4" t="s">
        <v>24</v>
      </c>
      <c r="G322" s="4" t="s">
        <v>24</v>
      </c>
      <c r="H322" s="4" t="s">
        <v>12</v>
      </c>
      <c r="I322" s="4" t="s">
        <v>7</v>
      </c>
    </row>
    <row r="323" spans="1:8">
      <c r="A323" t="n">
        <v>2517</v>
      </c>
      <c r="B323" s="33" t="n">
        <v>45</v>
      </c>
      <c r="C323" s="7" t="n">
        <v>4</v>
      </c>
      <c r="D323" s="7" t="n">
        <v>3</v>
      </c>
      <c r="E323" s="7" t="n">
        <v>351.480010986328</v>
      </c>
      <c r="F323" s="7" t="n">
        <v>209.199996948242</v>
      </c>
      <c r="G323" s="7" t="n">
        <v>0</v>
      </c>
      <c r="H323" s="7" t="n">
        <v>0</v>
      </c>
      <c r="I323" s="7" t="n">
        <v>0</v>
      </c>
    </row>
    <row r="324" spans="1:8">
      <c r="A324" t="s">
        <v>4</v>
      </c>
      <c r="B324" s="4" t="s">
        <v>5</v>
      </c>
      <c r="C324" s="4" t="s">
        <v>7</v>
      </c>
      <c r="D324" s="4" t="s">
        <v>7</v>
      </c>
      <c r="E324" s="4" t="s">
        <v>24</v>
      </c>
      <c r="F324" s="4" t="s">
        <v>12</v>
      </c>
    </row>
    <row r="325" spans="1:8">
      <c r="A325" t="n">
        <v>2535</v>
      </c>
      <c r="B325" s="33" t="n">
        <v>45</v>
      </c>
      <c r="C325" s="7" t="n">
        <v>5</v>
      </c>
      <c r="D325" s="7" t="n">
        <v>3</v>
      </c>
      <c r="E325" s="7" t="n">
        <v>8.80000019073486</v>
      </c>
      <c r="F325" s="7" t="n">
        <v>0</v>
      </c>
    </row>
    <row r="326" spans="1:8">
      <c r="A326" t="s">
        <v>4</v>
      </c>
      <c r="B326" s="4" t="s">
        <v>5</v>
      </c>
      <c r="C326" s="4" t="s">
        <v>7</v>
      </c>
      <c r="D326" s="4" t="s">
        <v>7</v>
      </c>
      <c r="E326" s="4" t="s">
        <v>24</v>
      </c>
      <c r="F326" s="4" t="s">
        <v>12</v>
      </c>
    </row>
    <row r="327" spans="1:8">
      <c r="A327" t="n">
        <v>2544</v>
      </c>
      <c r="B327" s="33" t="n">
        <v>45</v>
      </c>
      <c r="C327" s="7" t="n">
        <v>11</v>
      </c>
      <c r="D327" s="7" t="n">
        <v>3</v>
      </c>
      <c r="E327" s="7" t="n">
        <v>34</v>
      </c>
      <c r="F327" s="7" t="n">
        <v>0</v>
      </c>
    </row>
    <row r="328" spans="1:8">
      <c r="A328" t="s">
        <v>4</v>
      </c>
      <c r="B328" s="4" t="s">
        <v>5</v>
      </c>
      <c r="C328" s="4" t="s">
        <v>7</v>
      </c>
      <c r="D328" s="4" t="s">
        <v>7</v>
      </c>
      <c r="E328" s="4" t="s">
        <v>24</v>
      </c>
      <c r="F328" s="4" t="s">
        <v>24</v>
      </c>
      <c r="G328" s="4" t="s">
        <v>24</v>
      </c>
      <c r="H328" s="4" t="s">
        <v>12</v>
      </c>
    </row>
    <row r="329" spans="1:8">
      <c r="A329" t="n">
        <v>2553</v>
      </c>
      <c r="B329" s="33" t="n">
        <v>45</v>
      </c>
      <c r="C329" s="7" t="n">
        <v>2</v>
      </c>
      <c r="D329" s="7" t="n">
        <v>3</v>
      </c>
      <c r="E329" s="7" t="n">
        <v>-39.6800003051758</v>
      </c>
      <c r="F329" s="7" t="n">
        <v>0.439999997615814</v>
      </c>
      <c r="G329" s="7" t="n">
        <v>24.4599990844727</v>
      </c>
      <c r="H329" s="7" t="n">
        <v>4000</v>
      </c>
    </row>
    <row r="330" spans="1:8">
      <c r="A330" t="s">
        <v>4</v>
      </c>
      <c r="B330" s="4" t="s">
        <v>5</v>
      </c>
      <c r="C330" s="4" t="s">
        <v>7</v>
      </c>
      <c r="D330" s="4" t="s">
        <v>7</v>
      </c>
      <c r="E330" s="4" t="s">
        <v>24</v>
      </c>
      <c r="F330" s="4" t="s">
        <v>24</v>
      </c>
      <c r="G330" s="4" t="s">
        <v>24</v>
      </c>
      <c r="H330" s="4" t="s">
        <v>12</v>
      </c>
      <c r="I330" s="4" t="s">
        <v>7</v>
      </c>
    </row>
    <row r="331" spans="1:8">
      <c r="A331" t="n">
        <v>2570</v>
      </c>
      <c r="B331" s="33" t="n">
        <v>45</v>
      </c>
      <c r="C331" s="7" t="n">
        <v>4</v>
      </c>
      <c r="D331" s="7" t="n">
        <v>3</v>
      </c>
      <c r="E331" s="7" t="n">
        <v>354.739990234375</v>
      </c>
      <c r="F331" s="7" t="n">
        <v>209.5</v>
      </c>
      <c r="G331" s="7" t="n">
        <v>0</v>
      </c>
      <c r="H331" s="7" t="n">
        <v>4000</v>
      </c>
      <c r="I331" s="7" t="n">
        <v>1</v>
      </c>
    </row>
    <row r="332" spans="1:8">
      <c r="A332" t="s">
        <v>4</v>
      </c>
      <c r="B332" s="4" t="s">
        <v>5</v>
      </c>
      <c r="C332" s="4" t="s">
        <v>7</v>
      </c>
      <c r="D332" s="4" t="s">
        <v>12</v>
      </c>
      <c r="E332" s="4" t="s">
        <v>24</v>
      </c>
    </row>
    <row r="333" spans="1:8">
      <c r="A333" t="n">
        <v>2588</v>
      </c>
      <c r="B333" s="16" t="n">
        <v>58</v>
      </c>
      <c r="C333" s="7" t="n">
        <v>100</v>
      </c>
      <c r="D333" s="7" t="n">
        <v>1000</v>
      </c>
      <c r="E333" s="7" t="n">
        <v>1</v>
      </c>
    </row>
    <row r="334" spans="1:8">
      <c r="A334" t="s">
        <v>4</v>
      </c>
      <c r="B334" s="4" t="s">
        <v>5</v>
      </c>
      <c r="C334" s="4" t="s">
        <v>7</v>
      </c>
      <c r="D334" s="4" t="s">
        <v>12</v>
      </c>
    </row>
    <row r="335" spans="1:8">
      <c r="A335" t="n">
        <v>2596</v>
      </c>
      <c r="B335" s="16" t="n">
        <v>58</v>
      </c>
      <c r="C335" s="7" t="n">
        <v>255</v>
      </c>
      <c r="D335" s="7" t="n">
        <v>0</v>
      </c>
    </row>
    <row r="336" spans="1:8">
      <c r="A336" t="s">
        <v>4</v>
      </c>
      <c r="B336" s="4" t="s">
        <v>5</v>
      </c>
      <c r="C336" s="4" t="s">
        <v>7</v>
      </c>
      <c r="D336" s="4" t="s">
        <v>12</v>
      </c>
    </row>
    <row r="337" spans="1:9">
      <c r="A337" t="n">
        <v>2600</v>
      </c>
      <c r="B337" s="33" t="n">
        <v>45</v>
      </c>
      <c r="C337" s="7" t="n">
        <v>7</v>
      </c>
      <c r="D337" s="7" t="n">
        <v>255</v>
      </c>
    </row>
    <row r="338" spans="1:9">
      <c r="A338" t="s">
        <v>4</v>
      </c>
      <c r="B338" s="4" t="s">
        <v>5</v>
      </c>
      <c r="C338" s="4" t="s">
        <v>7</v>
      </c>
      <c r="D338" s="4" t="s">
        <v>12</v>
      </c>
      <c r="E338" s="4" t="s">
        <v>24</v>
      </c>
    </row>
    <row r="339" spans="1:9">
      <c r="A339" t="n">
        <v>2604</v>
      </c>
      <c r="B339" s="16" t="n">
        <v>58</v>
      </c>
      <c r="C339" s="7" t="n">
        <v>101</v>
      </c>
      <c r="D339" s="7" t="n">
        <v>500</v>
      </c>
      <c r="E339" s="7" t="n">
        <v>1</v>
      </c>
    </row>
    <row r="340" spans="1:9">
      <c r="A340" t="s">
        <v>4</v>
      </c>
      <c r="B340" s="4" t="s">
        <v>5</v>
      </c>
      <c r="C340" s="4" t="s">
        <v>7</v>
      </c>
      <c r="D340" s="4" t="s">
        <v>12</v>
      </c>
    </row>
    <row r="341" spans="1:9">
      <c r="A341" t="n">
        <v>2612</v>
      </c>
      <c r="B341" s="16" t="n">
        <v>58</v>
      </c>
      <c r="C341" s="7" t="n">
        <v>254</v>
      </c>
      <c r="D341" s="7" t="n">
        <v>0</v>
      </c>
    </row>
    <row r="342" spans="1:9">
      <c r="A342" t="s">
        <v>4</v>
      </c>
      <c r="B342" s="4" t="s">
        <v>5</v>
      </c>
      <c r="C342" s="4" t="s">
        <v>12</v>
      </c>
      <c r="D342" s="4" t="s">
        <v>13</v>
      </c>
    </row>
    <row r="343" spans="1:9">
      <c r="A343" t="n">
        <v>2616</v>
      </c>
      <c r="B343" s="36" t="n">
        <v>44</v>
      </c>
      <c r="C343" s="7" t="n">
        <v>0</v>
      </c>
      <c r="D343" s="7" t="n">
        <v>1</v>
      </c>
    </row>
    <row r="344" spans="1:9">
      <c r="A344" t="s">
        <v>4</v>
      </c>
      <c r="B344" s="4" t="s">
        <v>5</v>
      </c>
      <c r="C344" s="4" t="s">
        <v>12</v>
      </c>
      <c r="D344" s="4" t="s">
        <v>24</v>
      </c>
      <c r="E344" s="4" t="s">
        <v>24</v>
      </c>
      <c r="F344" s="4" t="s">
        <v>24</v>
      </c>
      <c r="G344" s="4" t="s">
        <v>24</v>
      </c>
    </row>
    <row r="345" spans="1:9">
      <c r="A345" t="n">
        <v>2623</v>
      </c>
      <c r="B345" s="31" t="n">
        <v>46</v>
      </c>
      <c r="C345" s="7" t="n">
        <v>0</v>
      </c>
      <c r="D345" s="7" t="n">
        <v>-39.6100006103516</v>
      </c>
      <c r="E345" s="7" t="n">
        <v>-1.5</v>
      </c>
      <c r="F345" s="7" t="n">
        <v>11.5799999237061</v>
      </c>
      <c r="G345" s="7" t="n">
        <v>270</v>
      </c>
    </row>
    <row r="346" spans="1:9">
      <c r="A346" t="s">
        <v>4</v>
      </c>
      <c r="B346" s="4" t="s">
        <v>5</v>
      </c>
      <c r="C346" s="4" t="s">
        <v>7</v>
      </c>
      <c r="D346" s="4" t="s">
        <v>7</v>
      </c>
      <c r="E346" s="4" t="s">
        <v>24</v>
      </c>
      <c r="F346" s="4" t="s">
        <v>24</v>
      </c>
      <c r="G346" s="4" t="s">
        <v>24</v>
      </c>
      <c r="H346" s="4" t="s">
        <v>12</v>
      </c>
    </row>
    <row r="347" spans="1:9">
      <c r="A347" t="n">
        <v>2642</v>
      </c>
      <c r="B347" s="33" t="n">
        <v>45</v>
      </c>
      <c r="C347" s="7" t="n">
        <v>2</v>
      </c>
      <c r="D347" s="7" t="n">
        <v>3</v>
      </c>
      <c r="E347" s="7" t="n">
        <v>-40.7099990844727</v>
      </c>
      <c r="F347" s="7" t="n">
        <v>-0.449999988079071</v>
      </c>
      <c r="G347" s="7" t="n">
        <v>11.8000001907349</v>
      </c>
      <c r="H347" s="7" t="n">
        <v>0</v>
      </c>
    </row>
    <row r="348" spans="1:9">
      <c r="A348" t="s">
        <v>4</v>
      </c>
      <c r="B348" s="4" t="s">
        <v>5</v>
      </c>
      <c r="C348" s="4" t="s">
        <v>7</v>
      </c>
      <c r="D348" s="4" t="s">
        <v>7</v>
      </c>
      <c r="E348" s="4" t="s">
        <v>24</v>
      </c>
      <c r="F348" s="4" t="s">
        <v>24</v>
      </c>
      <c r="G348" s="4" t="s">
        <v>24</v>
      </c>
      <c r="H348" s="4" t="s">
        <v>12</v>
      </c>
      <c r="I348" s="4" t="s">
        <v>7</v>
      </c>
    </row>
    <row r="349" spans="1:9">
      <c r="A349" t="n">
        <v>2659</v>
      </c>
      <c r="B349" s="33" t="n">
        <v>45</v>
      </c>
      <c r="C349" s="7" t="n">
        <v>4</v>
      </c>
      <c r="D349" s="7" t="n">
        <v>3</v>
      </c>
      <c r="E349" s="7" t="n">
        <v>5.34000015258789</v>
      </c>
      <c r="F349" s="7" t="n">
        <v>319.089996337891</v>
      </c>
      <c r="G349" s="7" t="n">
        <v>0</v>
      </c>
      <c r="H349" s="7" t="n">
        <v>0</v>
      </c>
      <c r="I349" s="7" t="n">
        <v>0</v>
      </c>
    </row>
    <row r="350" spans="1:9">
      <c r="A350" t="s">
        <v>4</v>
      </c>
      <c r="B350" s="4" t="s">
        <v>5</v>
      </c>
      <c r="C350" s="4" t="s">
        <v>7</v>
      </c>
      <c r="D350" s="4" t="s">
        <v>7</v>
      </c>
      <c r="E350" s="4" t="s">
        <v>24</v>
      </c>
      <c r="F350" s="4" t="s">
        <v>12</v>
      </c>
    </row>
    <row r="351" spans="1:9">
      <c r="A351" t="n">
        <v>2677</v>
      </c>
      <c r="B351" s="33" t="n">
        <v>45</v>
      </c>
      <c r="C351" s="7" t="n">
        <v>5</v>
      </c>
      <c r="D351" s="7" t="n">
        <v>3</v>
      </c>
      <c r="E351" s="7" t="n">
        <v>6.80000019073486</v>
      </c>
      <c r="F351" s="7" t="n">
        <v>0</v>
      </c>
    </row>
    <row r="352" spans="1:9">
      <c r="A352" t="s">
        <v>4</v>
      </c>
      <c r="B352" s="4" t="s">
        <v>5</v>
      </c>
      <c r="C352" s="4" t="s">
        <v>7</v>
      </c>
      <c r="D352" s="4" t="s">
        <v>7</v>
      </c>
      <c r="E352" s="4" t="s">
        <v>24</v>
      </c>
      <c r="F352" s="4" t="s">
        <v>12</v>
      </c>
    </row>
    <row r="353" spans="1:9">
      <c r="A353" t="n">
        <v>2686</v>
      </c>
      <c r="B353" s="33" t="n">
        <v>45</v>
      </c>
      <c r="C353" s="7" t="n">
        <v>5</v>
      </c>
      <c r="D353" s="7" t="n">
        <v>3</v>
      </c>
      <c r="E353" s="7" t="n">
        <v>7.30000019073486</v>
      </c>
      <c r="F353" s="7" t="n">
        <v>3000</v>
      </c>
    </row>
    <row r="354" spans="1:9">
      <c r="A354" t="s">
        <v>4</v>
      </c>
      <c r="B354" s="4" t="s">
        <v>5</v>
      </c>
      <c r="C354" s="4" t="s">
        <v>7</v>
      </c>
      <c r="D354" s="4" t="s">
        <v>7</v>
      </c>
      <c r="E354" s="4" t="s">
        <v>24</v>
      </c>
      <c r="F354" s="4" t="s">
        <v>12</v>
      </c>
    </row>
    <row r="355" spans="1:9">
      <c r="A355" t="n">
        <v>2695</v>
      </c>
      <c r="B355" s="33" t="n">
        <v>45</v>
      </c>
      <c r="C355" s="7" t="n">
        <v>11</v>
      </c>
      <c r="D355" s="7" t="n">
        <v>3</v>
      </c>
      <c r="E355" s="7" t="n">
        <v>34</v>
      </c>
      <c r="F355" s="7" t="n">
        <v>0</v>
      </c>
    </row>
    <row r="356" spans="1:9">
      <c r="A356" t="s">
        <v>4</v>
      </c>
      <c r="B356" s="4" t="s">
        <v>5</v>
      </c>
      <c r="C356" s="4" t="s">
        <v>7</v>
      </c>
      <c r="D356" s="4" t="s">
        <v>12</v>
      </c>
    </row>
    <row r="357" spans="1:9">
      <c r="A357" t="n">
        <v>2704</v>
      </c>
      <c r="B357" s="16" t="n">
        <v>58</v>
      </c>
      <c r="C357" s="7" t="n">
        <v>255</v>
      </c>
      <c r="D357" s="7" t="n">
        <v>0</v>
      </c>
    </row>
    <row r="358" spans="1:9">
      <c r="A358" t="s">
        <v>4</v>
      </c>
      <c r="B358" s="4" t="s">
        <v>5</v>
      </c>
      <c r="C358" s="4" t="s">
        <v>8</v>
      </c>
      <c r="D358" s="4" t="s">
        <v>8</v>
      </c>
    </row>
    <row r="359" spans="1:9">
      <c r="A359" t="n">
        <v>2708</v>
      </c>
      <c r="B359" s="35" t="n">
        <v>70</v>
      </c>
      <c r="C359" s="7" t="s">
        <v>48</v>
      </c>
      <c r="D359" s="7" t="s">
        <v>51</v>
      </c>
    </row>
    <row r="360" spans="1:9">
      <c r="A360" t="s">
        <v>4</v>
      </c>
      <c r="B360" s="4" t="s">
        <v>5</v>
      </c>
      <c r="C360" s="4" t="s">
        <v>7</v>
      </c>
      <c r="D360" s="4" t="s">
        <v>12</v>
      </c>
      <c r="E360" s="4" t="s">
        <v>24</v>
      </c>
      <c r="F360" s="4" t="s">
        <v>12</v>
      </c>
      <c r="G360" s="4" t="s">
        <v>13</v>
      </c>
      <c r="H360" s="4" t="s">
        <v>13</v>
      </c>
      <c r="I360" s="4" t="s">
        <v>12</v>
      </c>
      <c r="J360" s="4" t="s">
        <v>12</v>
      </c>
      <c r="K360" s="4" t="s">
        <v>13</v>
      </c>
      <c r="L360" s="4" t="s">
        <v>13</v>
      </c>
      <c r="M360" s="4" t="s">
        <v>13</v>
      </c>
      <c r="N360" s="4" t="s">
        <v>13</v>
      </c>
      <c r="O360" s="4" t="s">
        <v>8</v>
      </c>
    </row>
    <row r="361" spans="1:9">
      <c r="A361" t="n">
        <v>2724</v>
      </c>
      <c r="B361" s="34" t="n">
        <v>50</v>
      </c>
      <c r="C361" s="7" t="n">
        <v>0</v>
      </c>
      <c r="D361" s="7" t="n">
        <v>1500</v>
      </c>
      <c r="E361" s="7" t="n">
        <v>1</v>
      </c>
      <c r="F361" s="7" t="n">
        <v>0</v>
      </c>
      <c r="G361" s="7" t="n">
        <v>0</v>
      </c>
      <c r="H361" s="7" t="n">
        <v>0</v>
      </c>
      <c r="I361" s="7" t="n">
        <v>0</v>
      </c>
      <c r="J361" s="7" t="n">
        <v>65533</v>
      </c>
      <c r="K361" s="7" t="n">
        <v>0</v>
      </c>
      <c r="L361" s="7" t="n">
        <v>0</v>
      </c>
      <c r="M361" s="7" t="n">
        <v>0</v>
      </c>
      <c r="N361" s="7" t="n">
        <v>0</v>
      </c>
      <c r="O361" s="7" t="s">
        <v>14</v>
      </c>
    </row>
    <row r="362" spans="1:9">
      <c r="A362" t="s">
        <v>4</v>
      </c>
      <c r="B362" s="4" t="s">
        <v>5</v>
      </c>
      <c r="C362" s="4" t="s">
        <v>12</v>
      </c>
    </row>
    <row r="363" spans="1:9">
      <c r="A363" t="n">
        <v>2763</v>
      </c>
      <c r="B363" s="23" t="n">
        <v>16</v>
      </c>
      <c r="C363" s="7" t="n">
        <v>1000</v>
      </c>
    </row>
    <row r="364" spans="1:9">
      <c r="A364" t="s">
        <v>4</v>
      </c>
      <c r="B364" s="4" t="s">
        <v>5</v>
      </c>
      <c r="C364" s="4" t="s">
        <v>12</v>
      </c>
      <c r="D364" s="4" t="s">
        <v>12</v>
      </c>
      <c r="E364" s="4" t="s">
        <v>24</v>
      </c>
      <c r="F364" s="4" t="s">
        <v>24</v>
      </c>
      <c r="G364" s="4" t="s">
        <v>24</v>
      </c>
      <c r="H364" s="4" t="s">
        <v>24</v>
      </c>
      <c r="I364" s="4" t="s">
        <v>7</v>
      </c>
      <c r="J364" s="4" t="s">
        <v>12</v>
      </c>
    </row>
    <row r="365" spans="1:9">
      <c r="A365" t="n">
        <v>2766</v>
      </c>
      <c r="B365" s="39" t="n">
        <v>55</v>
      </c>
      <c r="C365" s="7" t="n">
        <v>0</v>
      </c>
      <c r="D365" s="7" t="n">
        <v>65533</v>
      </c>
      <c r="E365" s="7" t="n">
        <v>-42.2299995422363</v>
      </c>
      <c r="F365" s="7" t="n">
        <v>-1.5</v>
      </c>
      <c r="G365" s="7" t="n">
        <v>11.5799999237061</v>
      </c>
      <c r="H365" s="7" t="n">
        <v>1.20000004768372</v>
      </c>
      <c r="I365" s="7" t="n">
        <v>1</v>
      </c>
      <c r="J365" s="7" t="n">
        <v>0</v>
      </c>
    </row>
    <row r="366" spans="1:9">
      <c r="A366" t="s">
        <v>4</v>
      </c>
      <c r="B366" s="4" t="s">
        <v>5</v>
      </c>
      <c r="C366" s="4" t="s">
        <v>12</v>
      </c>
      <c r="D366" s="4" t="s">
        <v>7</v>
      </c>
    </row>
    <row r="367" spans="1:9">
      <c r="A367" t="n">
        <v>2790</v>
      </c>
      <c r="B367" s="40" t="n">
        <v>56</v>
      </c>
      <c r="C367" s="7" t="n">
        <v>0</v>
      </c>
      <c r="D367" s="7" t="n">
        <v>0</v>
      </c>
    </row>
    <row r="368" spans="1:9">
      <c r="A368" t="s">
        <v>4</v>
      </c>
      <c r="B368" s="4" t="s">
        <v>5</v>
      </c>
      <c r="C368" s="4" t="s">
        <v>12</v>
      </c>
      <c r="D368" s="4" t="s">
        <v>24</v>
      </c>
      <c r="E368" s="4" t="s">
        <v>24</v>
      </c>
      <c r="F368" s="4" t="s">
        <v>7</v>
      </c>
    </row>
    <row r="369" spans="1:15">
      <c r="A369" t="n">
        <v>2794</v>
      </c>
      <c r="B369" s="41" t="n">
        <v>52</v>
      </c>
      <c r="C369" s="7" t="n">
        <v>0</v>
      </c>
      <c r="D369" s="7" t="n">
        <v>0</v>
      </c>
      <c r="E369" s="7" t="n">
        <v>5</v>
      </c>
      <c r="F369" s="7" t="n">
        <v>0</v>
      </c>
    </row>
    <row r="370" spans="1:15">
      <c r="A370" t="s">
        <v>4</v>
      </c>
      <c r="B370" s="4" t="s">
        <v>5</v>
      </c>
      <c r="C370" s="4" t="s">
        <v>12</v>
      </c>
    </row>
    <row r="371" spans="1:15">
      <c r="A371" t="n">
        <v>2806</v>
      </c>
      <c r="B371" s="42" t="n">
        <v>54</v>
      </c>
      <c r="C371" s="7" t="n">
        <v>0</v>
      </c>
    </row>
    <row r="372" spans="1:15">
      <c r="A372" t="s">
        <v>4</v>
      </c>
      <c r="B372" s="4" t="s">
        <v>5</v>
      </c>
      <c r="C372" s="4" t="s">
        <v>7</v>
      </c>
      <c r="D372" s="4" t="s">
        <v>12</v>
      </c>
      <c r="E372" s="4" t="s">
        <v>24</v>
      </c>
    </row>
    <row r="373" spans="1:15">
      <c r="A373" t="n">
        <v>2809</v>
      </c>
      <c r="B373" s="16" t="n">
        <v>58</v>
      </c>
      <c r="C373" s="7" t="n">
        <v>101</v>
      </c>
      <c r="D373" s="7" t="n">
        <v>500</v>
      </c>
      <c r="E373" s="7" t="n">
        <v>1</v>
      </c>
    </row>
    <row r="374" spans="1:15">
      <c r="A374" t="s">
        <v>4</v>
      </c>
      <c r="B374" s="4" t="s">
        <v>5</v>
      </c>
      <c r="C374" s="4" t="s">
        <v>7</v>
      </c>
      <c r="D374" s="4" t="s">
        <v>12</v>
      </c>
    </row>
    <row r="375" spans="1:15">
      <c r="A375" t="n">
        <v>2817</v>
      </c>
      <c r="B375" s="16" t="n">
        <v>58</v>
      </c>
      <c r="C375" s="7" t="n">
        <v>254</v>
      </c>
      <c r="D375" s="7" t="n">
        <v>0</v>
      </c>
    </row>
    <row r="376" spans="1:15">
      <c r="A376" t="s">
        <v>4</v>
      </c>
      <c r="B376" s="4" t="s">
        <v>5</v>
      </c>
      <c r="C376" s="4" t="s">
        <v>12</v>
      </c>
      <c r="D376" s="4" t="s">
        <v>24</v>
      </c>
      <c r="E376" s="4" t="s">
        <v>24</v>
      </c>
      <c r="F376" s="4" t="s">
        <v>24</v>
      </c>
      <c r="G376" s="4" t="s">
        <v>24</v>
      </c>
    </row>
    <row r="377" spans="1:15">
      <c r="A377" t="n">
        <v>2821</v>
      </c>
      <c r="B377" s="31" t="n">
        <v>46</v>
      </c>
      <c r="C377" s="7" t="n">
        <v>1600</v>
      </c>
      <c r="D377" s="7" t="n">
        <v>-41.9099998474121</v>
      </c>
      <c r="E377" s="7" t="n">
        <v>-1.5</v>
      </c>
      <c r="F377" s="7" t="n">
        <v>23.6299991607666</v>
      </c>
      <c r="G377" s="7" t="n">
        <v>88.4000015258789</v>
      </c>
    </row>
    <row r="378" spans="1:15">
      <c r="A378" t="s">
        <v>4</v>
      </c>
      <c r="B378" s="4" t="s">
        <v>5</v>
      </c>
      <c r="C378" s="4" t="s">
        <v>12</v>
      </c>
      <c r="D378" s="4" t="s">
        <v>24</v>
      </c>
      <c r="E378" s="4" t="s">
        <v>24</v>
      </c>
      <c r="F378" s="4" t="s">
        <v>24</v>
      </c>
      <c r="G378" s="4" t="s">
        <v>24</v>
      </c>
    </row>
    <row r="379" spans="1:15">
      <c r="A379" t="n">
        <v>2840</v>
      </c>
      <c r="B379" s="31" t="n">
        <v>46</v>
      </c>
      <c r="C379" s="7" t="n">
        <v>1601</v>
      </c>
      <c r="D379" s="7" t="n">
        <v>-42</v>
      </c>
      <c r="E379" s="7" t="n">
        <v>-1.5</v>
      </c>
      <c r="F379" s="7" t="n">
        <v>25.7399997711182</v>
      </c>
      <c r="G379" s="7" t="n">
        <v>114.099998474121</v>
      </c>
    </row>
    <row r="380" spans="1:15">
      <c r="A380" t="s">
        <v>4</v>
      </c>
      <c r="B380" s="4" t="s">
        <v>5</v>
      </c>
      <c r="C380" s="4" t="s">
        <v>12</v>
      </c>
      <c r="D380" s="4" t="s">
        <v>24</v>
      </c>
      <c r="E380" s="4" t="s">
        <v>24</v>
      </c>
      <c r="F380" s="4" t="s">
        <v>24</v>
      </c>
      <c r="G380" s="4" t="s">
        <v>24</v>
      </c>
    </row>
    <row r="381" spans="1:15">
      <c r="A381" t="n">
        <v>2859</v>
      </c>
      <c r="B381" s="31" t="n">
        <v>46</v>
      </c>
      <c r="C381" s="7" t="n">
        <v>0</v>
      </c>
      <c r="D381" s="7" t="n">
        <v>-41.8899993896484</v>
      </c>
      <c r="E381" s="7" t="n">
        <v>-1.5</v>
      </c>
      <c r="F381" s="7" t="n">
        <v>16.5</v>
      </c>
      <c r="G381" s="7" t="n">
        <v>4.5</v>
      </c>
    </row>
    <row r="382" spans="1:15">
      <c r="A382" t="s">
        <v>4</v>
      </c>
      <c r="B382" s="4" t="s">
        <v>5</v>
      </c>
      <c r="C382" s="4" t="s">
        <v>12</v>
      </c>
      <c r="D382" s="4" t="s">
        <v>13</v>
      </c>
    </row>
    <row r="383" spans="1:15">
      <c r="A383" t="n">
        <v>2878</v>
      </c>
      <c r="B383" s="36" t="n">
        <v>44</v>
      </c>
      <c r="C383" s="7" t="n">
        <v>0</v>
      </c>
      <c r="D383" s="7" t="n">
        <v>512</v>
      </c>
    </row>
    <row r="384" spans="1:15">
      <c r="A384" t="s">
        <v>4</v>
      </c>
      <c r="B384" s="4" t="s">
        <v>5</v>
      </c>
      <c r="C384" s="4" t="s">
        <v>12</v>
      </c>
    </row>
    <row r="385" spans="1:7">
      <c r="A385" t="n">
        <v>2885</v>
      </c>
      <c r="B385" s="23" t="n">
        <v>16</v>
      </c>
      <c r="C385" s="7" t="n">
        <v>0</v>
      </c>
    </row>
    <row r="386" spans="1:7">
      <c r="A386" t="s">
        <v>4</v>
      </c>
      <c r="B386" s="4" t="s">
        <v>5</v>
      </c>
      <c r="C386" s="4" t="s">
        <v>12</v>
      </c>
      <c r="D386" s="4" t="s">
        <v>12</v>
      </c>
      <c r="E386" s="4" t="s">
        <v>12</v>
      </c>
    </row>
    <row r="387" spans="1:7">
      <c r="A387" t="n">
        <v>2888</v>
      </c>
      <c r="B387" s="37" t="n">
        <v>61</v>
      </c>
      <c r="C387" s="7" t="n">
        <v>1600</v>
      </c>
      <c r="D387" s="7" t="n">
        <v>7033</v>
      </c>
      <c r="E387" s="7" t="n">
        <v>0</v>
      </c>
    </row>
    <row r="388" spans="1:7">
      <c r="A388" t="s">
        <v>4</v>
      </c>
      <c r="B388" s="4" t="s">
        <v>5</v>
      </c>
      <c r="C388" s="4" t="s">
        <v>12</v>
      </c>
      <c r="D388" s="4" t="s">
        <v>12</v>
      </c>
      <c r="E388" s="4" t="s">
        <v>12</v>
      </c>
    </row>
    <row r="389" spans="1:7">
      <c r="A389" t="n">
        <v>2895</v>
      </c>
      <c r="B389" s="37" t="n">
        <v>61</v>
      </c>
      <c r="C389" s="7" t="n">
        <v>1601</v>
      </c>
      <c r="D389" s="7" t="n">
        <v>7033</v>
      </c>
      <c r="E389" s="7" t="n">
        <v>0</v>
      </c>
    </row>
    <row r="390" spans="1:7">
      <c r="A390" t="s">
        <v>4</v>
      </c>
      <c r="B390" s="4" t="s">
        <v>5</v>
      </c>
      <c r="C390" s="4" t="s">
        <v>7</v>
      </c>
      <c r="D390" s="4" t="s">
        <v>7</v>
      </c>
      <c r="E390" s="4" t="s">
        <v>24</v>
      </c>
      <c r="F390" s="4" t="s">
        <v>24</v>
      </c>
      <c r="G390" s="4" t="s">
        <v>24</v>
      </c>
      <c r="H390" s="4" t="s">
        <v>12</v>
      </c>
    </row>
    <row r="391" spans="1:7">
      <c r="A391" t="n">
        <v>2902</v>
      </c>
      <c r="B391" s="33" t="n">
        <v>45</v>
      </c>
      <c r="C391" s="7" t="n">
        <v>2</v>
      </c>
      <c r="D391" s="7" t="n">
        <v>3</v>
      </c>
      <c r="E391" s="7" t="n">
        <v>-37.7900009155273</v>
      </c>
      <c r="F391" s="7" t="n">
        <v>0.379999995231628</v>
      </c>
      <c r="G391" s="7" t="n">
        <v>21.0300006866455</v>
      </c>
      <c r="H391" s="7" t="n">
        <v>0</v>
      </c>
    </row>
    <row r="392" spans="1:7">
      <c r="A392" t="s">
        <v>4</v>
      </c>
      <c r="B392" s="4" t="s">
        <v>5</v>
      </c>
      <c r="C392" s="4" t="s">
        <v>7</v>
      </c>
      <c r="D392" s="4" t="s">
        <v>7</v>
      </c>
      <c r="E392" s="4" t="s">
        <v>24</v>
      </c>
      <c r="F392" s="4" t="s">
        <v>24</v>
      </c>
      <c r="G392" s="4" t="s">
        <v>24</v>
      </c>
      <c r="H392" s="4" t="s">
        <v>12</v>
      </c>
      <c r="I392" s="4" t="s">
        <v>7</v>
      </c>
    </row>
    <row r="393" spans="1:7">
      <c r="A393" t="n">
        <v>2919</v>
      </c>
      <c r="B393" s="33" t="n">
        <v>45</v>
      </c>
      <c r="C393" s="7" t="n">
        <v>4</v>
      </c>
      <c r="D393" s="7" t="n">
        <v>3</v>
      </c>
      <c r="E393" s="7" t="n">
        <v>356.640014648438</v>
      </c>
      <c r="F393" s="7" t="n">
        <v>235.139999389648</v>
      </c>
      <c r="G393" s="7" t="n">
        <v>0</v>
      </c>
      <c r="H393" s="7" t="n">
        <v>0</v>
      </c>
      <c r="I393" s="7" t="n">
        <v>0</v>
      </c>
    </row>
    <row r="394" spans="1:7">
      <c r="A394" t="s">
        <v>4</v>
      </c>
      <c r="B394" s="4" t="s">
        <v>5</v>
      </c>
      <c r="C394" s="4" t="s">
        <v>7</v>
      </c>
      <c r="D394" s="4" t="s">
        <v>7</v>
      </c>
      <c r="E394" s="4" t="s">
        <v>24</v>
      </c>
      <c r="F394" s="4" t="s">
        <v>12</v>
      </c>
    </row>
    <row r="395" spans="1:7">
      <c r="A395" t="n">
        <v>2937</v>
      </c>
      <c r="B395" s="33" t="n">
        <v>45</v>
      </c>
      <c r="C395" s="7" t="n">
        <v>5</v>
      </c>
      <c r="D395" s="7" t="n">
        <v>3</v>
      </c>
      <c r="E395" s="7" t="n">
        <v>7</v>
      </c>
      <c r="F395" s="7" t="n">
        <v>0</v>
      </c>
    </row>
    <row r="396" spans="1:7">
      <c r="A396" t="s">
        <v>4</v>
      </c>
      <c r="B396" s="4" t="s">
        <v>5</v>
      </c>
      <c r="C396" s="4" t="s">
        <v>7</v>
      </c>
      <c r="D396" s="4" t="s">
        <v>7</v>
      </c>
      <c r="E396" s="4" t="s">
        <v>24</v>
      </c>
      <c r="F396" s="4" t="s">
        <v>12</v>
      </c>
    </row>
    <row r="397" spans="1:7">
      <c r="A397" t="n">
        <v>2946</v>
      </c>
      <c r="B397" s="33" t="n">
        <v>45</v>
      </c>
      <c r="C397" s="7" t="n">
        <v>11</v>
      </c>
      <c r="D397" s="7" t="n">
        <v>3</v>
      </c>
      <c r="E397" s="7" t="n">
        <v>42.5999984741211</v>
      </c>
      <c r="F397" s="7" t="n">
        <v>0</v>
      </c>
    </row>
    <row r="398" spans="1:7">
      <c r="A398" t="s">
        <v>4</v>
      </c>
      <c r="B398" s="4" t="s">
        <v>5</v>
      </c>
      <c r="C398" s="4" t="s">
        <v>7</v>
      </c>
      <c r="D398" s="4" t="s">
        <v>7</v>
      </c>
      <c r="E398" s="4" t="s">
        <v>24</v>
      </c>
      <c r="F398" s="4" t="s">
        <v>12</v>
      </c>
    </row>
    <row r="399" spans="1:7">
      <c r="A399" t="n">
        <v>2955</v>
      </c>
      <c r="B399" s="33" t="n">
        <v>45</v>
      </c>
      <c r="C399" s="7" t="n">
        <v>5</v>
      </c>
      <c r="D399" s="7" t="n">
        <v>3</v>
      </c>
      <c r="E399" s="7" t="n">
        <v>6.80000019073486</v>
      </c>
      <c r="F399" s="7" t="n">
        <v>2000</v>
      </c>
    </row>
    <row r="400" spans="1:7">
      <c r="A400" t="s">
        <v>4</v>
      </c>
      <c r="B400" s="4" t="s">
        <v>5</v>
      </c>
      <c r="C400" s="4" t="s">
        <v>12</v>
      </c>
      <c r="D400" s="4" t="s">
        <v>12</v>
      </c>
      <c r="E400" s="4" t="s">
        <v>24</v>
      </c>
      <c r="F400" s="4" t="s">
        <v>24</v>
      </c>
      <c r="G400" s="4" t="s">
        <v>24</v>
      </c>
      <c r="H400" s="4" t="s">
        <v>24</v>
      </c>
      <c r="I400" s="4" t="s">
        <v>7</v>
      </c>
      <c r="J400" s="4" t="s">
        <v>12</v>
      </c>
    </row>
    <row r="401" spans="1:10">
      <c r="A401" t="n">
        <v>2964</v>
      </c>
      <c r="B401" s="39" t="n">
        <v>55</v>
      </c>
      <c r="C401" s="7" t="n">
        <v>0</v>
      </c>
      <c r="D401" s="7" t="n">
        <v>65533</v>
      </c>
      <c r="E401" s="7" t="n">
        <v>-41.8899993896484</v>
      </c>
      <c r="F401" s="7" t="n">
        <v>-1.5</v>
      </c>
      <c r="G401" s="7" t="n">
        <v>17.6100006103516</v>
      </c>
      <c r="H401" s="7" t="n">
        <v>1.20000004768372</v>
      </c>
      <c r="I401" s="7" t="n">
        <v>1</v>
      </c>
      <c r="J401" s="7" t="n">
        <v>0</v>
      </c>
    </row>
    <row r="402" spans="1:10">
      <c r="A402" t="s">
        <v>4</v>
      </c>
      <c r="B402" s="4" t="s">
        <v>5</v>
      </c>
      <c r="C402" s="4" t="s">
        <v>7</v>
      </c>
      <c r="D402" s="4" t="s">
        <v>12</v>
      </c>
    </row>
    <row r="403" spans="1:10">
      <c r="A403" t="n">
        <v>2988</v>
      </c>
      <c r="B403" s="16" t="n">
        <v>58</v>
      </c>
      <c r="C403" s="7" t="n">
        <v>255</v>
      </c>
      <c r="D403" s="7" t="n">
        <v>0</v>
      </c>
    </row>
    <row r="404" spans="1:10">
      <c r="A404" t="s">
        <v>4</v>
      </c>
      <c r="B404" s="4" t="s">
        <v>5</v>
      </c>
      <c r="C404" s="4" t="s">
        <v>12</v>
      </c>
    </row>
    <row r="405" spans="1:10">
      <c r="A405" t="n">
        <v>2992</v>
      </c>
      <c r="B405" s="42" t="n">
        <v>54</v>
      </c>
      <c r="C405" s="7" t="n">
        <v>0</v>
      </c>
    </row>
    <row r="406" spans="1:10">
      <c r="A406" t="s">
        <v>4</v>
      </c>
      <c r="B406" s="4" t="s">
        <v>5</v>
      </c>
      <c r="C406" s="4" t="s">
        <v>12</v>
      </c>
    </row>
    <row r="407" spans="1:10">
      <c r="A407" t="n">
        <v>2995</v>
      </c>
      <c r="B407" s="23" t="n">
        <v>16</v>
      </c>
      <c r="C407" s="7" t="n">
        <v>300</v>
      </c>
    </row>
    <row r="408" spans="1:10">
      <c r="A408" t="s">
        <v>4</v>
      </c>
      <c r="B408" s="4" t="s">
        <v>5</v>
      </c>
      <c r="C408" s="4" t="s">
        <v>12</v>
      </c>
      <c r="D408" s="4" t="s">
        <v>12</v>
      </c>
      <c r="E408" s="4" t="s">
        <v>12</v>
      </c>
    </row>
    <row r="409" spans="1:10">
      <c r="A409" t="n">
        <v>2998</v>
      </c>
      <c r="B409" s="37" t="n">
        <v>61</v>
      </c>
      <c r="C409" s="7" t="n">
        <v>0</v>
      </c>
      <c r="D409" s="7" t="n">
        <v>7033</v>
      </c>
      <c r="E409" s="7" t="n">
        <v>1000</v>
      </c>
    </row>
    <row r="410" spans="1:10">
      <c r="A410" t="s">
        <v>4</v>
      </c>
      <c r="B410" s="4" t="s">
        <v>5</v>
      </c>
      <c r="C410" s="4" t="s">
        <v>7</v>
      </c>
      <c r="D410" s="4" t="s">
        <v>24</v>
      </c>
      <c r="E410" s="4" t="s">
        <v>12</v>
      </c>
      <c r="F410" s="4" t="s">
        <v>7</v>
      </c>
    </row>
    <row r="411" spans="1:10">
      <c r="A411" t="n">
        <v>3005</v>
      </c>
      <c r="B411" s="30" t="n">
        <v>49</v>
      </c>
      <c r="C411" s="7" t="n">
        <v>3</v>
      </c>
      <c r="D411" s="7" t="n">
        <v>0.800000011920929</v>
      </c>
      <c r="E411" s="7" t="n">
        <v>500</v>
      </c>
      <c r="F411" s="7" t="n">
        <v>0</v>
      </c>
    </row>
    <row r="412" spans="1:10">
      <c r="A412" t="s">
        <v>4</v>
      </c>
      <c r="B412" s="4" t="s">
        <v>5</v>
      </c>
      <c r="C412" s="4" t="s">
        <v>12</v>
      </c>
    </row>
    <row r="413" spans="1:10">
      <c r="A413" t="n">
        <v>3014</v>
      </c>
      <c r="B413" s="23" t="n">
        <v>16</v>
      </c>
      <c r="C413" s="7" t="n">
        <v>300</v>
      </c>
    </row>
    <row r="414" spans="1:10">
      <c r="A414" t="s">
        <v>4</v>
      </c>
      <c r="B414" s="4" t="s">
        <v>5</v>
      </c>
      <c r="C414" s="4" t="s">
        <v>7</v>
      </c>
      <c r="D414" s="4" t="s">
        <v>7</v>
      </c>
      <c r="E414" s="4" t="s">
        <v>24</v>
      </c>
      <c r="F414" s="4" t="s">
        <v>12</v>
      </c>
    </row>
    <row r="415" spans="1:10">
      <c r="A415" t="n">
        <v>3017</v>
      </c>
      <c r="B415" s="33" t="n">
        <v>45</v>
      </c>
      <c r="C415" s="7" t="n">
        <v>5</v>
      </c>
      <c r="D415" s="7" t="n">
        <v>3</v>
      </c>
      <c r="E415" s="7" t="n">
        <v>6.59999990463257</v>
      </c>
      <c r="F415" s="7" t="n">
        <v>30000</v>
      </c>
    </row>
    <row r="416" spans="1:10">
      <c r="A416" t="s">
        <v>4</v>
      </c>
      <c r="B416" s="4" t="s">
        <v>5</v>
      </c>
      <c r="C416" s="4" t="s">
        <v>7</v>
      </c>
      <c r="D416" s="4" t="s">
        <v>12</v>
      </c>
      <c r="E416" s="4" t="s">
        <v>8</v>
      </c>
    </row>
    <row r="417" spans="1:10">
      <c r="A417" t="n">
        <v>3026</v>
      </c>
      <c r="B417" s="43" t="n">
        <v>51</v>
      </c>
      <c r="C417" s="7" t="n">
        <v>4</v>
      </c>
      <c r="D417" s="7" t="n">
        <v>0</v>
      </c>
      <c r="E417" s="7" t="s">
        <v>52</v>
      </c>
    </row>
    <row r="418" spans="1:10">
      <c r="A418" t="s">
        <v>4</v>
      </c>
      <c r="B418" s="4" t="s">
        <v>5</v>
      </c>
      <c r="C418" s="4" t="s">
        <v>12</v>
      </c>
    </row>
    <row r="419" spans="1:10">
      <c r="A419" t="n">
        <v>3040</v>
      </c>
      <c r="B419" s="23" t="n">
        <v>16</v>
      </c>
      <c r="C419" s="7" t="n">
        <v>500</v>
      </c>
    </row>
    <row r="420" spans="1:10">
      <c r="A420" t="s">
        <v>4</v>
      </c>
      <c r="B420" s="4" t="s">
        <v>5</v>
      </c>
      <c r="C420" s="4" t="s">
        <v>12</v>
      </c>
      <c r="D420" s="4" t="s">
        <v>7</v>
      </c>
      <c r="E420" s="4" t="s">
        <v>13</v>
      </c>
      <c r="F420" s="4" t="s">
        <v>53</v>
      </c>
      <c r="G420" s="4" t="s">
        <v>7</v>
      </c>
      <c r="H420" s="4" t="s">
        <v>7</v>
      </c>
      <c r="I420" s="4" t="s">
        <v>7</v>
      </c>
      <c r="J420" s="4" t="s">
        <v>13</v>
      </c>
      <c r="K420" s="4" t="s">
        <v>53</v>
      </c>
      <c r="L420" s="4" t="s">
        <v>7</v>
      </c>
      <c r="M420" s="4" t="s">
        <v>7</v>
      </c>
    </row>
    <row r="421" spans="1:10">
      <c r="A421" t="n">
        <v>3043</v>
      </c>
      <c r="B421" s="44" t="n">
        <v>26</v>
      </c>
      <c r="C421" s="7" t="n">
        <v>0</v>
      </c>
      <c r="D421" s="7" t="n">
        <v>17</v>
      </c>
      <c r="E421" s="7" t="n">
        <v>53212</v>
      </c>
      <c r="F421" s="7" t="s">
        <v>54</v>
      </c>
      <c r="G421" s="7" t="n">
        <v>2</v>
      </c>
      <c r="H421" s="7" t="n">
        <v>3</v>
      </c>
      <c r="I421" s="7" t="n">
        <v>17</v>
      </c>
      <c r="J421" s="7" t="n">
        <v>53213</v>
      </c>
      <c r="K421" s="7" t="s">
        <v>55</v>
      </c>
      <c r="L421" s="7" t="n">
        <v>2</v>
      </c>
      <c r="M421" s="7" t="n">
        <v>0</v>
      </c>
    </row>
    <row r="422" spans="1:10">
      <c r="A422" t="s">
        <v>4</v>
      </c>
      <c r="B422" s="4" t="s">
        <v>5</v>
      </c>
    </row>
    <row r="423" spans="1:10">
      <c r="A423" t="n">
        <v>3170</v>
      </c>
      <c r="B423" s="45" t="n">
        <v>28</v>
      </c>
    </row>
    <row r="424" spans="1:10">
      <c r="A424" t="s">
        <v>4</v>
      </c>
      <c r="B424" s="4" t="s">
        <v>5</v>
      </c>
      <c r="C424" s="4" t="s">
        <v>12</v>
      </c>
      <c r="D424" s="4" t="s">
        <v>12</v>
      </c>
      <c r="E424" s="4" t="s">
        <v>12</v>
      </c>
    </row>
    <row r="425" spans="1:10">
      <c r="A425" t="n">
        <v>3171</v>
      </c>
      <c r="B425" s="37" t="n">
        <v>61</v>
      </c>
      <c r="C425" s="7" t="n">
        <v>7033</v>
      </c>
      <c r="D425" s="7" t="n">
        <v>0</v>
      </c>
      <c r="E425" s="7" t="n">
        <v>1000</v>
      </c>
    </row>
    <row r="426" spans="1:10">
      <c r="A426" t="s">
        <v>4</v>
      </c>
      <c r="B426" s="4" t="s">
        <v>5</v>
      </c>
      <c r="C426" s="4" t="s">
        <v>12</v>
      </c>
    </row>
    <row r="427" spans="1:10">
      <c r="A427" t="n">
        <v>3178</v>
      </c>
      <c r="B427" s="23" t="n">
        <v>16</v>
      </c>
      <c r="C427" s="7" t="n">
        <v>300</v>
      </c>
    </row>
    <row r="428" spans="1:10">
      <c r="A428" t="s">
        <v>4</v>
      </c>
      <c r="B428" s="4" t="s">
        <v>5</v>
      </c>
      <c r="C428" s="4" t="s">
        <v>7</v>
      </c>
      <c r="D428" s="4" t="s">
        <v>12</v>
      </c>
      <c r="E428" s="4" t="s">
        <v>8</v>
      </c>
    </row>
    <row r="429" spans="1:10">
      <c r="A429" t="n">
        <v>3181</v>
      </c>
      <c r="B429" s="43" t="n">
        <v>51</v>
      </c>
      <c r="C429" s="7" t="n">
        <v>4</v>
      </c>
      <c r="D429" s="7" t="n">
        <v>7033</v>
      </c>
      <c r="E429" s="7" t="s">
        <v>56</v>
      </c>
    </row>
    <row r="430" spans="1:10">
      <c r="A430" t="s">
        <v>4</v>
      </c>
      <c r="B430" s="4" t="s">
        <v>5</v>
      </c>
      <c r="C430" s="4" t="s">
        <v>12</v>
      </c>
    </row>
    <row r="431" spans="1:10">
      <c r="A431" t="n">
        <v>3194</v>
      </c>
      <c r="B431" s="23" t="n">
        <v>16</v>
      </c>
      <c r="C431" s="7" t="n">
        <v>0</v>
      </c>
    </row>
    <row r="432" spans="1:10">
      <c r="A432" t="s">
        <v>4</v>
      </c>
      <c r="B432" s="4" t="s">
        <v>5</v>
      </c>
      <c r="C432" s="4" t="s">
        <v>12</v>
      </c>
      <c r="D432" s="4" t="s">
        <v>7</v>
      </c>
      <c r="E432" s="4" t="s">
        <v>13</v>
      </c>
      <c r="F432" s="4" t="s">
        <v>53</v>
      </c>
      <c r="G432" s="4" t="s">
        <v>7</v>
      </c>
      <c r="H432" s="4" t="s">
        <v>7</v>
      </c>
      <c r="I432" s="4" t="s">
        <v>7</v>
      </c>
      <c r="J432" s="4" t="s">
        <v>13</v>
      </c>
      <c r="K432" s="4" t="s">
        <v>53</v>
      </c>
      <c r="L432" s="4" t="s">
        <v>7</v>
      </c>
      <c r="M432" s="4" t="s">
        <v>7</v>
      </c>
    </row>
    <row r="433" spans="1:13">
      <c r="A433" t="n">
        <v>3197</v>
      </c>
      <c r="B433" s="44" t="n">
        <v>26</v>
      </c>
      <c r="C433" s="7" t="n">
        <v>7033</v>
      </c>
      <c r="D433" s="7" t="n">
        <v>17</v>
      </c>
      <c r="E433" s="7" t="n">
        <v>23361</v>
      </c>
      <c r="F433" s="7" t="s">
        <v>57</v>
      </c>
      <c r="G433" s="7" t="n">
        <v>2</v>
      </c>
      <c r="H433" s="7" t="n">
        <v>3</v>
      </c>
      <c r="I433" s="7" t="n">
        <v>17</v>
      </c>
      <c r="J433" s="7" t="n">
        <v>23362</v>
      </c>
      <c r="K433" s="7" t="s">
        <v>58</v>
      </c>
      <c r="L433" s="7" t="n">
        <v>2</v>
      </c>
      <c r="M433" s="7" t="n">
        <v>0</v>
      </c>
    </row>
    <row r="434" spans="1:13">
      <c r="A434" t="s">
        <v>4</v>
      </c>
      <c r="B434" s="4" t="s">
        <v>5</v>
      </c>
    </row>
    <row r="435" spans="1:13">
      <c r="A435" t="n">
        <v>3329</v>
      </c>
      <c r="B435" s="45" t="n">
        <v>28</v>
      </c>
    </row>
    <row r="436" spans="1:13">
      <c r="A436" t="s">
        <v>4</v>
      </c>
      <c r="B436" s="4" t="s">
        <v>5</v>
      </c>
      <c r="C436" s="4" t="s">
        <v>7</v>
      </c>
      <c r="D436" s="4" t="s">
        <v>12</v>
      </c>
      <c r="E436" s="4" t="s">
        <v>8</v>
      </c>
    </row>
    <row r="437" spans="1:13">
      <c r="A437" t="n">
        <v>3330</v>
      </c>
      <c r="B437" s="43" t="n">
        <v>51</v>
      </c>
      <c r="C437" s="7" t="n">
        <v>4</v>
      </c>
      <c r="D437" s="7" t="n">
        <v>0</v>
      </c>
      <c r="E437" s="7" t="s">
        <v>52</v>
      </c>
    </row>
    <row r="438" spans="1:13">
      <c r="A438" t="s">
        <v>4</v>
      </c>
      <c r="B438" s="4" t="s">
        <v>5</v>
      </c>
      <c r="C438" s="4" t="s">
        <v>12</v>
      </c>
    </row>
    <row r="439" spans="1:13">
      <c r="A439" t="n">
        <v>3344</v>
      </c>
      <c r="B439" s="23" t="n">
        <v>16</v>
      </c>
      <c r="C439" s="7" t="n">
        <v>0</v>
      </c>
    </row>
    <row r="440" spans="1:13">
      <c r="A440" t="s">
        <v>4</v>
      </c>
      <c r="B440" s="4" t="s">
        <v>5</v>
      </c>
      <c r="C440" s="4" t="s">
        <v>12</v>
      </c>
      <c r="D440" s="4" t="s">
        <v>7</v>
      </c>
      <c r="E440" s="4" t="s">
        <v>13</v>
      </c>
      <c r="F440" s="4" t="s">
        <v>53</v>
      </c>
      <c r="G440" s="4" t="s">
        <v>7</v>
      </c>
      <c r="H440" s="4" t="s">
        <v>7</v>
      </c>
    </row>
    <row r="441" spans="1:13">
      <c r="A441" t="n">
        <v>3347</v>
      </c>
      <c r="B441" s="44" t="n">
        <v>26</v>
      </c>
      <c r="C441" s="7" t="n">
        <v>0</v>
      </c>
      <c r="D441" s="7" t="n">
        <v>17</v>
      </c>
      <c r="E441" s="7" t="n">
        <v>53214</v>
      </c>
      <c r="F441" s="7" t="s">
        <v>59</v>
      </c>
      <c r="G441" s="7" t="n">
        <v>2</v>
      </c>
      <c r="H441" s="7" t="n">
        <v>0</v>
      </c>
    </row>
    <row r="442" spans="1:13">
      <c r="A442" t="s">
        <v>4</v>
      </c>
      <c r="B442" s="4" t="s">
        <v>5</v>
      </c>
    </row>
    <row r="443" spans="1:13">
      <c r="A443" t="n">
        <v>3367</v>
      </c>
      <c r="B443" s="45" t="n">
        <v>28</v>
      </c>
    </row>
    <row r="444" spans="1:13">
      <c r="A444" t="s">
        <v>4</v>
      </c>
      <c r="B444" s="4" t="s">
        <v>5</v>
      </c>
      <c r="C444" s="4" t="s">
        <v>12</v>
      </c>
      <c r="D444" s="4" t="s">
        <v>12</v>
      </c>
      <c r="E444" s="4" t="s">
        <v>12</v>
      </c>
    </row>
    <row r="445" spans="1:13">
      <c r="A445" t="n">
        <v>3368</v>
      </c>
      <c r="B445" s="37" t="n">
        <v>61</v>
      </c>
      <c r="C445" s="7" t="n">
        <v>7033</v>
      </c>
      <c r="D445" s="7" t="n">
        <v>65533</v>
      </c>
      <c r="E445" s="7" t="n">
        <v>1000</v>
      </c>
    </row>
    <row r="446" spans="1:13">
      <c r="A446" t="s">
        <v>4</v>
      </c>
      <c r="B446" s="4" t="s">
        <v>5</v>
      </c>
      <c r="C446" s="4" t="s">
        <v>12</v>
      </c>
      <c r="D446" s="4" t="s">
        <v>12</v>
      </c>
      <c r="E446" s="4" t="s">
        <v>12</v>
      </c>
    </row>
    <row r="447" spans="1:13">
      <c r="A447" t="n">
        <v>3375</v>
      </c>
      <c r="B447" s="37" t="n">
        <v>61</v>
      </c>
      <c r="C447" s="7" t="n">
        <v>0</v>
      </c>
      <c r="D447" s="7" t="n">
        <v>65533</v>
      </c>
      <c r="E447" s="7" t="n">
        <v>1000</v>
      </c>
    </row>
    <row r="448" spans="1:13">
      <c r="A448" t="s">
        <v>4</v>
      </c>
      <c r="B448" s="4" t="s">
        <v>5</v>
      </c>
      <c r="C448" s="4" t="s">
        <v>12</v>
      </c>
      <c r="D448" s="4" t="s">
        <v>24</v>
      </c>
      <c r="E448" s="4" t="s">
        <v>24</v>
      </c>
      <c r="F448" s="4" t="s">
        <v>24</v>
      </c>
      <c r="G448" s="4" t="s">
        <v>24</v>
      </c>
    </row>
    <row r="449" spans="1:13">
      <c r="A449" t="n">
        <v>3382</v>
      </c>
      <c r="B449" s="31" t="n">
        <v>46</v>
      </c>
      <c r="C449" s="7" t="n">
        <v>1600</v>
      </c>
      <c r="D449" s="7" t="n">
        <v>-43</v>
      </c>
      <c r="E449" s="7" t="n">
        <v>-1.5</v>
      </c>
      <c r="F449" s="7" t="n">
        <v>24.0400009155273</v>
      </c>
      <c r="G449" s="7" t="n">
        <v>171.5</v>
      </c>
    </row>
    <row r="450" spans="1:13">
      <c r="A450" t="s">
        <v>4</v>
      </c>
      <c r="B450" s="4" t="s">
        <v>5</v>
      </c>
      <c r="C450" s="4" t="s">
        <v>12</v>
      </c>
      <c r="D450" s="4" t="s">
        <v>24</v>
      </c>
      <c r="E450" s="4" t="s">
        <v>24</v>
      </c>
      <c r="F450" s="4" t="s">
        <v>24</v>
      </c>
      <c r="G450" s="4" t="s">
        <v>24</v>
      </c>
    </row>
    <row r="451" spans="1:13">
      <c r="A451" t="n">
        <v>3401</v>
      </c>
      <c r="B451" s="31" t="n">
        <v>46</v>
      </c>
      <c r="C451" s="7" t="n">
        <v>1601</v>
      </c>
      <c r="D451" s="7" t="n">
        <v>-42.0800018310547</v>
      </c>
      <c r="E451" s="7" t="n">
        <v>-1.5</v>
      </c>
      <c r="F451" s="7" t="n">
        <v>23.5400009155273</v>
      </c>
      <c r="G451" s="7" t="n">
        <v>180</v>
      </c>
    </row>
    <row r="452" spans="1:13">
      <c r="A452" t="s">
        <v>4</v>
      </c>
      <c r="B452" s="4" t="s">
        <v>5</v>
      </c>
      <c r="C452" s="4" t="s">
        <v>12</v>
      </c>
      <c r="D452" s="4" t="s">
        <v>12</v>
      </c>
      <c r="E452" s="4" t="s">
        <v>24</v>
      </c>
      <c r="F452" s="4" t="s">
        <v>24</v>
      </c>
      <c r="G452" s="4" t="s">
        <v>24</v>
      </c>
      <c r="H452" s="4" t="s">
        <v>24</v>
      </c>
      <c r="I452" s="4" t="s">
        <v>7</v>
      </c>
      <c r="J452" s="4" t="s">
        <v>12</v>
      </c>
    </row>
    <row r="453" spans="1:13">
      <c r="A453" t="n">
        <v>3420</v>
      </c>
      <c r="B453" s="39" t="n">
        <v>55</v>
      </c>
      <c r="C453" s="7" t="n">
        <v>1601</v>
      </c>
      <c r="D453" s="7" t="n">
        <v>65533</v>
      </c>
      <c r="E453" s="7" t="n">
        <v>-42.0800018310547</v>
      </c>
      <c r="F453" s="7" t="n">
        <v>-1.5</v>
      </c>
      <c r="G453" s="7" t="n">
        <v>21.0900001525879</v>
      </c>
      <c r="H453" s="7" t="n">
        <v>1.20000004768372</v>
      </c>
      <c r="I453" s="7" t="n">
        <v>1</v>
      </c>
      <c r="J453" s="7" t="n">
        <v>0</v>
      </c>
    </row>
    <row r="454" spans="1:13">
      <c r="A454" t="s">
        <v>4</v>
      </c>
      <c r="B454" s="4" t="s">
        <v>5</v>
      </c>
      <c r="C454" s="4" t="s">
        <v>12</v>
      </c>
    </row>
    <row r="455" spans="1:13">
      <c r="A455" t="n">
        <v>3444</v>
      </c>
      <c r="B455" s="23" t="n">
        <v>16</v>
      </c>
      <c r="C455" s="7" t="n">
        <v>300</v>
      </c>
    </row>
    <row r="456" spans="1:13">
      <c r="A456" t="s">
        <v>4</v>
      </c>
      <c r="B456" s="4" t="s">
        <v>5</v>
      </c>
      <c r="C456" s="4" t="s">
        <v>12</v>
      </c>
      <c r="D456" s="4" t="s">
        <v>12</v>
      </c>
      <c r="E456" s="4" t="s">
        <v>24</v>
      </c>
      <c r="F456" s="4" t="s">
        <v>24</v>
      </c>
      <c r="G456" s="4" t="s">
        <v>24</v>
      </c>
      <c r="H456" s="4" t="s">
        <v>24</v>
      </c>
      <c r="I456" s="4" t="s">
        <v>7</v>
      </c>
      <c r="J456" s="4" t="s">
        <v>12</v>
      </c>
    </row>
    <row r="457" spans="1:13">
      <c r="A457" t="n">
        <v>3447</v>
      </c>
      <c r="B457" s="39" t="n">
        <v>55</v>
      </c>
      <c r="C457" s="7" t="n">
        <v>1600</v>
      </c>
      <c r="D457" s="7" t="n">
        <v>65533</v>
      </c>
      <c r="E457" s="7" t="n">
        <v>-43</v>
      </c>
      <c r="F457" s="7" t="n">
        <v>-1.5</v>
      </c>
      <c r="G457" s="7" t="n">
        <v>21.5400009155273</v>
      </c>
      <c r="H457" s="7" t="n">
        <v>1.20000004768372</v>
      </c>
      <c r="I457" s="7" t="n">
        <v>1</v>
      </c>
      <c r="J457" s="7" t="n">
        <v>0</v>
      </c>
    </row>
    <row r="458" spans="1:13">
      <c r="A458" t="s">
        <v>4</v>
      </c>
      <c r="B458" s="4" t="s">
        <v>5</v>
      </c>
      <c r="C458" s="4" t="s">
        <v>12</v>
      </c>
      <c r="D458" s="4" t="s">
        <v>12</v>
      </c>
      <c r="E458" s="4" t="s">
        <v>12</v>
      </c>
    </row>
    <row r="459" spans="1:13">
      <c r="A459" t="n">
        <v>3471</v>
      </c>
      <c r="B459" s="37" t="n">
        <v>61</v>
      </c>
      <c r="C459" s="7" t="n">
        <v>1600</v>
      </c>
      <c r="D459" s="7" t="n">
        <v>0</v>
      </c>
      <c r="E459" s="7" t="n">
        <v>0</v>
      </c>
    </row>
    <row r="460" spans="1:13">
      <c r="A460" t="s">
        <v>4</v>
      </c>
      <c r="B460" s="4" t="s">
        <v>5</v>
      </c>
      <c r="C460" s="4" t="s">
        <v>12</v>
      </c>
      <c r="D460" s="4" t="s">
        <v>12</v>
      </c>
      <c r="E460" s="4" t="s">
        <v>12</v>
      </c>
    </row>
    <row r="461" spans="1:13">
      <c r="A461" t="n">
        <v>3478</v>
      </c>
      <c r="B461" s="37" t="n">
        <v>61</v>
      </c>
      <c r="C461" s="7" t="n">
        <v>1601</v>
      </c>
      <c r="D461" s="7" t="n">
        <v>0</v>
      </c>
      <c r="E461" s="7" t="n">
        <v>0</v>
      </c>
    </row>
    <row r="462" spans="1:13">
      <c r="A462" t="s">
        <v>4</v>
      </c>
      <c r="B462" s="4" t="s">
        <v>5</v>
      </c>
      <c r="C462" s="4" t="s">
        <v>7</v>
      </c>
      <c r="D462" s="4" t="s">
        <v>7</v>
      </c>
      <c r="E462" s="4" t="s">
        <v>24</v>
      </c>
      <c r="F462" s="4" t="s">
        <v>24</v>
      </c>
      <c r="G462" s="4" t="s">
        <v>24</v>
      </c>
      <c r="H462" s="4" t="s">
        <v>12</v>
      </c>
    </row>
    <row r="463" spans="1:13">
      <c r="A463" t="n">
        <v>3485</v>
      </c>
      <c r="B463" s="33" t="n">
        <v>45</v>
      </c>
      <c r="C463" s="7" t="n">
        <v>2</v>
      </c>
      <c r="D463" s="7" t="n">
        <v>3</v>
      </c>
      <c r="E463" s="7" t="n">
        <v>-39.7900009155273</v>
      </c>
      <c r="F463" s="7" t="n">
        <v>0.379999995231628</v>
      </c>
      <c r="G463" s="7" t="n">
        <v>22.3099994659424</v>
      </c>
      <c r="H463" s="7" t="n">
        <v>1500</v>
      </c>
    </row>
    <row r="464" spans="1:13">
      <c r="A464" t="s">
        <v>4</v>
      </c>
      <c r="B464" s="4" t="s">
        <v>5</v>
      </c>
      <c r="C464" s="4" t="s">
        <v>7</v>
      </c>
      <c r="D464" s="4" t="s">
        <v>7</v>
      </c>
      <c r="E464" s="4" t="s">
        <v>24</v>
      </c>
      <c r="F464" s="4" t="s">
        <v>24</v>
      </c>
      <c r="G464" s="4" t="s">
        <v>24</v>
      </c>
      <c r="H464" s="4" t="s">
        <v>12</v>
      </c>
      <c r="I464" s="4" t="s">
        <v>7</v>
      </c>
    </row>
    <row r="465" spans="1:10">
      <c r="A465" t="n">
        <v>3502</v>
      </c>
      <c r="B465" s="33" t="n">
        <v>45</v>
      </c>
      <c r="C465" s="7" t="n">
        <v>4</v>
      </c>
      <c r="D465" s="7" t="n">
        <v>3</v>
      </c>
      <c r="E465" s="7" t="n">
        <v>356.640014648438</v>
      </c>
      <c r="F465" s="7" t="n">
        <v>212.309997558594</v>
      </c>
      <c r="G465" s="7" t="n">
        <v>0</v>
      </c>
      <c r="H465" s="7" t="n">
        <v>1500</v>
      </c>
      <c r="I465" s="7" t="n">
        <v>0</v>
      </c>
    </row>
    <row r="466" spans="1:10">
      <c r="A466" t="s">
        <v>4</v>
      </c>
      <c r="B466" s="4" t="s">
        <v>5</v>
      </c>
      <c r="C466" s="4" t="s">
        <v>7</v>
      </c>
      <c r="D466" s="4" t="s">
        <v>7</v>
      </c>
      <c r="E466" s="4" t="s">
        <v>24</v>
      </c>
      <c r="F466" s="4" t="s">
        <v>12</v>
      </c>
    </row>
    <row r="467" spans="1:10">
      <c r="A467" t="n">
        <v>3520</v>
      </c>
      <c r="B467" s="33" t="n">
        <v>45</v>
      </c>
      <c r="C467" s="7" t="n">
        <v>5</v>
      </c>
      <c r="D467" s="7" t="n">
        <v>3</v>
      </c>
      <c r="E467" s="7" t="n">
        <v>6.80000019073486</v>
      </c>
      <c r="F467" s="7" t="n">
        <v>1500</v>
      </c>
    </row>
    <row r="468" spans="1:10">
      <c r="A468" t="s">
        <v>4</v>
      </c>
      <c r="B468" s="4" t="s">
        <v>5</v>
      </c>
      <c r="C468" s="4" t="s">
        <v>7</v>
      </c>
      <c r="D468" s="4" t="s">
        <v>12</v>
      </c>
    </row>
    <row r="469" spans="1:10">
      <c r="A469" t="n">
        <v>3529</v>
      </c>
      <c r="B469" s="33" t="n">
        <v>45</v>
      </c>
      <c r="C469" s="7" t="n">
        <v>7</v>
      </c>
      <c r="D469" s="7" t="n">
        <v>255</v>
      </c>
    </row>
    <row r="470" spans="1:10">
      <c r="A470" t="s">
        <v>4</v>
      </c>
      <c r="B470" s="4" t="s">
        <v>5</v>
      </c>
      <c r="C470" s="4" t="s">
        <v>12</v>
      </c>
    </row>
    <row r="471" spans="1:10">
      <c r="A471" t="n">
        <v>3533</v>
      </c>
      <c r="B471" s="23" t="n">
        <v>16</v>
      </c>
      <c r="C471" s="7" t="n">
        <v>300</v>
      </c>
    </row>
    <row r="472" spans="1:10">
      <c r="A472" t="s">
        <v>4</v>
      </c>
      <c r="B472" s="4" t="s">
        <v>5</v>
      </c>
      <c r="C472" s="4" t="s">
        <v>7</v>
      </c>
      <c r="D472" s="4" t="s">
        <v>12</v>
      </c>
      <c r="E472" s="4" t="s">
        <v>8</v>
      </c>
    </row>
    <row r="473" spans="1:10">
      <c r="A473" t="n">
        <v>3536</v>
      </c>
      <c r="B473" s="43" t="n">
        <v>51</v>
      </c>
      <c r="C473" s="7" t="n">
        <v>4</v>
      </c>
      <c r="D473" s="7" t="n">
        <v>0</v>
      </c>
      <c r="E473" s="7" t="s">
        <v>56</v>
      </c>
    </row>
    <row r="474" spans="1:10">
      <c r="A474" t="s">
        <v>4</v>
      </c>
      <c r="B474" s="4" t="s">
        <v>5</v>
      </c>
      <c r="C474" s="4" t="s">
        <v>12</v>
      </c>
    </row>
    <row r="475" spans="1:10">
      <c r="A475" t="n">
        <v>3549</v>
      </c>
      <c r="B475" s="23" t="n">
        <v>16</v>
      </c>
      <c r="C475" s="7" t="n">
        <v>0</v>
      </c>
    </row>
    <row r="476" spans="1:10">
      <c r="A476" t="s">
        <v>4</v>
      </c>
      <c r="B476" s="4" t="s">
        <v>5</v>
      </c>
      <c r="C476" s="4" t="s">
        <v>12</v>
      </c>
      <c r="D476" s="4" t="s">
        <v>7</v>
      </c>
      <c r="E476" s="4" t="s">
        <v>13</v>
      </c>
      <c r="F476" s="4" t="s">
        <v>53</v>
      </c>
      <c r="G476" s="4" t="s">
        <v>7</v>
      </c>
      <c r="H476" s="4" t="s">
        <v>7</v>
      </c>
    </row>
    <row r="477" spans="1:10">
      <c r="A477" t="n">
        <v>3552</v>
      </c>
      <c r="B477" s="44" t="n">
        <v>26</v>
      </c>
      <c r="C477" s="7" t="n">
        <v>0</v>
      </c>
      <c r="D477" s="7" t="n">
        <v>17</v>
      </c>
      <c r="E477" s="7" t="n">
        <v>53215</v>
      </c>
      <c r="F477" s="7" t="s">
        <v>60</v>
      </c>
      <c r="G477" s="7" t="n">
        <v>2</v>
      </c>
      <c r="H477" s="7" t="n">
        <v>0</v>
      </c>
    </row>
    <row r="478" spans="1:10">
      <c r="A478" t="s">
        <v>4</v>
      </c>
      <c r="B478" s="4" t="s">
        <v>5</v>
      </c>
    </row>
    <row r="479" spans="1:10">
      <c r="A479" t="n">
        <v>3601</v>
      </c>
      <c r="B479" s="45" t="n">
        <v>28</v>
      </c>
    </row>
    <row r="480" spans="1:10">
      <c r="A480" t="s">
        <v>4</v>
      </c>
      <c r="B480" s="4" t="s">
        <v>5</v>
      </c>
      <c r="C480" s="4" t="s">
        <v>12</v>
      </c>
      <c r="D480" s="4" t="s">
        <v>7</v>
      </c>
      <c r="E480" s="4" t="s">
        <v>8</v>
      </c>
      <c r="F480" s="4" t="s">
        <v>24</v>
      </c>
      <c r="G480" s="4" t="s">
        <v>24</v>
      </c>
      <c r="H480" s="4" t="s">
        <v>24</v>
      </c>
    </row>
    <row r="481" spans="1:9">
      <c r="A481" t="n">
        <v>3602</v>
      </c>
      <c r="B481" s="29" t="n">
        <v>48</v>
      </c>
      <c r="C481" s="7" t="n">
        <v>1601</v>
      </c>
      <c r="D481" s="7" t="n">
        <v>0</v>
      </c>
      <c r="E481" s="7" t="s">
        <v>42</v>
      </c>
      <c r="F481" s="7" t="n">
        <v>-1</v>
      </c>
      <c r="G481" s="7" t="n">
        <v>1.20000004768372</v>
      </c>
      <c r="H481" s="7" t="n">
        <v>0</v>
      </c>
    </row>
    <row r="482" spans="1:9">
      <c r="A482" t="s">
        <v>4</v>
      </c>
      <c r="B482" s="4" t="s">
        <v>5</v>
      </c>
      <c r="C482" s="4" t="s">
        <v>12</v>
      </c>
    </row>
    <row r="483" spans="1:9">
      <c r="A483" t="n">
        <v>3631</v>
      </c>
      <c r="B483" s="23" t="n">
        <v>16</v>
      </c>
      <c r="C483" s="7" t="n">
        <v>300</v>
      </c>
    </row>
    <row r="484" spans="1:9">
      <c r="A484" t="s">
        <v>4</v>
      </c>
      <c r="B484" s="4" t="s">
        <v>5</v>
      </c>
      <c r="C484" s="4" t="s">
        <v>7</v>
      </c>
      <c r="D484" s="4" t="s">
        <v>12</v>
      </c>
      <c r="E484" s="4" t="s">
        <v>8</v>
      </c>
    </row>
    <row r="485" spans="1:9">
      <c r="A485" t="n">
        <v>3634</v>
      </c>
      <c r="B485" s="43" t="n">
        <v>51</v>
      </c>
      <c r="C485" s="7" t="n">
        <v>4</v>
      </c>
      <c r="D485" s="7" t="n">
        <v>1601</v>
      </c>
      <c r="E485" s="7" t="s">
        <v>61</v>
      </c>
    </row>
    <row r="486" spans="1:9">
      <c r="A486" t="s">
        <v>4</v>
      </c>
      <c r="B486" s="4" t="s">
        <v>5</v>
      </c>
      <c r="C486" s="4" t="s">
        <v>12</v>
      </c>
    </row>
    <row r="487" spans="1:9">
      <c r="A487" t="n">
        <v>3647</v>
      </c>
      <c r="B487" s="23" t="n">
        <v>16</v>
      </c>
      <c r="C487" s="7" t="n">
        <v>0</v>
      </c>
    </row>
    <row r="488" spans="1:9">
      <c r="A488" t="s">
        <v>4</v>
      </c>
      <c r="B488" s="4" t="s">
        <v>5</v>
      </c>
      <c r="C488" s="4" t="s">
        <v>12</v>
      </c>
      <c r="D488" s="4" t="s">
        <v>7</v>
      </c>
      <c r="E488" s="4" t="s">
        <v>13</v>
      </c>
      <c r="F488" s="4" t="s">
        <v>53</v>
      </c>
      <c r="G488" s="4" t="s">
        <v>7</v>
      </c>
      <c r="H488" s="4" t="s">
        <v>7</v>
      </c>
    </row>
    <row r="489" spans="1:9">
      <c r="A489" t="n">
        <v>3650</v>
      </c>
      <c r="B489" s="44" t="n">
        <v>26</v>
      </c>
      <c r="C489" s="7" t="n">
        <v>1601</v>
      </c>
      <c r="D489" s="7" t="n">
        <v>17</v>
      </c>
      <c r="E489" s="7" t="n">
        <v>64996</v>
      </c>
      <c r="F489" s="7" t="s">
        <v>62</v>
      </c>
      <c r="G489" s="7" t="n">
        <v>2</v>
      </c>
      <c r="H489" s="7" t="n">
        <v>0</v>
      </c>
    </row>
    <row r="490" spans="1:9">
      <c r="A490" t="s">
        <v>4</v>
      </c>
      <c r="B490" s="4" t="s">
        <v>5</v>
      </c>
    </row>
    <row r="491" spans="1:9">
      <c r="A491" t="n">
        <v>3703</v>
      </c>
      <c r="B491" s="45" t="n">
        <v>28</v>
      </c>
    </row>
    <row r="492" spans="1:9">
      <c r="A492" t="s">
        <v>4</v>
      </c>
      <c r="B492" s="4" t="s">
        <v>5</v>
      </c>
      <c r="C492" s="4" t="s">
        <v>12</v>
      </c>
      <c r="D492" s="4" t="s">
        <v>7</v>
      </c>
      <c r="E492" s="4" t="s">
        <v>8</v>
      </c>
      <c r="F492" s="4" t="s">
        <v>24</v>
      </c>
      <c r="G492" s="4" t="s">
        <v>24</v>
      </c>
      <c r="H492" s="4" t="s">
        <v>24</v>
      </c>
    </row>
    <row r="493" spans="1:9">
      <c r="A493" t="n">
        <v>3704</v>
      </c>
      <c r="B493" s="29" t="n">
        <v>48</v>
      </c>
      <c r="C493" s="7" t="n">
        <v>1600</v>
      </c>
      <c r="D493" s="7" t="n">
        <v>0</v>
      </c>
      <c r="E493" s="7" t="s">
        <v>41</v>
      </c>
      <c r="F493" s="7" t="n">
        <v>-1</v>
      </c>
      <c r="G493" s="7" t="n">
        <v>1.20000004768372</v>
      </c>
      <c r="H493" s="7" t="n">
        <v>0</v>
      </c>
    </row>
    <row r="494" spans="1:9">
      <c r="A494" t="s">
        <v>4</v>
      </c>
      <c r="B494" s="4" t="s">
        <v>5</v>
      </c>
      <c r="C494" s="4" t="s">
        <v>12</v>
      </c>
    </row>
    <row r="495" spans="1:9">
      <c r="A495" t="n">
        <v>3735</v>
      </c>
      <c r="B495" s="23" t="n">
        <v>16</v>
      </c>
      <c r="C495" s="7" t="n">
        <v>300</v>
      </c>
    </row>
    <row r="496" spans="1:9">
      <c r="A496" t="s">
        <v>4</v>
      </c>
      <c r="B496" s="4" t="s">
        <v>5</v>
      </c>
      <c r="C496" s="4" t="s">
        <v>7</v>
      </c>
      <c r="D496" s="4" t="s">
        <v>12</v>
      </c>
      <c r="E496" s="4" t="s">
        <v>8</v>
      </c>
    </row>
    <row r="497" spans="1:8">
      <c r="A497" t="n">
        <v>3738</v>
      </c>
      <c r="B497" s="43" t="n">
        <v>51</v>
      </c>
      <c r="C497" s="7" t="n">
        <v>4</v>
      </c>
      <c r="D497" s="7" t="n">
        <v>1600</v>
      </c>
      <c r="E497" s="7" t="s">
        <v>63</v>
      </c>
    </row>
    <row r="498" spans="1:8">
      <c r="A498" t="s">
        <v>4</v>
      </c>
      <c r="B498" s="4" t="s">
        <v>5</v>
      </c>
      <c r="C498" s="4" t="s">
        <v>12</v>
      </c>
    </row>
    <row r="499" spans="1:8">
      <c r="A499" t="n">
        <v>3752</v>
      </c>
      <c r="B499" s="23" t="n">
        <v>16</v>
      </c>
      <c r="C499" s="7" t="n">
        <v>0</v>
      </c>
    </row>
    <row r="500" spans="1:8">
      <c r="A500" t="s">
        <v>4</v>
      </c>
      <c r="B500" s="4" t="s">
        <v>5</v>
      </c>
      <c r="C500" s="4" t="s">
        <v>12</v>
      </c>
      <c r="D500" s="4" t="s">
        <v>7</v>
      </c>
      <c r="E500" s="4" t="s">
        <v>13</v>
      </c>
      <c r="F500" s="4" t="s">
        <v>53</v>
      </c>
      <c r="G500" s="4" t="s">
        <v>7</v>
      </c>
      <c r="H500" s="4" t="s">
        <v>7</v>
      </c>
    </row>
    <row r="501" spans="1:8">
      <c r="A501" t="n">
        <v>3755</v>
      </c>
      <c r="B501" s="44" t="n">
        <v>26</v>
      </c>
      <c r="C501" s="7" t="n">
        <v>1600</v>
      </c>
      <c r="D501" s="7" t="n">
        <v>17</v>
      </c>
      <c r="E501" s="7" t="n">
        <v>64997</v>
      </c>
      <c r="F501" s="7" t="s">
        <v>64</v>
      </c>
      <c r="G501" s="7" t="n">
        <v>2</v>
      </c>
      <c r="H501" s="7" t="n">
        <v>0</v>
      </c>
    </row>
    <row r="502" spans="1:8">
      <c r="A502" t="s">
        <v>4</v>
      </c>
      <c r="B502" s="4" t="s">
        <v>5</v>
      </c>
    </row>
    <row r="503" spans="1:8">
      <c r="A503" t="n">
        <v>3843</v>
      </c>
      <c r="B503" s="45" t="n">
        <v>28</v>
      </c>
    </row>
    <row r="504" spans="1:8">
      <c r="A504" t="s">
        <v>4</v>
      </c>
      <c r="B504" s="4" t="s">
        <v>5</v>
      </c>
      <c r="C504" s="4" t="s">
        <v>12</v>
      </c>
      <c r="D504" s="4" t="s">
        <v>12</v>
      </c>
      <c r="E504" s="4" t="s">
        <v>12</v>
      </c>
    </row>
    <row r="505" spans="1:8">
      <c r="A505" t="n">
        <v>3844</v>
      </c>
      <c r="B505" s="37" t="n">
        <v>61</v>
      </c>
      <c r="C505" s="7" t="n">
        <v>0</v>
      </c>
      <c r="D505" s="7" t="n">
        <v>1600</v>
      </c>
      <c r="E505" s="7" t="n">
        <v>1000</v>
      </c>
    </row>
    <row r="506" spans="1:8">
      <c r="A506" t="s">
        <v>4</v>
      </c>
      <c r="B506" s="4" t="s">
        <v>5</v>
      </c>
      <c r="C506" s="4" t="s">
        <v>7</v>
      </c>
      <c r="D506" s="4" t="s">
        <v>12</v>
      </c>
      <c r="E506" s="4" t="s">
        <v>8</v>
      </c>
    </row>
    <row r="507" spans="1:8">
      <c r="A507" t="n">
        <v>3851</v>
      </c>
      <c r="B507" s="43" t="n">
        <v>51</v>
      </c>
      <c r="C507" s="7" t="n">
        <v>4</v>
      </c>
      <c r="D507" s="7" t="n">
        <v>0</v>
      </c>
      <c r="E507" s="7" t="s">
        <v>65</v>
      </c>
    </row>
    <row r="508" spans="1:8">
      <c r="A508" t="s">
        <v>4</v>
      </c>
      <c r="B508" s="4" t="s">
        <v>5</v>
      </c>
      <c r="C508" s="4" t="s">
        <v>12</v>
      </c>
    </row>
    <row r="509" spans="1:8">
      <c r="A509" t="n">
        <v>3864</v>
      </c>
      <c r="B509" s="23" t="n">
        <v>16</v>
      </c>
      <c r="C509" s="7" t="n">
        <v>0</v>
      </c>
    </row>
    <row r="510" spans="1:8">
      <c r="A510" t="s">
        <v>4</v>
      </c>
      <c r="B510" s="4" t="s">
        <v>5</v>
      </c>
      <c r="C510" s="4" t="s">
        <v>12</v>
      </c>
      <c r="D510" s="4" t="s">
        <v>7</v>
      </c>
      <c r="E510" s="4" t="s">
        <v>13</v>
      </c>
      <c r="F510" s="4" t="s">
        <v>53</v>
      </c>
      <c r="G510" s="4" t="s">
        <v>7</v>
      </c>
      <c r="H510" s="4" t="s">
        <v>7</v>
      </c>
    </row>
    <row r="511" spans="1:8">
      <c r="A511" t="n">
        <v>3867</v>
      </c>
      <c r="B511" s="44" t="n">
        <v>26</v>
      </c>
      <c r="C511" s="7" t="n">
        <v>0</v>
      </c>
      <c r="D511" s="7" t="n">
        <v>17</v>
      </c>
      <c r="E511" s="7" t="n">
        <v>53216</v>
      </c>
      <c r="F511" s="7" t="s">
        <v>66</v>
      </c>
      <c r="G511" s="7" t="n">
        <v>2</v>
      </c>
      <c r="H511" s="7" t="n">
        <v>0</v>
      </c>
    </row>
    <row r="512" spans="1:8">
      <c r="A512" t="s">
        <v>4</v>
      </c>
      <c r="B512" s="4" t="s">
        <v>5</v>
      </c>
    </row>
    <row r="513" spans="1:8">
      <c r="A513" t="n">
        <v>3887</v>
      </c>
      <c r="B513" s="45" t="n">
        <v>28</v>
      </c>
    </row>
    <row r="514" spans="1:8">
      <c r="A514" t="s">
        <v>4</v>
      </c>
      <c r="B514" s="4" t="s">
        <v>5</v>
      </c>
      <c r="C514" s="4" t="s">
        <v>12</v>
      </c>
      <c r="D514" s="4" t="s">
        <v>7</v>
      </c>
    </row>
    <row r="515" spans="1:8">
      <c r="A515" t="n">
        <v>3888</v>
      </c>
      <c r="B515" s="46" t="n">
        <v>89</v>
      </c>
      <c r="C515" s="7" t="n">
        <v>65533</v>
      </c>
      <c r="D515" s="7" t="n">
        <v>1</v>
      </c>
    </row>
    <row r="516" spans="1:8">
      <c r="A516" t="s">
        <v>4</v>
      </c>
      <c r="B516" s="4" t="s">
        <v>5</v>
      </c>
      <c r="C516" s="4" t="s">
        <v>7</v>
      </c>
      <c r="D516" s="4" t="s">
        <v>12</v>
      </c>
      <c r="E516" s="4" t="s">
        <v>24</v>
      </c>
    </row>
    <row r="517" spans="1:8">
      <c r="A517" t="n">
        <v>3892</v>
      </c>
      <c r="B517" s="16" t="n">
        <v>58</v>
      </c>
      <c r="C517" s="7" t="n">
        <v>0</v>
      </c>
      <c r="D517" s="7" t="n">
        <v>500</v>
      </c>
      <c r="E517" s="7" t="n">
        <v>1</v>
      </c>
    </row>
    <row r="518" spans="1:8">
      <c r="A518" t="s">
        <v>4</v>
      </c>
      <c r="B518" s="4" t="s">
        <v>5</v>
      </c>
      <c r="C518" s="4" t="s">
        <v>7</v>
      </c>
      <c r="D518" s="4" t="s">
        <v>12</v>
      </c>
    </row>
    <row r="519" spans="1:8">
      <c r="A519" t="n">
        <v>3900</v>
      </c>
      <c r="B519" s="16" t="n">
        <v>58</v>
      </c>
      <c r="C519" s="7" t="n">
        <v>255</v>
      </c>
      <c r="D519" s="7" t="n">
        <v>0</v>
      </c>
    </row>
    <row r="520" spans="1:8">
      <c r="A520" t="s">
        <v>4</v>
      </c>
      <c r="B520" s="4" t="s">
        <v>5</v>
      </c>
      <c r="C520" s="4" t="s">
        <v>12</v>
      </c>
    </row>
    <row r="521" spans="1:8">
      <c r="A521" t="n">
        <v>3904</v>
      </c>
      <c r="B521" s="23" t="n">
        <v>16</v>
      </c>
      <c r="C521" s="7" t="n">
        <v>1000</v>
      </c>
    </row>
    <row r="522" spans="1:8">
      <c r="A522" t="s">
        <v>4</v>
      </c>
      <c r="B522" s="4" t="s">
        <v>5</v>
      </c>
      <c r="C522" s="4" t="s">
        <v>12</v>
      </c>
      <c r="D522" s="4" t="s">
        <v>24</v>
      </c>
      <c r="E522" s="4" t="s">
        <v>24</v>
      </c>
      <c r="F522" s="4" t="s">
        <v>24</v>
      </c>
      <c r="G522" s="4" t="s">
        <v>24</v>
      </c>
    </row>
    <row r="523" spans="1:8">
      <c r="A523" t="n">
        <v>3907</v>
      </c>
      <c r="B523" s="31" t="n">
        <v>46</v>
      </c>
      <c r="C523" s="7" t="n">
        <v>0</v>
      </c>
      <c r="D523" s="7" t="n">
        <v>-48.9799995422363</v>
      </c>
      <c r="E523" s="7" t="n">
        <v>-1.5</v>
      </c>
      <c r="F523" s="7" t="n">
        <v>17.7000007629395</v>
      </c>
      <c r="G523" s="7" t="n">
        <v>0</v>
      </c>
    </row>
    <row r="524" spans="1:8">
      <c r="A524" t="s">
        <v>4</v>
      </c>
      <c r="B524" s="4" t="s">
        <v>5</v>
      </c>
      <c r="C524" s="4" t="s">
        <v>12</v>
      </c>
      <c r="D524" s="4" t="s">
        <v>12</v>
      </c>
      <c r="E524" s="4" t="s">
        <v>24</v>
      </c>
      <c r="F524" s="4" t="s">
        <v>24</v>
      </c>
      <c r="G524" s="4" t="s">
        <v>24</v>
      </c>
      <c r="H524" s="4" t="s">
        <v>24</v>
      </c>
      <c r="I524" s="4" t="s">
        <v>7</v>
      </c>
      <c r="J524" s="4" t="s">
        <v>12</v>
      </c>
    </row>
    <row r="525" spans="1:8">
      <c r="A525" t="n">
        <v>3926</v>
      </c>
      <c r="B525" s="39" t="n">
        <v>55</v>
      </c>
      <c r="C525" s="7" t="n">
        <v>0</v>
      </c>
      <c r="D525" s="7" t="n">
        <v>65533</v>
      </c>
      <c r="E525" s="7" t="n">
        <v>-48.9799995422363</v>
      </c>
      <c r="F525" s="7" t="n">
        <v>-1.5</v>
      </c>
      <c r="G525" s="7" t="n">
        <v>21.4500007629395</v>
      </c>
      <c r="H525" s="7" t="n">
        <v>1.20000004768372</v>
      </c>
      <c r="I525" s="7" t="n">
        <v>1</v>
      </c>
      <c r="J525" s="7" t="n">
        <v>0</v>
      </c>
    </row>
    <row r="526" spans="1:8">
      <c r="A526" t="s">
        <v>4</v>
      </c>
      <c r="B526" s="4" t="s">
        <v>5</v>
      </c>
      <c r="C526" s="4" t="s">
        <v>12</v>
      </c>
      <c r="D526" s="4" t="s">
        <v>12</v>
      </c>
      <c r="E526" s="4" t="s">
        <v>12</v>
      </c>
    </row>
    <row r="527" spans="1:8">
      <c r="A527" t="n">
        <v>3950</v>
      </c>
      <c r="B527" s="37" t="n">
        <v>61</v>
      </c>
      <c r="C527" s="7" t="n">
        <v>0</v>
      </c>
      <c r="D527" s="7" t="n">
        <v>65533</v>
      </c>
      <c r="E527" s="7" t="n">
        <v>0</v>
      </c>
    </row>
    <row r="528" spans="1:8">
      <c r="A528" t="s">
        <v>4</v>
      </c>
      <c r="B528" s="4" t="s">
        <v>5</v>
      </c>
      <c r="C528" s="4" t="s">
        <v>12</v>
      </c>
      <c r="D528" s="4" t="s">
        <v>13</v>
      </c>
    </row>
    <row r="529" spans="1:10">
      <c r="A529" t="n">
        <v>3957</v>
      </c>
      <c r="B529" s="26" t="n">
        <v>43</v>
      </c>
      <c r="C529" s="7" t="n">
        <v>1600</v>
      </c>
      <c r="D529" s="7" t="n">
        <v>1</v>
      </c>
    </row>
    <row r="530" spans="1:10">
      <c r="A530" t="s">
        <v>4</v>
      </c>
      <c r="B530" s="4" t="s">
        <v>5</v>
      </c>
      <c r="C530" s="4" t="s">
        <v>12</v>
      </c>
      <c r="D530" s="4" t="s">
        <v>13</v>
      </c>
    </row>
    <row r="531" spans="1:10">
      <c r="A531" t="n">
        <v>3964</v>
      </c>
      <c r="B531" s="26" t="n">
        <v>43</v>
      </c>
      <c r="C531" s="7" t="n">
        <v>1601</v>
      </c>
      <c r="D531" s="7" t="n">
        <v>1</v>
      </c>
    </row>
    <row r="532" spans="1:10">
      <c r="A532" t="s">
        <v>4</v>
      </c>
      <c r="B532" s="4" t="s">
        <v>5</v>
      </c>
      <c r="C532" s="4" t="s">
        <v>12</v>
      </c>
      <c r="D532" s="4" t="s">
        <v>12</v>
      </c>
      <c r="E532" s="4" t="s">
        <v>12</v>
      </c>
    </row>
    <row r="533" spans="1:10">
      <c r="A533" t="n">
        <v>3971</v>
      </c>
      <c r="B533" s="37" t="n">
        <v>61</v>
      </c>
      <c r="C533" s="7" t="n">
        <v>1600</v>
      </c>
      <c r="D533" s="7" t="n">
        <v>65533</v>
      </c>
      <c r="E533" s="7" t="n">
        <v>0</v>
      </c>
    </row>
    <row r="534" spans="1:10">
      <c r="A534" t="s">
        <v>4</v>
      </c>
      <c r="B534" s="4" t="s">
        <v>5</v>
      </c>
      <c r="C534" s="4" t="s">
        <v>12</v>
      </c>
      <c r="D534" s="4" t="s">
        <v>12</v>
      </c>
      <c r="E534" s="4" t="s">
        <v>12</v>
      </c>
    </row>
    <row r="535" spans="1:10">
      <c r="A535" t="n">
        <v>3978</v>
      </c>
      <c r="B535" s="37" t="n">
        <v>61</v>
      </c>
      <c r="C535" s="7" t="n">
        <v>1601</v>
      </c>
      <c r="D535" s="7" t="n">
        <v>65533</v>
      </c>
      <c r="E535" s="7" t="n">
        <v>0</v>
      </c>
    </row>
    <row r="536" spans="1:10">
      <c r="A536" t="s">
        <v>4</v>
      </c>
      <c r="B536" s="4" t="s">
        <v>5</v>
      </c>
      <c r="C536" s="4" t="s">
        <v>7</v>
      </c>
      <c r="D536" s="4" t="s">
        <v>7</v>
      </c>
      <c r="E536" s="4" t="s">
        <v>24</v>
      </c>
      <c r="F536" s="4" t="s">
        <v>24</v>
      </c>
      <c r="G536" s="4" t="s">
        <v>24</v>
      </c>
      <c r="H536" s="4" t="s">
        <v>12</v>
      </c>
    </row>
    <row r="537" spans="1:10">
      <c r="A537" t="n">
        <v>3985</v>
      </c>
      <c r="B537" s="33" t="n">
        <v>45</v>
      </c>
      <c r="C537" s="7" t="n">
        <v>2</v>
      </c>
      <c r="D537" s="7" t="n">
        <v>3</v>
      </c>
      <c r="E537" s="7" t="n">
        <v>-48.9900016784668</v>
      </c>
      <c r="F537" s="7" t="n">
        <v>-0.159999996423721</v>
      </c>
      <c r="G537" s="7" t="n">
        <v>16.8999996185303</v>
      </c>
      <c r="H537" s="7" t="n">
        <v>0</v>
      </c>
    </row>
    <row r="538" spans="1:10">
      <c r="A538" t="s">
        <v>4</v>
      </c>
      <c r="B538" s="4" t="s">
        <v>5</v>
      </c>
      <c r="C538" s="4" t="s">
        <v>7</v>
      </c>
      <c r="D538" s="4" t="s">
        <v>7</v>
      </c>
      <c r="E538" s="4" t="s">
        <v>24</v>
      </c>
      <c r="F538" s="4" t="s">
        <v>24</v>
      </c>
      <c r="G538" s="4" t="s">
        <v>24</v>
      </c>
      <c r="H538" s="4" t="s">
        <v>12</v>
      </c>
      <c r="I538" s="4" t="s">
        <v>7</v>
      </c>
    </row>
    <row r="539" spans="1:10">
      <c r="A539" t="n">
        <v>4002</v>
      </c>
      <c r="B539" s="33" t="n">
        <v>45</v>
      </c>
      <c r="C539" s="7" t="n">
        <v>4</v>
      </c>
      <c r="D539" s="7" t="n">
        <v>3</v>
      </c>
      <c r="E539" s="7" t="n">
        <v>3.86999988555908</v>
      </c>
      <c r="F539" s="7" t="n">
        <v>190.259994506836</v>
      </c>
      <c r="G539" s="7" t="n">
        <v>0</v>
      </c>
      <c r="H539" s="7" t="n">
        <v>0</v>
      </c>
      <c r="I539" s="7" t="n">
        <v>0</v>
      </c>
    </row>
    <row r="540" spans="1:10">
      <c r="A540" t="s">
        <v>4</v>
      </c>
      <c r="B540" s="4" t="s">
        <v>5</v>
      </c>
      <c r="C540" s="4" t="s">
        <v>7</v>
      </c>
      <c r="D540" s="4" t="s">
        <v>7</v>
      </c>
      <c r="E540" s="4" t="s">
        <v>24</v>
      </c>
      <c r="F540" s="4" t="s">
        <v>12</v>
      </c>
    </row>
    <row r="541" spans="1:10">
      <c r="A541" t="n">
        <v>4020</v>
      </c>
      <c r="B541" s="33" t="n">
        <v>45</v>
      </c>
      <c r="C541" s="7" t="n">
        <v>5</v>
      </c>
      <c r="D541" s="7" t="n">
        <v>3</v>
      </c>
      <c r="E541" s="7" t="n">
        <v>2.70000004768372</v>
      </c>
      <c r="F541" s="7" t="n">
        <v>0</v>
      </c>
    </row>
    <row r="542" spans="1:10">
      <c r="A542" t="s">
        <v>4</v>
      </c>
      <c r="B542" s="4" t="s">
        <v>5</v>
      </c>
      <c r="C542" s="4" t="s">
        <v>7</v>
      </c>
      <c r="D542" s="4" t="s">
        <v>7</v>
      </c>
      <c r="E542" s="4" t="s">
        <v>24</v>
      </c>
      <c r="F542" s="4" t="s">
        <v>12</v>
      </c>
    </row>
    <row r="543" spans="1:10">
      <c r="A543" t="n">
        <v>4029</v>
      </c>
      <c r="B543" s="33" t="n">
        <v>45</v>
      </c>
      <c r="C543" s="7" t="n">
        <v>11</v>
      </c>
      <c r="D543" s="7" t="n">
        <v>3</v>
      </c>
      <c r="E543" s="7" t="n">
        <v>34</v>
      </c>
      <c r="F543" s="7" t="n">
        <v>0</v>
      </c>
    </row>
    <row r="544" spans="1:10">
      <c r="A544" t="s">
        <v>4</v>
      </c>
      <c r="B544" s="4" t="s">
        <v>5</v>
      </c>
      <c r="C544" s="4" t="s">
        <v>7</v>
      </c>
      <c r="D544" s="4" t="s">
        <v>7</v>
      </c>
      <c r="E544" s="4" t="s">
        <v>24</v>
      </c>
      <c r="F544" s="4" t="s">
        <v>24</v>
      </c>
      <c r="G544" s="4" t="s">
        <v>24</v>
      </c>
      <c r="H544" s="4" t="s">
        <v>12</v>
      </c>
    </row>
    <row r="545" spans="1:9">
      <c r="A545" t="n">
        <v>4038</v>
      </c>
      <c r="B545" s="33" t="n">
        <v>45</v>
      </c>
      <c r="C545" s="7" t="n">
        <v>2</v>
      </c>
      <c r="D545" s="7" t="n">
        <v>0</v>
      </c>
      <c r="E545" s="7" t="n">
        <v>-48.9900016784668</v>
      </c>
      <c r="F545" s="7" t="n">
        <v>-0.159999996423721</v>
      </c>
      <c r="G545" s="7" t="n">
        <v>21.4200000762939</v>
      </c>
      <c r="H545" s="7" t="n">
        <v>3000</v>
      </c>
    </row>
    <row r="546" spans="1:9">
      <c r="A546" t="s">
        <v>4</v>
      </c>
      <c r="B546" s="4" t="s">
        <v>5</v>
      </c>
      <c r="C546" s="4" t="s">
        <v>7</v>
      </c>
      <c r="D546" s="4" t="s">
        <v>12</v>
      </c>
      <c r="E546" s="4" t="s">
        <v>24</v>
      </c>
    </row>
    <row r="547" spans="1:9">
      <c r="A547" t="n">
        <v>4055</v>
      </c>
      <c r="B547" s="16" t="n">
        <v>58</v>
      </c>
      <c r="C547" s="7" t="n">
        <v>100</v>
      </c>
      <c r="D547" s="7" t="n">
        <v>500</v>
      </c>
      <c r="E547" s="7" t="n">
        <v>1</v>
      </c>
    </row>
    <row r="548" spans="1:9">
      <c r="A548" t="s">
        <v>4</v>
      </c>
      <c r="B548" s="4" t="s">
        <v>5</v>
      </c>
      <c r="C548" s="4" t="s">
        <v>12</v>
      </c>
    </row>
    <row r="549" spans="1:9">
      <c r="A549" t="n">
        <v>4063</v>
      </c>
      <c r="B549" s="23" t="n">
        <v>16</v>
      </c>
      <c r="C549" s="7" t="n">
        <v>3000</v>
      </c>
    </row>
    <row r="550" spans="1:9">
      <c r="A550" t="s">
        <v>4</v>
      </c>
      <c r="B550" s="4" t="s">
        <v>5</v>
      </c>
      <c r="C550" s="4" t="s">
        <v>7</v>
      </c>
      <c r="D550" s="4" t="s">
        <v>12</v>
      </c>
      <c r="E550" s="4" t="s">
        <v>7</v>
      </c>
    </row>
    <row r="551" spans="1:9">
      <c r="A551" t="n">
        <v>4066</v>
      </c>
      <c r="B551" s="30" t="n">
        <v>49</v>
      </c>
      <c r="C551" s="7" t="n">
        <v>1</v>
      </c>
      <c r="D551" s="7" t="n">
        <v>4000</v>
      </c>
      <c r="E551" s="7" t="n">
        <v>0</v>
      </c>
    </row>
    <row r="552" spans="1:9">
      <c r="A552" t="s">
        <v>4</v>
      </c>
      <c r="B552" s="4" t="s">
        <v>5</v>
      </c>
      <c r="C552" s="4" t="s">
        <v>7</v>
      </c>
      <c r="D552" s="4" t="s">
        <v>12</v>
      </c>
    </row>
    <row r="553" spans="1:9">
      <c r="A553" t="n">
        <v>4071</v>
      </c>
      <c r="B553" s="30" t="n">
        <v>49</v>
      </c>
      <c r="C553" s="7" t="n">
        <v>6</v>
      </c>
      <c r="D553" s="7" t="n">
        <v>1</v>
      </c>
    </row>
    <row r="554" spans="1:9">
      <c r="A554" t="s">
        <v>4</v>
      </c>
      <c r="B554" s="4" t="s">
        <v>5</v>
      </c>
      <c r="C554" s="4" t="s">
        <v>7</v>
      </c>
      <c r="D554" s="4" t="s">
        <v>12</v>
      </c>
      <c r="E554" s="4" t="s">
        <v>12</v>
      </c>
      <c r="F554" s="4" t="s">
        <v>7</v>
      </c>
    </row>
    <row r="555" spans="1:9">
      <c r="A555" t="n">
        <v>4075</v>
      </c>
      <c r="B555" s="47" t="n">
        <v>25</v>
      </c>
      <c r="C555" s="7" t="n">
        <v>1</v>
      </c>
      <c r="D555" s="7" t="n">
        <v>60</v>
      </c>
      <c r="E555" s="7" t="n">
        <v>420</v>
      </c>
      <c r="F555" s="7" t="n">
        <v>1</v>
      </c>
    </row>
    <row r="556" spans="1:9">
      <c r="A556" t="s">
        <v>4</v>
      </c>
      <c r="B556" s="4" t="s">
        <v>5</v>
      </c>
      <c r="C556" s="4" t="s">
        <v>8</v>
      </c>
      <c r="D556" s="4" t="s">
        <v>12</v>
      </c>
    </row>
    <row r="557" spans="1:9">
      <c r="A557" t="n">
        <v>4082</v>
      </c>
      <c r="B557" s="48" t="n">
        <v>29</v>
      </c>
      <c r="C557" s="7" t="s">
        <v>67</v>
      </c>
      <c r="D557" s="7" t="n">
        <v>65533</v>
      </c>
    </row>
    <row r="558" spans="1:9">
      <c r="A558" t="s">
        <v>4</v>
      </c>
      <c r="B558" s="4" t="s">
        <v>5</v>
      </c>
      <c r="C558" s="4" t="s">
        <v>7</v>
      </c>
      <c r="D558" s="4" t="s">
        <v>12</v>
      </c>
      <c r="E558" s="4" t="s">
        <v>8</v>
      </c>
    </row>
    <row r="559" spans="1:9">
      <c r="A559" t="n">
        <v>4098</v>
      </c>
      <c r="B559" s="43" t="n">
        <v>51</v>
      </c>
      <c r="C559" s="7" t="n">
        <v>4</v>
      </c>
      <c r="D559" s="7" t="n">
        <v>15</v>
      </c>
      <c r="E559" s="7" t="s">
        <v>65</v>
      </c>
    </row>
    <row r="560" spans="1:9">
      <c r="A560" t="s">
        <v>4</v>
      </c>
      <c r="B560" s="4" t="s">
        <v>5</v>
      </c>
      <c r="C560" s="4" t="s">
        <v>12</v>
      </c>
    </row>
    <row r="561" spans="1:8">
      <c r="A561" t="n">
        <v>4111</v>
      </c>
      <c r="B561" s="23" t="n">
        <v>16</v>
      </c>
      <c r="C561" s="7" t="n">
        <v>0</v>
      </c>
    </row>
    <row r="562" spans="1:8">
      <c r="A562" t="s">
        <v>4</v>
      </c>
      <c r="B562" s="4" t="s">
        <v>5</v>
      </c>
      <c r="C562" s="4" t="s">
        <v>12</v>
      </c>
      <c r="D562" s="4" t="s">
        <v>7</v>
      </c>
      <c r="E562" s="4" t="s">
        <v>13</v>
      </c>
      <c r="F562" s="4" t="s">
        <v>53</v>
      </c>
      <c r="G562" s="4" t="s">
        <v>7</v>
      </c>
      <c r="H562" s="4" t="s">
        <v>7</v>
      </c>
    </row>
    <row r="563" spans="1:8">
      <c r="A563" t="n">
        <v>4114</v>
      </c>
      <c r="B563" s="44" t="n">
        <v>26</v>
      </c>
      <c r="C563" s="7" t="n">
        <v>15</v>
      </c>
      <c r="D563" s="7" t="n">
        <v>17</v>
      </c>
      <c r="E563" s="7" t="n">
        <v>15430</v>
      </c>
      <c r="F563" s="7" t="s">
        <v>68</v>
      </c>
      <c r="G563" s="7" t="n">
        <v>2</v>
      </c>
      <c r="H563" s="7" t="n">
        <v>0</v>
      </c>
    </row>
    <row r="564" spans="1:8">
      <c r="A564" t="s">
        <v>4</v>
      </c>
      <c r="B564" s="4" t="s">
        <v>5</v>
      </c>
    </row>
    <row r="565" spans="1:8">
      <c r="A565" t="n">
        <v>4169</v>
      </c>
      <c r="B565" s="45" t="n">
        <v>28</v>
      </c>
    </row>
    <row r="566" spans="1:8">
      <c r="A566" t="s">
        <v>4</v>
      </c>
      <c r="B566" s="4" t="s">
        <v>5</v>
      </c>
      <c r="C566" s="4" t="s">
        <v>8</v>
      </c>
      <c r="D566" s="4" t="s">
        <v>12</v>
      </c>
    </row>
    <row r="567" spans="1:8">
      <c r="A567" t="n">
        <v>4170</v>
      </c>
      <c r="B567" s="48" t="n">
        <v>29</v>
      </c>
      <c r="C567" s="7" t="s">
        <v>14</v>
      </c>
      <c r="D567" s="7" t="n">
        <v>65533</v>
      </c>
    </row>
    <row r="568" spans="1:8">
      <c r="A568" t="s">
        <v>4</v>
      </c>
      <c r="B568" s="4" t="s">
        <v>5</v>
      </c>
      <c r="C568" s="4" t="s">
        <v>7</v>
      </c>
      <c r="D568" s="4" t="s">
        <v>12</v>
      </c>
      <c r="E568" s="4" t="s">
        <v>12</v>
      </c>
      <c r="F568" s="4" t="s">
        <v>7</v>
      </c>
    </row>
    <row r="569" spans="1:8">
      <c r="A569" t="n">
        <v>4174</v>
      </c>
      <c r="B569" s="47" t="n">
        <v>25</v>
      </c>
      <c r="C569" s="7" t="n">
        <v>1</v>
      </c>
      <c r="D569" s="7" t="n">
        <v>65535</v>
      </c>
      <c r="E569" s="7" t="n">
        <v>65535</v>
      </c>
      <c r="F569" s="7" t="n">
        <v>0</v>
      </c>
    </row>
    <row r="570" spans="1:8">
      <c r="A570" t="s">
        <v>4</v>
      </c>
      <c r="B570" s="4" t="s">
        <v>5</v>
      </c>
      <c r="C570" s="4" t="s">
        <v>12</v>
      </c>
      <c r="D570" s="4" t="s">
        <v>7</v>
      </c>
    </row>
    <row r="571" spans="1:8">
      <c r="A571" t="n">
        <v>4181</v>
      </c>
      <c r="B571" s="40" t="n">
        <v>56</v>
      </c>
      <c r="C571" s="7" t="n">
        <v>0</v>
      </c>
      <c r="D571" s="7" t="n">
        <v>0</v>
      </c>
    </row>
    <row r="572" spans="1:8">
      <c r="A572" t="s">
        <v>4</v>
      </c>
      <c r="B572" s="4" t="s">
        <v>5</v>
      </c>
      <c r="C572" s="4" t="s">
        <v>12</v>
      </c>
      <c r="D572" s="4" t="s">
        <v>7</v>
      </c>
      <c r="E572" s="4" t="s">
        <v>24</v>
      </c>
      <c r="F572" s="4" t="s">
        <v>12</v>
      </c>
    </row>
    <row r="573" spans="1:8">
      <c r="A573" t="n">
        <v>4185</v>
      </c>
      <c r="B573" s="49" t="n">
        <v>59</v>
      </c>
      <c r="C573" s="7" t="n">
        <v>0</v>
      </c>
      <c r="D573" s="7" t="n">
        <v>13</v>
      </c>
      <c r="E573" s="7" t="n">
        <v>0.150000005960464</v>
      </c>
      <c r="F573" s="7" t="n">
        <v>0</v>
      </c>
    </row>
    <row r="574" spans="1:8">
      <c r="A574" t="s">
        <v>4</v>
      </c>
      <c r="B574" s="4" t="s">
        <v>5</v>
      </c>
      <c r="C574" s="4" t="s">
        <v>12</v>
      </c>
    </row>
    <row r="575" spans="1:8">
      <c r="A575" t="n">
        <v>4195</v>
      </c>
      <c r="B575" s="23" t="n">
        <v>16</v>
      </c>
      <c r="C575" s="7" t="n">
        <v>1000</v>
      </c>
    </row>
    <row r="576" spans="1:8">
      <c r="A576" t="s">
        <v>4</v>
      </c>
      <c r="B576" s="4" t="s">
        <v>5</v>
      </c>
      <c r="C576" s="4" t="s">
        <v>12</v>
      </c>
      <c r="D576" s="4" t="s">
        <v>7</v>
      </c>
      <c r="E576" s="4" t="s">
        <v>24</v>
      </c>
      <c r="F576" s="4" t="s">
        <v>12</v>
      </c>
    </row>
    <row r="577" spans="1:8">
      <c r="A577" t="n">
        <v>4198</v>
      </c>
      <c r="B577" s="49" t="n">
        <v>59</v>
      </c>
      <c r="C577" s="7" t="n">
        <v>0</v>
      </c>
      <c r="D577" s="7" t="n">
        <v>8</v>
      </c>
      <c r="E577" s="7" t="n">
        <v>0.150000005960464</v>
      </c>
      <c r="F577" s="7" t="n">
        <v>0</v>
      </c>
    </row>
    <row r="578" spans="1:8">
      <c r="A578" t="s">
        <v>4</v>
      </c>
      <c r="B578" s="4" t="s">
        <v>5</v>
      </c>
      <c r="C578" s="4" t="s">
        <v>12</v>
      </c>
    </row>
    <row r="579" spans="1:8">
      <c r="A579" t="n">
        <v>4208</v>
      </c>
      <c r="B579" s="23" t="n">
        <v>16</v>
      </c>
      <c r="C579" s="7" t="n">
        <v>1500</v>
      </c>
    </row>
    <row r="580" spans="1:8">
      <c r="A580" t="s">
        <v>4</v>
      </c>
      <c r="B580" s="4" t="s">
        <v>5</v>
      </c>
      <c r="C580" s="4" t="s">
        <v>12</v>
      </c>
      <c r="D580" s="4" t="s">
        <v>7</v>
      </c>
      <c r="E580" s="4" t="s">
        <v>24</v>
      </c>
      <c r="F580" s="4" t="s">
        <v>12</v>
      </c>
    </row>
    <row r="581" spans="1:8">
      <c r="A581" t="n">
        <v>4211</v>
      </c>
      <c r="B581" s="49" t="n">
        <v>59</v>
      </c>
      <c r="C581" s="7" t="n">
        <v>0</v>
      </c>
      <c r="D581" s="7" t="n">
        <v>255</v>
      </c>
      <c r="E581" s="7" t="n">
        <v>0</v>
      </c>
      <c r="F581" s="7" t="n">
        <v>0</v>
      </c>
    </row>
    <row r="582" spans="1:8">
      <c r="A582" t="s">
        <v>4</v>
      </c>
      <c r="B582" s="4" t="s">
        <v>5</v>
      </c>
      <c r="C582" s="4" t="s">
        <v>12</v>
      </c>
    </row>
    <row r="583" spans="1:8">
      <c r="A583" t="n">
        <v>4221</v>
      </c>
      <c r="B583" s="23" t="n">
        <v>16</v>
      </c>
      <c r="C583" s="7" t="n">
        <v>300</v>
      </c>
    </row>
    <row r="584" spans="1:8">
      <c r="A584" t="s">
        <v>4</v>
      </c>
      <c r="B584" s="4" t="s">
        <v>5</v>
      </c>
      <c r="C584" s="4" t="s">
        <v>7</v>
      </c>
      <c r="D584" s="4" t="s">
        <v>12</v>
      </c>
      <c r="E584" s="4" t="s">
        <v>8</v>
      </c>
    </row>
    <row r="585" spans="1:8">
      <c r="A585" t="n">
        <v>4224</v>
      </c>
      <c r="B585" s="43" t="n">
        <v>51</v>
      </c>
      <c r="C585" s="7" t="n">
        <v>4</v>
      </c>
      <c r="D585" s="7" t="n">
        <v>0</v>
      </c>
      <c r="E585" s="7" t="s">
        <v>69</v>
      </c>
    </row>
    <row r="586" spans="1:8">
      <c r="A586" t="s">
        <v>4</v>
      </c>
      <c r="B586" s="4" t="s">
        <v>5</v>
      </c>
      <c r="C586" s="4" t="s">
        <v>12</v>
      </c>
    </row>
    <row r="587" spans="1:8">
      <c r="A587" t="n">
        <v>4238</v>
      </c>
      <c r="B587" s="23" t="n">
        <v>16</v>
      </c>
      <c r="C587" s="7" t="n">
        <v>0</v>
      </c>
    </row>
    <row r="588" spans="1:8">
      <c r="A588" t="s">
        <v>4</v>
      </c>
      <c r="B588" s="4" t="s">
        <v>5</v>
      </c>
      <c r="C588" s="4" t="s">
        <v>12</v>
      </c>
      <c r="D588" s="4" t="s">
        <v>7</v>
      </c>
      <c r="E588" s="4" t="s">
        <v>13</v>
      </c>
      <c r="F588" s="4" t="s">
        <v>53</v>
      </c>
      <c r="G588" s="4" t="s">
        <v>7</v>
      </c>
      <c r="H588" s="4" t="s">
        <v>7</v>
      </c>
      <c r="I588" s="4" t="s">
        <v>7</v>
      </c>
      <c r="J588" s="4" t="s">
        <v>13</v>
      </c>
      <c r="K588" s="4" t="s">
        <v>53</v>
      </c>
      <c r="L588" s="4" t="s">
        <v>7</v>
      </c>
      <c r="M588" s="4" t="s">
        <v>7</v>
      </c>
    </row>
    <row r="589" spans="1:8">
      <c r="A589" t="n">
        <v>4241</v>
      </c>
      <c r="B589" s="44" t="n">
        <v>26</v>
      </c>
      <c r="C589" s="7" t="n">
        <v>0</v>
      </c>
      <c r="D589" s="7" t="n">
        <v>17</v>
      </c>
      <c r="E589" s="7" t="n">
        <v>53217</v>
      </c>
      <c r="F589" s="7" t="s">
        <v>70</v>
      </c>
      <c r="G589" s="7" t="n">
        <v>2</v>
      </c>
      <c r="H589" s="7" t="n">
        <v>3</v>
      </c>
      <c r="I589" s="7" t="n">
        <v>17</v>
      </c>
      <c r="J589" s="7" t="n">
        <v>53218</v>
      </c>
      <c r="K589" s="7" t="s">
        <v>71</v>
      </c>
      <c r="L589" s="7" t="n">
        <v>2</v>
      </c>
      <c r="M589" s="7" t="n">
        <v>0</v>
      </c>
    </row>
    <row r="590" spans="1:8">
      <c r="A590" t="s">
        <v>4</v>
      </c>
      <c r="B590" s="4" t="s">
        <v>5</v>
      </c>
    </row>
    <row r="591" spans="1:8">
      <c r="A591" t="n">
        <v>4373</v>
      </c>
      <c r="B591" s="45" t="n">
        <v>28</v>
      </c>
    </row>
    <row r="592" spans="1:8">
      <c r="A592" t="s">
        <v>4</v>
      </c>
      <c r="B592" s="4" t="s">
        <v>5</v>
      </c>
      <c r="C592" s="4" t="s">
        <v>12</v>
      </c>
      <c r="D592" s="4" t="s">
        <v>7</v>
      </c>
    </row>
    <row r="593" spans="1:13">
      <c r="A593" t="n">
        <v>4374</v>
      </c>
      <c r="B593" s="46" t="n">
        <v>89</v>
      </c>
      <c r="C593" s="7" t="n">
        <v>65533</v>
      </c>
      <c r="D593" s="7" t="n">
        <v>1</v>
      </c>
    </row>
    <row r="594" spans="1:13">
      <c r="A594" t="s">
        <v>4</v>
      </c>
      <c r="B594" s="4" t="s">
        <v>5</v>
      </c>
      <c r="C594" s="4" t="s">
        <v>7</v>
      </c>
      <c r="D594" s="4" t="s">
        <v>7</v>
      </c>
    </row>
    <row r="595" spans="1:13">
      <c r="A595" t="n">
        <v>4378</v>
      </c>
      <c r="B595" s="30" t="n">
        <v>49</v>
      </c>
      <c r="C595" s="7" t="n">
        <v>2</v>
      </c>
      <c r="D595" s="7" t="n">
        <v>0</v>
      </c>
    </row>
    <row r="596" spans="1:13">
      <c r="A596" t="s">
        <v>4</v>
      </c>
      <c r="B596" s="4" t="s">
        <v>5</v>
      </c>
      <c r="C596" s="4" t="s">
        <v>7</v>
      </c>
      <c r="D596" s="4" t="s">
        <v>12</v>
      </c>
      <c r="E596" s="4" t="s">
        <v>13</v>
      </c>
      <c r="F596" s="4" t="s">
        <v>12</v>
      </c>
      <c r="G596" s="4" t="s">
        <v>13</v>
      </c>
      <c r="H596" s="4" t="s">
        <v>7</v>
      </c>
    </row>
    <row r="597" spans="1:13">
      <c r="A597" t="n">
        <v>4381</v>
      </c>
      <c r="B597" s="30" t="n">
        <v>49</v>
      </c>
      <c r="C597" s="7" t="n">
        <v>0</v>
      </c>
      <c r="D597" s="7" t="n">
        <v>556</v>
      </c>
      <c r="E597" s="7" t="n">
        <v>1060320051</v>
      </c>
      <c r="F597" s="7" t="n">
        <v>0</v>
      </c>
      <c r="G597" s="7" t="n">
        <v>0</v>
      </c>
      <c r="H597" s="7" t="n">
        <v>0</v>
      </c>
    </row>
    <row r="598" spans="1:13">
      <c r="A598" t="s">
        <v>4</v>
      </c>
      <c r="B598" s="4" t="s">
        <v>5</v>
      </c>
      <c r="C598" s="4" t="s">
        <v>7</v>
      </c>
      <c r="D598" s="4" t="s">
        <v>12</v>
      </c>
    </row>
    <row r="599" spans="1:13">
      <c r="A599" t="n">
        <v>4396</v>
      </c>
      <c r="B599" s="30" t="n">
        <v>49</v>
      </c>
      <c r="C599" s="7" t="n">
        <v>6</v>
      </c>
      <c r="D599" s="7" t="n">
        <v>556</v>
      </c>
    </row>
    <row r="600" spans="1:13">
      <c r="A600" t="s">
        <v>4</v>
      </c>
      <c r="B600" s="4" t="s">
        <v>5</v>
      </c>
      <c r="C600" s="4" t="s">
        <v>7</v>
      </c>
      <c r="D600" s="4" t="s">
        <v>12</v>
      </c>
      <c r="E600" s="4" t="s">
        <v>24</v>
      </c>
    </row>
    <row r="601" spans="1:13">
      <c r="A601" t="n">
        <v>4400</v>
      </c>
      <c r="B601" s="16" t="n">
        <v>58</v>
      </c>
      <c r="C601" s="7" t="n">
        <v>101</v>
      </c>
      <c r="D601" s="7" t="n">
        <v>1000</v>
      </c>
      <c r="E601" s="7" t="n">
        <v>1</v>
      </c>
    </row>
    <row r="602" spans="1:13">
      <c r="A602" t="s">
        <v>4</v>
      </c>
      <c r="B602" s="4" t="s">
        <v>5</v>
      </c>
      <c r="C602" s="4" t="s">
        <v>7</v>
      </c>
      <c r="D602" s="4" t="s">
        <v>12</v>
      </c>
    </row>
    <row r="603" spans="1:13">
      <c r="A603" t="n">
        <v>4408</v>
      </c>
      <c r="B603" s="16" t="n">
        <v>58</v>
      </c>
      <c r="C603" s="7" t="n">
        <v>254</v>
      </c>
      <c r="D603" s="7" t="n">
        <v>0</v>
      </c>
    </row>
    <row r="604" spans="1:13">
      <c r="A604" t="s">
        <v>4</v>
      </c>
      <c r="B604" s="4" t="s">
        <v>5</v>
      </c>
      <c r="C604" s="4" t="s">
        <v>12</v>
      </c>
      <c r="D604" s="4" t="s">
        <v>24</v>
      </c>
      <c r="E604" s="4" t="s">
        <v>24</v>
      </c>
      <c r="F604" s="4" t="s">
        <v>24</v>
      </c>
      <c r="G604" s="4" t="s">
        <v>24</v>
      </c>
    </row>
    <row r="605" spans="1:13">
      <c r="A605" t="n">
        <v>4412</v>
      </c>
      <c r="B605" s="31" t="n">
        <v>46</v>
      </c>
      <c r="C605" s="7" t="n">
        <v>0</v>
      </c>
      <c r="D605" s="7" t="n">
        <v>-48.9799995422363</v>
      </c>
      <c r="E605" s="7" t="n">
        <v>-1.5</v>
      </c>
      <c r="F605" s="7" t="n">
        <v>21.4500007629395</v>
      </c>
      <c r="G605" s="7" t="n">
        <v>0</v>
      </c>
    </row>
    <row r="606" spans="1:13">
      <c r="A606" t="s">
        <v>4</v>
      </c>
      <c r="B606" s="4" t="s">
        <v>5</v>
      </c>
      <c r="C606" s="4" t="s">
        <v>12</v>
      </c>
      <c r="D606" s="4" t="s">
        <v>13</v>
      </c>
    </row>
    <row r="607" spans="1:13">
      <c r="A607" t="n">
        <v>4431</v>
      </c>
      <c r="B607" s="36" t="n">
        <v>44</v>
      </c>
      <c r="C607" s="7" t="n">
        <v>15</v>
      </c>
      <c r="D607" s="7" t="n">
        <v>1</v>
      </c>
    </row>
    <row r="608" spans="1:13">
      <c r="A608" t="s">
        <v>4</v>
      </c>
      <c r="B608" s="4" t="s">
        <v>5</v>
      </c>
      <c r="C608" s="4" t="s">
        <v>12</v>
      </c>
      <c r="D608" s="4" t="s">
        <v>24</v>
      </c>
      <c r="E608" s="4" t="s">
        <v>24</v>
      </c>
      <c r="F608" s="4" t="s">
        <v>24</v>
      </c>
      <c r="G608" s="4" t="s">
        <v>24</v>
      </c>
    </row>
    <row r="609" spans="1:8">
      <c r="A609" t="n">
        <v>4438</v>
      </c>
      <c r="B609" s="31" t="n">
        <v>46</v>
      </c>
      <c r="C609" s="7" t="n">
        <v>15</v>
      </c>
      <c r="D609" s="7" t="n">
        <v>-48.7799987792969</v>
      </c>
      <c r="E609" s="7" t="n">
        <v>-1.5</v>
      </c>
      <c r="F609" s="7" t="n">
        <v>13.7200002670288</v>
      </c>
      <c r="G609" s="7" t="n">
        <v>0</v>
      </c>
    </row>
    <row r="610" spans="1:8">
      <c r="A610" t="s">
        <v>4</v>
      </c>
      <c r="B610" s="4" t="s">
        <v>5</v>
      </c>
      <c r="C610" s="4" t="s">
        <v>12</v>
      </c>
      <c r="D610" s="4" t="s">
        <v>12</v>
      </c>
      <c r="E610" s="4" t="s">
        <v>24</v>
      </c>
      <c r="F610" s="4" t="s">
        <v>24</v>
      </c>
      <c r="G610" s="4" t="s">
        <v>24</v>
      </c>
      <c r="H610" s="4" t="s">
        <v>24</v>
      </c>
      <c r="I610" s="4" t="s">
        <v>7</v>
      </c>
      <c r="J610" s="4" t="s">
        <v>12</v>
      </c>
    </row>
    <row r="611" spans="1:8">
      <c r="A611" t="n">
        <v>4457</v>
      </c>
      <c r="B611" s="39" t="n">
        <v>55</v>
      </c>
      <c r="C611" s="7" t="n">
        <v>15</v>
      </c>
      <c r="D611" s="7" t="n">
        <v>65533</v>
      </c>
      <c r="E611" s="7" t="n">
        <v>-48.7799987792969</v>
      </c>
      <c r="F611" s="7" t="n">
        <v>-1.5</v>
      </c>
      <c r="G611" s="7" t="n">
        <v>18.0599994659424</v>
      </c>
      <c r="H611" s="7" t="n">
        <v>1.20000004768372</v>
      </c>
      <c r="I611" s="7" t="n">
        <v>1</v>
      </c>
      <c r="J611" s="7" t="n">
        <v>0</v>
      </c>
    </row>
    <row r="612" spans="1:8">
      <c r="A612" t="s">
        <v>4</v>
      </c>
      <c r="B612" s="4" t="s">
        <v>5</v>
      </c>
      <c r="C612" s="4" t="s">
        <v>7</v>
      </c>
    </row>
    <row r="613" spans="1:8">
      <c r="A613" t="n">
        <v>4481</v>
      </c>
      <c r="B613" s="50" t="n">
        <v>116</v>
      </c>
      <c r="C613" s="7" t="n">
        <v>0</v>
      </c>
    </row>
    <row r="614" spans="1:8">
      <c r="A614" t="s">
        <v>4</v>
      </c>
      <c r="B614" s="4" t="s">
        <v>5</v>
      </c>
      <c r="C614" s="4" t="s">
        <v>7</v>
      </c>
      <c r="D614" s="4" t="s">
        <v>12</v>
      </c>
    </row>
    <row r="615" spans="1:8">
      <c r="A615" t="n">
        <v>4483</v>
      </c>
      <c r="B615" s="50" t="n">
        <v>116</v>
      </c>
      <c r="C615" s="7" t="n">
        <v>2</v>
      </c>
      <c r="D615" s="7" t="n">
        <v>1</v>
      </c>
    </row>
    <row r="616" spans="1:8">
      <c r="A616" t="s">
        <v>4</v>
      </c>
      <c r="B616" s="4" t="s">
        <v>5</v>
      </c>
      <c r="C616" s="4" t="s">
        <v>7</v>
      </c>
      <c r="D616" s="4" t="s">
        <v>13</v>
      </c>
    </row>
    <row r="617" spans="1:8">
      <c r="A617" t="n">
        <v>4487</v>
      </c>
      <c r="B617" s="50" t="n">
        <v>116</v>
      </c>
      <c r="C617" s="7" t="n">
        <v>5</v>
      </c>
      <c r="D617" s="7" t="n">
        <v>1117782016</v>
      </c>
    </row>
    <row r="618" spans="1:8">
      <c r="A618" t="s">
        <v>4</v>
      </c>
      <c r="B618" s="4" t="s">
        <v>5</v>
      </c>
      <c r="C618" s="4" t="s">
        <v>7</v>
      </c>
      <c r="D618" s="4" t="s">
        <v>12</v>
      </c>
    </row>
    <row r="619" spans="1:8">
      <c r="A619" t="n">
        <v>4493</v>
      </c>
      <c r="B619" s="50" t="n">
        <v>116</v>
      </c>
      <c r="C619" s="7" t="n">
        <v>6</v>
      </c>
      <c r="D619" s="7" t="n">
        <v>1</v>
      </c>
    </row>
    <row r="620" spans="1:8">
      <c r="A620" t="s">
        <v>4</v>
      </c>
      <c r="B620" s="4" t="s">
        <v>5</v>
      </c>
      <c r="C620" s="4" t="s">
        <v>7</v>
      </c>
      <c r="D620" s="4" t="s">
        <v>7</v>
      </c>
      <c r="E620" s="4" t="s">
        <v>24</v>
      </c>
      <c r="F620" s="4" t="s">
        <v>24</v>
      </c>
      <c r="G620" s="4" t="s">
        <v>24</v>
      </c>
      <c r="H620" s="4" t="s">
        <v>12</v>
      </c>
    </row>
    <row r="621" spans="1:8">
      <c r="A621" t="n">
        <v>4497</v>
      </c>
      <c r="B621" s="33" t="n">
        <v>45</v>
      </c>
      <c r="C621" s="7" t="n">
        <v>2</v>
      </c>
      <c r="D621" s="7" t="n">
        <v>3</v>
      </c>
      <c r="E621" s="7" t="n">
        <v>-49.0499992370605</v>
      </c>
      <c r="F621" s="7" t="n">
        <v>-0.0900000035762787</v>
      </c>
      <c r="G621" s="7" t="n">
        <v>21.3700008392334</v>
      </c>
      <c r="H621" s="7" t="n">
        <v>0</v>
      </c>
    </row>
    <row r="622" spans="1:8">
      <c r="A622" t="s">
        <v>4</v>
      </c>
      <c r="B622" s="4" t="s">
        <v>5</v>
      </c>
      <c r="C622" s="4" t="s">
        <v>7</v>
      </c>
      <c r="D622" s="4" t="s">
        <v>7</v>
      </c>
      <c r="E622" s="4" t="s">
        <v>24</v>
      </c>
      <c r="F622" s="4" t="s">
        <v>24</v>
      </c>
      <c r="G622" s="4" t="s">
        <v>24</v>
      </c>
      <c r="H622" s="4" t="s">
        <v>12</v>
      </c>
      <c r="I622" s="4" t="s">
        <v>7</v>
      </c>
    </row>
    <row r="623" spans="1:8">
      <c r="A623" t="n">
        <v>4514</v>
      </c>
      <c r="B623" s="33" t="n">
        <v>45</v>
      </c>
      <c r="C623" s="7" t="n">
        <v>4</v>
      </c>
      <c r="D623" s="7" t="n">
        <v>3</v>
      </c>
      <c r="E623" s="7" t="n">
        <v>2.64000010490417</v>
      </c>
      <c r="F623" s="7" t="n">
        <v>39.5</v>
      </c>
      <c r="G623" s="7" t="n">
        <v>0</v>
      </c>
      <c r="H623" s="7" t="n">
        <v>0</v>
      </c>
      <c r="I623" s="7" t="n">
        <v>0</v>
      </c>
    </row>
    <row r="624" spans="1:8">
      <c r="A624" t="s">
        <v>4</v>
      </c>
      <c r="B624" s="4" t="s">
        <v>5</v>
      </c>
      <c r="C624" s="4" t="s">
        <v>7</v>
      </c>
      <c r="D624" s="4" t="s">
        <v>7</v>
      </c>
      <c r="E624" s="4" t="s">
        <v>24</v>
      </c>
      <c r="F624" s="4" t="s">
        <v>12</v>
      </c>
    </row>
    <row r="625" spans="1:10">
      <c r="A625" t="n">
        <v>4532</v>
      </c>
      <c r="B625" s="33" t="n">
        <v>45</v>
      </c>
      <c r="C625" s="7" t="n">
        <v>5</v>
      </c>
      <c r="D625" s="7" t="n">
        <v>3</v>
      </c>
      <c r="E625" s="7" t="n">
        <v>2.79999995231628</v>
      </c>
      <c r="F625" s="7" t="n">
        <v>0</v>
      </c>
    </row>
    <row r="626" spans="1:10">
      <c r="A626" t="s">
        <v>4</v>
      </c>
      <c r="B626" s="4" t="s">
        <v>5</v>
      </c>
      <c r="C626" s="4" t="s">
        <v>7</v>
      </c>
      <c r="D626" s="4" t="s">
        <v>7</v>
      </c>
      <c r="E626" s="4" t="s">
        <v>24</v>
      </c>
      <c r="F626" s="4" t="s">
        <v>12</v>
      </c>
    </row>
    <row r="627" spans="1:10">
      <c r="A627" t="n">
        <v>4541</v>
      </c>
      <c r="B627" s="33" t="n">
        <v>45</v>
      </c>
      <c r="C627" s="7" t="n">
        <v>11</v>
      </c>
      <c r="D627" s="7" t="n">
        <v>3</v>
      </c>
      <c r="E627" s="7" t="n">
        <v>20.2000007629395</v>
      </c>
      <c r="F627" s="7" t="n">
        <v>0</v>
      </c>
    </row>
    <row r="628" spans="1:10">
      <c r="A628" t="s">
        <v>4</v>
      </c>
      <c r="B628" s="4" t="s">
        <v>5</v>
      </c>
      <c r="C628" s="4" t="s">
        <v>7</v>
      </c>
      <c r="D628" s="4" t="s">
        <v>7</v>
      </c>
      <c r="E628" s="4" t="s">
        <v>24</v>
      </c>
      <c r="F628" s="4" t="s">
        <v>24</v>
      </c>
      <c r="G628" s="4" t="s">
        <v>24</v>
      </c>
      <c r="H628" s="4" t="s">
        <v>12</v>
      </c>
    </row>
    <row r="629" spans="1:10">
      <c r="A629" t="n">
        <v>4550</v>
      </c>
      <c r="B629" s="33" t="n">
        <v>45</v>
      </c>
      <c r="C629" s="7" t="n">
        <v>2</v>
      </c>
      <c r="D629" s="7" t="n">
        <v>3</v>
      </c>
      <c r="E629" s="7" t="n">
        <v>-48.9000015258789</v>
      </c>
      <c r="F629" s="7" t="n">
        <v>-0.0299999993294477</v>
      </c>
      <c r="G629" s="7" t="n">
        <v>21.0200004577637</v>
      </c>
      <c r="H629" s="7" t="n">
        <v>6000</v>
      </c>
    </row>
    <row r="630" spans="1:10">
      <c r="A630" t="s">
        <v>4</v>
      </c>
      <c r="B630" s="4" t="s">
        <v>5</v>
      </c>
      <c r="C630" s="4" t="s">
        <v>7</v>
      </c>
      <c r="D630" s="4" t="s">
        <v>7</v>
      </c>
      <c r="E630" s="4" t="s">
        <v>24</v>
      </c>
      <c r="F630" s="4" t="s">
        <v>24</v>
      </c>
      <c r="G630" s="4" t="s">
        <v>24</v>
      </c>
      <c r="H630" s="4" t="s">
        <v>12</v>
      </c>
      <c r="I630" s="4" t="s">
        <v>7</v>
      </c>
    </row>
    <row r="631" spans="1:10">
      <c r="A631" t="n">
        <v>4567</v>
      </c>
      <c r="B631" s="33" t="n">
        <v>45</v>
      </c>
      <c r="C631" s="7" t="n">
        <v>4</v>
      </c>
      <c r="D631" s="7" t="n">
        <v>3</v>
      </c>
      <c r="E631" s="7" t="n">
        <v>359.709991455078</v>
      </c>
      <c r="F631" s="7" t="n">
        <v>13.6499996185303</v>
      </c>
      <c r="G631" s="7" t="n">
        <v>0</v>
      </c>
      <c r="H631" s="7" t="n">
        <v>6000</v>
      </c>
      <c r="I631" s="7" t="n">
        <v>1</v>
      </c>
    </row>
    <row r="632" spans="1:10">
      <c r="A632" t="s">
        <v>4</v>
      </c>
      <c r="B632" s="4" t="s">
        <v>5</v>
      </c>
      <c r="C632" s="4" t="s">
        <v>7</v>
      </c>
      <c r="D632" s="4" t="s">
        <v>7</v>
      </c>
      <c r="E632" s="4" t="s">
        <v>24</v>
      </c>
      <c r="F632" s="4" t="s">
        <v>12</v>
      </c>
    </row>
    <row r="633" spans="1:10">
      <c r="A633" t="n">
        <v>4585</v>
      </c>
      <c r="B633" s="33" t="n">
        <v>45</v>
      </c>
      <c r="C633" s="7" t="n">
        <v>5</v>
      </c>
      <c r="D633" s="7" t="n">
        <v>3</v>
      </c>
      <c r="E633" s="7" t="n">
        <v>2.59999990463257</v>
      </c>
      <c r="F633" s="7" t="n">
        <v>6000</v>
      </c>
    </row>
    <row r="634" spans="1:10">
      <c r="A634" t="s">
        <v>4</v>
      </c>
      <c r="B634" s="4" t="s">
        <v>5</v>
      </c>
      <c r="C634" s="4" t="s">
        <v>7</v>
      </c>
      <c r="D634" s="4" t="s">
        <v>7</v>
      </c>
      <c r="E634" s="4" t="s">
        <v>24</v>
      </c>
      <c r="F634" s="4" t="s">
        <v>12</v>
      </c>
    </row>
    <row r="635" spans="1:10">
      <c r="A635" t="n">
        <v>4594</v>
      </c>
      <c r="B635" s="33" t="n">
        <v>45</v>
      </c>
      <c r="C635" s="7" t="n">
        <v>11</v>
      </c>
      <c r="D635" s="7" t="n">
        <v>3</v>
      </c>
      <c r="E635" s="7" t="n">
        <v>20.2000007629395</v>
      </c>
      <c r="F635" s="7" t="n">
        <v>6000</v>
      </c>
    </row>
    <row r="636" spans="1:10">
      <c r="A636" t="s">
        <v>4</v>
      </c>
      <c r="B636" s="4" t="s">
        <v>5</v>
      </c>
      <c r="C636" s="4" t="s">
        <v>12</v>
      </c>
    </row>
    <row r="637" spans="1:10">
      <c r="A637" t="n">
        <v>4603</v>
      </c>
      <c r="B637" s="23" t="n">
        <v>16</v>
      </c>
      <c r="C637" s="7" t="n">
        <v>5000</v>
      </c>
    </row>
    <row r="638" spans="1:10">
      <c r="A638" t="s">
        <v>4</v>
      </c>
      <c r="B638" s="4" t="s">
        <v>5</v>
      </c>
      <c r="C638" s="4" t="s">
        <v>12</v>
      </c>
      <c r="D638" s="4" t="s">
        <v>24</v>
      </c>
      <c r="E638" s="4" t="s">
        <v>24</v>
      </c>
      <c r="F638" s="4" t="s">
        <v>24</v>
      </c>
      <c r="G638" s="4" t="s">
        <v>12</v>
      </c>
      <c r="H638" s="4" t="s">
        <v>12</v>
      </c>
    </row>
    <row r="639" spans="1:10">
      <c r="A639" t="n">
        <v>4606</v>
      </c>
      <c r="B639" s="51" t="n">
        <v>60</v>
      </c>
      <c r="C639" s="7" t="n">
        <v>0</v>
      </c>
      <c r="D639" s="7" t="n">
        <v>30</v>
      </c>
      <c r="E639" s="7" t="n">
        <v>0</v>
      </c>
      <c r="F639" s="7" t="n">
        <v>0</v>
      </c>
      <c r="G639" s="7" t="n">
        <v>500</v>
      </c>
      <c r="H639" s="7" t="n">
        <v>0</v>
      </c>
    </row>
    <row r="640" spans="1:10">
      <c r="A640" t="s">
        <v>4</v>
      </c>
      <c r="B640" s="4" t="s">
        <v>5</v>
      </c>
      <c r="C640" s="4" t="s">
        <v>7</v>
      </c>
      <c r="D640" s="4" t="s">
        <v>12</v>
      </c>
      <c r="E640" s="4" t="s">
        <v>8</v>
      </c>
    </row>
    <row r="641" spans="1:9">
      <c r="A641" t="n">
        <v>4625</v>
      </c>
      <c r="B641" s="43" t="n">
        <v>51</v>
      </c>
      <c r="C641" s="7" t="n">
        <v>4</v>
      </c>
      <c r="D641" s="7" t="n">
        <v>0</v>
      </c>
      <c r="E641" s="7" t="s">
        <v>72</v>
      </c>
    </row>
    <row r="642" spans="1:9">
      <c r="A642" t="s">
        <v>4</v>
      </c>
      <c r="B642" s="4" t="s">
        <v>5</v>
      </c>
      <c r="C642" s="4" t="s">
        <v>12</v>
      </c>
    </row>
    <row r="643" spans="1:9">
      <c r="A643" t="n">
        <v>4639</v>
      </c>
      <c r="B643" s="23" t="n">
        <v>16</v>
      </c>
      <c r="C643" s="7" t="n">
        <v>0</v>
      </c>
    </row>
    <row r="644" spans="1:9">
      <c r="A644" t="s">
        <v>4</v>
      </c>
      <c r="B644" s="4" t="s">
        <v>5</v>
      </c>
      <c r="C644" s="4" t="s">
        <v>12</v>
      </c>
      <c r="D644" s="4" t="s">
        <v>7</v>
      </c>
      <c r="E644" s="4" t="s">
        <v>13</v>
      </c>
      <c r="F644" s="4" t="s">
        <v>53</v>
      </c>
      <c r="G644" s="4" t="s">
        <v>7</v>
      </c>
      <c r="H644" s="4" t="s">
        <v>7</v>
      </c>
    </row>
    <row r="645" spans="1:9">
      <c r="A645" t="n">
        <v>4642</v>
      </c>
      <c r="B645" s="44" t="n">
        <v>26</v>
      </c>
      <c r="C645" s="7" t="n">
        <v>0</v>
      </c>
      <c r="D645" s="7" t="n">
        <v>17</v>
      </c>
      <c r="E645" s="7" t="n">
        <v>53219</v>
      </c>
      <c r="F645" s="7" t="s">
        <v>73</v>
      </c>
      <c r="G645" s="7" t="n">
        <v>2</v>
      </c>
      <c r="H645" s="7" t="n">
        <v>0</v>
      </c>
    </row>
    <row r="646" spans="1:9">
      <c r="A646" t="s">
        <v>4</v>
      </c>
      <c r="B646" s="4" t="s">
        <v>5</v>
      </c>
    </row>
    <row r="647" spans="1:9">
      <c r="A647" t="n">
        <v>4695</v>
      </c>
      <c r="B647" s="45" t="n">
        <v>28</v>
      </c>
    </row>
    <row r="648" spans="1:9">
      <c r="A648" t="s">
        <v>4</v>
      </c>
      <c r="B648" s="4" t="s">
        <v>5</v>
      </c>
      <c r="C648" s="4" t="s">
        <v>7</v>
      </c>
      <c r="D648" s="4" t="s">
        <v>12</v>
      </c>
      <c r="E648" s="4" t="s">
        <v>8</v>
      </c>
    </row>
    <row r="649" spans="1:9">
      <c r="A649" t="n">
        <v>4696</v>
      </c>
      <c r="B649" s="43" t="n">
        <v>51</v>
      </c>
      <c r="C649" s="7" t="n">
        <v>4</v>
      </c>
      <c r="D649" s="7" t="n">
        <v>15</v>
      </c>
      <c r="E649" s="7" t="s">
        <v>74</v>
      </c>
    </row>
    <row r="650" spans="1:9">
      <c r="A650" t="s">
        <v>4</v>
      </c>
      <c r="B650" s="4" t="s">
        <v>5</v>
      </c>
      <c r="C650" s="4" t="s">
        <v>12</v>
      </c>
    </row>
    <row r="651" spans="1:9">
      <c r="A651" t="n">
        <v>4710</v>
      </c>
      <c r="B651" s="23" t="n">
        <v>16</v>
      </c>
      <c r="C651" s="7" t="n">
        <v>0</v>
      </c>
    </row>
    <row r="652" spans="1:9">
      <c r="A652" t="s">
        <v>4</v>
      </c>
      <c r="B652" s="4" t="s">
        <v>5</v>
      </c>
      <c r="C652" s="4" t="s">
        <v>12</v>
      </c>
      <c r="D652" s="4" t="s">
        <v>7</v>
      </c>
      <c r="E652" s="4" t="s">
        <v>13</v>
      </c>
      <c r="F652" s="4" t="s">
        <v>53</v>
      </c>
      <c r="G652" s="4" t="s">
        <v>7</v>
      </c>
      <c r="H652" s="4" t="s">
        <v>7</v>
      </c>
      <c r="I652" s="4" t="s">
        <v>7</v>
      </c>
      <c r="J652" s="4" t="s">
        <v>13</v>
      </c>
      <c r="K652" s="4" t="s">
        <v>53</v>
      </c>
      <c r="L652" s="4" t="s">
        <v>7</v>
      </c>
      <c r="M652" s="4" t="s">
        <v>7</v>
      </c>
      <c r="N652" s="4" t="s">
        <v>7</v>
      </c>
      <c r="O652" s="4" t="s">
        <v>13</v>
      </c>
      <c r="P652" s="4" t="s">
        <v>53</v>
      </c>
      <c r="Q652" s="4" t="s">
        <v>7</v>
      </c>
      <c r="R652" s="4" t="s">
        <v>7</v>
      </c>
    </row>
    <row r="653" spans="1:9">
      <c r="A653" t="n">
        <v>4713</v>
      </c>
      <c r="B653" s="44" t="n">
        <v>26</v>
      </c>
      <c r="C653" s="7" t="n">
        <v>15</v>
      </c>
      <c r="D653" s="7" t="n">
        <v>17</v>
      </c>
      <c r="E653" s="7" t="n">
        <v>15951</v>
      </c>
      <c r="F653" s="7" t="s">
        <v>75</v>
      </c>
      <c r="G653" s="7" t="n">
        <v>2</v>
      </c>
      <c r="H653" s="7" t="n">
        <v>3</v>
      </c>
      <c r="I653" s="7" t="n">
        <v>17</v>
      </c>
      <c r="J653" s="7" t="n">
        <v>15431</v>
      </c>
      <c r="K653" s="7" t="s">
        <v>76</v>
      </c>
      <c r="L653" s="7" t="n">
        <v>2</v>
      </c>
      <c r="M653" s="7" t="n">
        <v>3</v>
      </c>
      <c r="N653" s="7" t="n">
        <v>17</v>
      </c>
      <c r="O653" s="7" t="n">
        <v>15432</v>
      </c>
      <c r="P653" s="7" t="s">
        <v>77</v>
      </c>
      <c r="Q653" s="7" t="n">
        <v>2</v>
      </c>
      <c r="R653" s="7" t="n">
        <v>0</v>
      </c>
    </row>
    <row r="654" spans="1:9">
      <c r="A654" t="s">
        <v>4</v>
      </c>
      <c r="B654" s="4" t="s">
        <v>5</v>
      </c>
    </row>
    <row r="655" spans="1:9">
      <c r="A655" t="n">
        <v>4810</v>
      </c>
      <c r="B655" s="45" t="n">
        <v>28</v>
      </c>
    </row>
    <row r="656" spans="1:9">
      <c r="A656" t="s">
        <v>4</v>
      </c>
      <c r="B656" s="4" t="s">
        <v>5</v>
      </c>
      <c r="C656" s="4" t="s">
        <v>7</v>
      </c>
      <c r="D656" s="4" t="s">
        <v>12</v>
      </c>
      <c r="E656" s="4" t="s">
        <v>8</v>
      </c>
      <c r="F656" s="4" t="s">
        <v>8</v>
      </c>
      <c r="G656" s="4" t="s">
        <v>8</v>
      </c>
      <c r="H656" s="4" t="s">
        <v>8</v>
      </c>
    </row>
    <row r="657" spans="1:18">
      <c r="A657" t="n">
        <v>4811</v>
      </c>
      <c r="B657" s="43" t="n">
        <v>51</v>
      </c>
      <c r="C657" s="7" t="n">
        <v>3</v>
      </c>
      <c r="D657" s="7" t="n">
        <v>0</v>
      </c>
      <c r="E657" s="7" t="s">
        <v>78</v>
      </c>
      <c r="F657" s="7" t="s">
        <v>79</v>
      </c>
      <c r="G657" s="7" t="s">
        <v>80</v>
      </c>
      <c r="H657" s="7" t="s">
        <v>81</v>
      </c>
    </row>
    <row r="658" spans="1:18">
      <c r="A658" t="s">
        <v>4</v>
      </c>
      <c r="B658" s="4" t="s">
        <v>5</v>
      </c>
      <c r="C658" s="4" t="s">
        <v>12</v>
      </c>
      <c r="D658" s="4" t="s">
        <v>24</v>
      </c>
      <c r="E658" s="4" t="s">
        <v>24</v>
      </c>
      <c r="F658" s="4" t="s">
        <v>24</v>
      </c>
      <c r="G658" s="4" t="s">
        <v>12</v>
      </c>
      <c r="H658" s="4" t="s">
        <v>12</v>
      </c>
    </row>
    <row r="659" spans="1:18">
      <c r="A659" t="n">
        <v>4832</v>
      </c>
      <c r="B659" s="51" t="n">
        <v>60</v>
      </c>
      <c r="C659" s="7" t="n">
        <v>0</v>
      </c>
      <c r="D659" s="7" t="n">
        <v>0</v>
      </c>
      <c r="E659" s="7" t="n">
        <v>0</v>
      </c>
      <c r="F659" s="7" t="n">
        <v>0</v>
      </c>
      <c r="G659" s="7" t="n">
        <v>600</v>
      </c>
      <c r="H659" s="7" t="n">
        <v>0</v>
      </c>
    </row>
    <row r="660" spans="1:18">
      <c r="A660" t="s">
        <v>4</v>
      </c>
      <c r="B660" s="4" t="s">
        <v>5</v>
      </c>
      <c r="C660" s="4" t="s">
        <v>12</v>
      </c>
    </row>
    <row r="661" spans="1:18">
      <c r="A661" t="n">
        <v>4851</v>
      </c>
      <c r="B661" s="23" t="n">
        <v>16</v>
      </c>
      <c r="C661" s="7" t="n">
        <v>500</v>
      </c>
    </row>
    <row r="662" spans="1:18">
      <c r="A662" t="s">
        <v>4</v>
      </c>
      <c r="B662" s="4" t="s">
        <v>5</v>
      </c>
      <c r="C662" s="4" t="s">
        <v>7</v>
      </c>
      <c r="D662" s="4" t="s">
        <v>12</v>
      </c>
      <c r="E662" s="4" t="s">
        <v>8</v>
      </c>
    </row>
    <row r="663" spans="1:18">
      <c r="A663" t="n">
        <v>4854</v>
      </c>
      <c r="B663" s="43" t="n">
        <v>51</v>
      </c>
      <c r="C663" s="7" t="n">
        <v>4</v>
      </c>
      <c r="D663" s="7" t="n">
        <v>0</v>
      </c>
      <c r="E663" s="7" t="s">
        <v>69</v>
      </c>
    </row>
    <row r="664" spans="1:18">
      <c r="A664" t="s">
        <v>4</v>
      </c>
      <c r="B664" s="4" t="s">
        <v>5</v>
      </c>
      <c r="C664" s="4" t="s">
        <v>12</v>
      </c>
    </row>
    <row r="665" spans="1:18">
      <c r="A665" t="n">
        <v>4868</v>
      </c>
      <c r="B665" s="23" t="n">
        <v>16</v>
      </c>
      <c r="C665" s="7" t="n">
        <v>0</v>
      </c>
    </row>
    <row r="666" spans="1:18">
      <c r="A666" t="s">
        <v>4</v>
      </c>
      <c r="B666" s="4" t="s">
        <v>5</v>
      </c>
      <c r="C666" s="4" t="s">
        <v>12</v>
      </c>
      <c r="D666" s="4" t="s">
        <v>7</v>
      </c>
      <c r="E666" s="4" t="s">
        <v>13</v>
      </c>
      <c r="F666" s="4" t="s">
        <v>53</v>
      </c>
      <c r="G666" s="4" t="s">
        <v>7</v>
      </c>
      <c r="H666" s="4" t="s">
        <v>7</v>
      </c>
      <c r="I666" s="4" t="s">
        <v>7</v>
      </c>
      <c r="J666" s="4" t="s">
        <v>13</v>
      </c>
      <c r="K666" s="4" t="s">
        <v>53</v>
      </c>
      <c r="L666" s="4" t="s">
        <v>7</v>
      </c>
      <c r="M666" s="4" t="s">
        <v>7</v>
      </c>
      <c r="N666" s="4" t="s">
        <v>7</v>
      </c>
      <c r="O666" s="4" t="s">
        <v>13</v>
      </c>
      <c r="P666" s="4" t="s">
        <v>53</v>
      </c>
      <c r="Q666" s="4" t="s">
        <v>7</v>
      </c>
      <c r="R666" s="4" t="s">
        <v>7</v>
      </c>
      <c r="S666" s="4" t="s">
        <v>7</v>
      </c>
      <c r="T666" s="4" t="s">
        <v>13</v>
      </c>
      <c r="U666" s="4" t="s">
        <v>53</v>
      </c>
      <c r="V666" s="4" t="s">
        <v>7</v>
      </c>
      <c r="W666" s="4" t="s">
        <v>7</v>
      </c>
    </row>
    <row r="667" spans="1:18">
      <c r="A667" t="n">
        <v>4871</v>
      </c>
      <c r="B667" s="44" t="n">
        <v>26</v>
      </c>
      <c r="C667" s="7" t="n">
        <v>0</v>
      </c>
      <c r="D667" s="7" t="n">
        <v>17</v>
      </c>
      <c r="E667" s="7" t="n">
        <v>53220</v>
      </c>
      <c r="F667" s="7" t="s">
        <v>82</v>
      </c>
      <c r="G667" s="7" t="n">
        <v>2</v>
      </c>
      <c r="H667" s="7" t="n">
        <v>3</v>
      </c>
      <c r="I667" s="7" t="n">
        <v>17</v>
      </c>
      <c r="J667" s="7" t="n">
        <v>53221</v>
      </c>
      <c r="K667" s="7" t="s">
        <v>83</v>
      </c>
      <c r="L667" s="7" t="n">
        <v>2</v>
      </c>
      <c r="M667" s="7" t="n">
        <v>3</v>
      </c>
      <c r="N667" s="7" t="n">
        <v>17</v>
      </c>
      <c r="O667" s="7" t="n">
        <v>53222</v>
      </c>
      <c r="P667" s="7" t="s">
        <v>84</v>
      </c>
      <c r="Q667" s="7" t="n">
        <v>2</v>
      </c>
      <c r="R667" s="7" t="n">
        <v>3</v>
      </c>
      <c r="S667" s="7" t="n">
        <v>17</v>
      </c>
      <c r="T667" s="7" t="n">
        <v>53223</v>
      </c>
      <c r="U667" s="7" t="s">
        <v>85</v>
      </c>
      <c r="V667" s="7" t="n">
        <v>2</v>
      </c>
      <c r="W667" s="7" t="n">
        <v>0</v>
      </c>
    </row>
    <row r="668" spans="1:18">
      <c r="A668" t="s">
        <v>4</v>
      </c>
      <c r="B668" s="4" t="s">
        <v>5</v>
      </c>
    </row>
    <row r="669" spans="1:18">
      <c r="A669" t="n">
        <v>5128</v>
      </c>
      <c r="B669" s="45" t="n">
        <v>28</v>
      </c>
    </row>
    <row r="670" spans="1:18">
      <c r="A670" t="s">
        <v>4</v>
      </c>
      <c r="B670" s="4" t="s">
        <v>5</v>
      </c>
      <c r="C670" s="4" t="s">
        <v>12</v>
      </c>
      <c r="D670" s="4" t="s">
        <v>7</v>
      </c>
    </row>
    <row r="671" spans="1:18">
      <c r="A671" t="n">
        <v>5129</v>
      </c>
      <c r="B671" s="46" t="n">
        <v>89</v>
      </c>
      <c r="C671" s="7" t="n">
        <v>65533</v>
      </c>
      <c r="D671" s="7" t="n">
        <v>1</v>
      </c>
    </row>
    <row r="672" spans="1:18">
      <c r="A672" t="s">
        <v>4</v>
      </c>
      <c r="B672" s="4" t="s">
        <v>5</v>
      </c>
      <c r="C672" s="4" t="s">
        <v>7</v>
      </c>
      <c r="D672" s="4" t="s">
        <v>12</v>
      </c>
      <c r="E672" s="4" t="s">
        <v>24</v>
      </c>
    </row>
    <row r="673" spans="1:23">
      <c r="A673" t="n">
        <v>5133</v>
      </c>
      <c r="B673" s="16" t="n">
        <v>58</v>
      </c>
      <c r="C673" s="7" t="n">
        <v>101</v>
      </c>
      <c r="D673" s="7" t="n">
        <v>500</v>
      </c>
      <c r="E673" s="7" t="n">
        <v>1</v>
      </c>
    </row>
    <row r="674" spans="1:23">
      <c r="A674" t="s">
        <v>4</v>
      </c>
      <c r="B674" s="4" t="s">
        <v>5</v>
      </c>
      <c r="C674" s="4" t="s">
        <v>7</v>
      </c>
      <c r="D674" s="4" t="s">
        <v>12</v>
      </c>
    </row>
    <row r="675" spans="1:23">
      <c r="A675" t="n">
        <v>5141</v>
      </c>
      <c r="B675" s="16" t="n">
        <v>58</v>
      </c>
      <c r="C675" s="7" t="n">
        <v>254</v>
      </c>
      <c r="D675" s="7" t="n">
        <v>0</v>
      </c>
    </row>
    <row r="676" spans="1:23">
      <c r="A676" t="s">
        <v>4</v>
      </c>
      <c r="B676" s="4" t="s">
        <v>5</v>
      </c>
      <c r="C676" s="4" t="s">
        <v>12</v>
      </c>
      <c r="D676" s="4" t="s">
        <v>24</v>
      </c>
      <c r="E676" s="4" t="s">
        <v>24</v>
      </c>
      <c r="F676" s="4" t="s">
        <v>24</v>
      </c>
      <c r="G676" s="4" t="s">
        <v>24</v>
      </c>
    </row>
    <row r="677" spans="1:23">
      <c r="A677" t="n">
        <v>5145</v>
      </c>
      <c r="B677" s="31" t="n">
        <v>46</v>
      </c>
      <c r="C677" s="7" t="n">
        <v>0</v>
      </c>
      <c r="D677" s="7" t="n">
        <v>-48.9799995422363</v>
      </c>
      <c r="E677" s="7" t="n">
        <v>-1.5</v>
      </c>
      <c r="F677" s="7" t="n">
        <v>19.8999996185303</v>
      </c>
      <c r="G677" s="7" t="n">
        <v>0</v>
      </c>
    </row>
    <row r="678" spans="1:23">
      <c r="A678" t="s">
        <v>4</v>
      </c>
      <c r="B678" s="4" t="s">
        <v>5</v>
      </c>
      <c r="C678" s="4" t="s">
        <v>12</v>
      </c>
      <c r="D678" s="4" t="s">
        <v>24</v>
      </c>
      <c r="E678" s="4" t="s">
        <v>24</v>
      </c>
      <c r="F678" s="4" t="s">
        <v>24</v>
      </c>
      <c r="G678" s="4" t="s">
        <v>24</v>
      </c>
    </row>
    <row r="679" spans="1:23">
      <c r="A679" t="n">
        <v>5164</v>
      </c>
      <c r="B679" s="31" t="n">
        <v>46</v>
      </c>
      <c r="C679" s="7" t="n">
        <v>15</v>
      </c>
      <c r="D679" s="7" t="n">
        <v>-48.9700012207031</v>
      </c>
      <c r="E679" s="7" t="n">
        <v>-1.5</v>
      </c>
      <c r="F679" s="7" t="n">
        <v>18.7900009155273</v>
      </c>
      <c r="G679" s="7" t="n">
        <v>0</v>
      </c>
    </row>
    <row r="680" spans="1:23">
      <c r="A680" t="s">
        <v>4</v>
      </c>
      <c r="B680" s="4" t="s">
        <v>5</v>
      </c>
      <c r="C680" s="4" t="s">
        <v>12</v>
      </c>
      <c r="D680" s="4" t="s">
        <v>7</v>
      </c>
      <c r="E680" s="4" t="s">
        <v>8</v>
      </c>
      <c r="F680" s="4" t="s">
        <v>24</v>
      </c>
      <c r="G680" s="4" t="s">
        <v>24</v>
      </c>
      <c r="H680" s="4" t="s">
        <v>24</v>
      </c>
    </row>
    <row r="681" spans="1:23">
      <c r="A681" t="n">
        <v>5183</v>
      </c>
      <c r="B681" s="29" t="n">
        <v>48</v>
      </c>
      <c r="C681" s="7" t="n">
        <v>15</v>
      </c>
      <c r="D681" s="7" t="n">
        <v>0</v>
      </c>
      <c r="E681" s="7" t="s">
        <v>86</v>
      </c>
      <c r="F681" s="7" t="n">
        <v>0</v>
      </c>
      <c r="G681" s="7" t="n">
        <v>1</v>
      </c>
      <c r="H681" s="7" t="n">
        <v>0</v>
      </c>
    </row>
    <row r="682" spans="1:23">
      <c r="A682" t="s">
        <v>4</v>
      </c>
      <c r="B682" s="4" t="s">
        <v>5</v>
      </c>
      <c r="C682" s="4" t="s">
        <v>12</v>
      </c>
      <c r="D682" s="4" t="s">
        <v>24</v>
      </c>
      <c r="E682" s="4" t="s">
        <v>24</v>
      </c>
      <c r="F682" s="4" t="s">
        <v>24</v>
      </c>
      <c r="G682" s="4" t="s">
        <v>12</v>
      </c>
      <c r="H682" s="4" t="s">
        <v>12</v>
      </c>
    </row>
    <row r="683" spans="1:23">
      <c r="A683" t="n">
        <v>5209</v>
      </c>
      <c r="B683" s="51" t="n">
        <v>60</v>
      </c>
      <c r="C683" s="7" t="n">
        <v>0</v>
      </c>
      <c r="D683" s="7" t="n">
        <v>0</v>
      </c>
      <c r="E683" s="7" t="n">
        <v>0</v>
      </c>
      <c r="F683" s="7" t="n">
        <v>0</v>
      </c>
      <c r="G683" s="7" t="n">
        <v>0</v>
      </c>
      <c r="H683" s="7" t="n">
        <v>0</v>
      </c>
    </row>
    <row r="684" spans="1:23">
      <c r="A684" t="s">
        <v>4</v>
      </c>
      <c r="B684" s="4" t="s">
        <v>5</v>
      </c>
      <c r="C684" s="4" t="s">
        <v>7</v>
      </c>
      <c r="D684" s="4" t="s">
        <v>7</v>
      </c>
      <c r="E684" s="4" t="s">
        <v>24</v>
      </c>
      <c r="F684" s="4" t="s">
        <v>24</v>
      </c>
      <c r="G684" s="4" t="s">
        <v>24</v>
      </c>
      <c r="H684" s="4" t="s">
        <v>12</v>
      </c>
    </row>
    <row r="685" spans="1:23">
      <c r="A685" t="n">
        <v>5228</v>
      </c>
      <c r="B685" s="33" t="n">
        <v>45</v>
      </c>
      <c r="C685" s="7" t="n">
        <v>2</v>
      </c>
      <c r="D685" s="7" t="n">
        <v>3</v>
      </c>
      <c r="E685" s="7" t="n">
        <v>-48.7799987792969</v>
      </c>
      <c r="F685" s="7" t="n">
        <v>0.00999999977648258</v>
      </c>
      <c r="G685" s="7" t="n">
        <v>19.4599990844727</v>
      </c>
      <c r="H685" s="7" t="n">
        <v>0</v>
      </c>
    </row>
    <row r="686" spans="1:23">
      <c r="A686" t="s">
        <v>4</v>
      </c>
      <c r="B686" s="4" t="s">
        <v>5</v>
      </c>
      <c r="C686" s="4" t="s">
        <v>7</v>
      </c>
      <c r="D686" s="4" t="s">
        <v>7</v>
      </c>
      <c r="E686" s="4" t="s">
        <v>24</v>
      </c>
      <c r="F686" s="4" t="s">
        <v>24</v>
      </c>
      <c r="G686" s="4" t="s">
        <v>24</v>
      </c>
      <c r="H686" s="4" t="s">
        <v>12</v>
      </c>
      <c r="I686" s="4" t="s">
        <v>7</v>
      </c>
    </row>
    <row r="687" spans="1:23">
      <c r="A687" t="n">
        <v>5245</v>
      </c>
      <c r="B687" s="33" t="n">
        <v>45</v>
      </c>
      <c r="C687" s="7" t="n">
        <v>4</v>
      </c>
      <c r="D687" s="7" t="n">
        <v>3</v>
      </c>
      <c r="E687" s="7" t="n">
        <v>348.470001220703</v>
      </c>
      <c r="F687" s="7" t="n">
        <v>210.759994506836</v>
      </c>
      <c r="G687" s="7" t="n">
        <v>0</v>
      </c>
      <c r="H687" s="7" t="n">
        <v>0</v>
      </c>
      <c r="I687" s="7" t="n">
        <v>0</v>
      </c>
    </row>
    <row r="688" spans="1:23">
      <c r="A688" t="s">
        <v>4</v>
      </c>
      <c r="B688" s="4" t="s">
        <v>5</v>
      </c>
      <c r="C688" s="4" t="s">
        <v>7</v>
      </c>
      <c r="D688" s="4" t="s">
        <v>7</v>
      </c>
      <c r="E688" s="4" t="s">
        <v>24</v>
      </c>
      <c r="F688" s="4" t="s">
        <v>12</v>
      </c>
    </row>
    <row r="689" spans="1:9">
      <c r="A689" t="n">
        <v>5263</v>
      </c>
      <c r="B689" s="33" t="n">
        <v>45</v>
      </c>
      <c r="C689" s="7" t="n">
        <v>5</v>
      </c>
      <c r="D689" s="7" t="n">
        <v>3</v>
      </c>
      <c r="E689" s="7" t="n">
        <v>2</v>
      </c>
      <c r="F689" s="7" t="n">
        <v>0</v>
      </c>
    </row>
    <row r="690" spans="1:9">
      <c r="A690" t="s">
        <v>4</v>
      </c>
      <c r="B690" s="4" t="s">
        <v>5</v>
      </c>
      <c r="C690" s="4" t="s">
        <v>7</v>
      </c>
      <c r="D690" s="4" t="s">
        <v>7</v>
      </c>
      <c r="E690" s="4" t="s">
        <v>24</v>
      </c>
      <c r="F690" s="4" t="s">
        <v>12</v>
      </c>
    </row>
    <row r="691" spans="1:9">
      <c r="A691" t="n">
        <v>5272</v>
      </c>
      <c r="B691" s="33" t="n">
        <v>45</v>
      </c>
      <c r="C691" s="7" t="n">
        <v>11</v>
      </c>
      <c r="D691" s="7" t="n">
        <v>3</v>
      </c>
      <c r="E691" s="7" t="n">
        <v>33.4000015258789</v>
      </c>
      <c r="F691" s="7" t="n">
        <v>0</v>
      </c>
    </row>
    <row r="692" spans="1:9">
      <c r="A692" t="s">
        <v>4</v>
      </c>
      <c r="B692" s="4" t="s">
        <v>5</v>
      </c>
      <c r="C692" s="4" t="s">
        <v>7</v>
      </c>
      <c r="D692" s="4" t="s">
        <v>7</v>
      </c>
      <c r="E692" s="4" t="s">
        <v>24</v>
      </c>
      <c r="F692" s="4" t="s">
        <v>24</v>
      </c>
      <c r="G692" s="4" t="s">
        <v>24</v>
      </c>
      <c r="H692" s="4" t="s">
        <v>12</v>
      </c>
    </row>
    <row r="693" spans="1:9">
      <c r="A693" t="n">
        <v>5281</v>
      </c>
      <c r="B693" s="33" t="n">
        <v>45</v>
      </c>
      <c r="C693" s="7" t="n">
        <v>2</v>
      </c>
      <c r="D693" s="7" t="n">
        <v>3</v>
      </c>
      <c r="E693" s="7" t="n">
        <v>-48.7799987792969</v>
      </c>
      <c r="F693" s="7" t="n">
        <v>-0.0199999995529652</v>
      </c>
      <c r="G693" s="7" t="n">
        <v>19.4599990844727</v>
      </c>
      <c r="H693" s="7" t="n">
        <v>0</v>
      </c>
    </row>
    <row r="694" spans="1:9">
      <c r="A694" t="s">
        <v>4</v>
      </c>
      <c r="B694" s="4" t="s">
        <v>5</v>
      </c>
      <c r="C694" s="4" t="s">
        <v>7</v>
      </c>
      <c r="D694" s="4" t="s">
        <v>7</v>
      </c>
      <c r="E694" s="4" t="s">
        <v>24</v>
      </c>
      <c r="F694" s="4" t="s">
        <v>24</v>
      </c>
      <c r="G694" s="4" t="s">
        <v>24</v>
      </c>
      <c r="H694" s="4" t="s">
        <v>12</v>
      </c>
      <c r="I694" s="4" t="s">
        <v>7</v>
      </c>
    </row>
    <row r="695" spans="1:9">
      <c r="A695" t="n">
        <v>5298</v>
      </c>
      <c r="B695" s="33" t="n">
        <v>45</v>
      </c>
      <c r="C695" s="7" t="n">
        <v>4</v>
      </c>
      <c r="D695" s="7" t="n">
        <v>3</v>
      </c>
      <c r="E695" s="7" t="n">
        <v>353.440002441406</v>
      </c>
      <c r="F695" s="7" t="n">
        <v>210.759994506836</v>
      </c>
      <c r="G695" s="7" t="n">
        <v>0</v>
      </c>
      <c r="H695" s="7" t="n">
        <v>0</v>
      </c>
      <c r="I695" s="7" t="n">
        <v>0</v>
      </c>
    </row>
    <row r="696" spans="1:9">
      <c r="A696" t="s">
        <v>4</v>
      </c>
      <c r="B696" s="4" t="s">
        <v>5</v>
      </c>
      <c r="C696" s="4" t="s">
        <v>7</v>
      </c>
      <c r="D696" s="4" t="s">
        <v>7</v>
      </c>
      <c r="E696" s="4" t="s">
        <v>24</v>
      </c>
      <c r="F696" s="4" t="s">
        <v>12</v>
      </c>
    </row>
    <row r="697" spans="1:9">
      <c r="A697" t="n">
        <v>5316</v>
      </c>
      <c r="B697" s="33" t="n">
        <v>45</v>
      </c>
      <c r="C697" s="7" t="n">
        <v>5</v>
      </c>
      <c r="D697" s="7" t="n">
        <v>3</v>
      </c>
      <c r="E697" s="7" t="n">
        <v>2</v>
      </c>
      <c r="F697" s="7" t="n">
        <v>0</v>
      </c>
    </row>
    <row r="698" spans="1:9">
      <c r="A698" t="s">
        <v>4</v>
      </c>
      <c r="B698" s="4" t="s">
        <v>5</v>
      </c>
      <c r="C698" s="4" t="s">
        <v>7</v>
      </c>
      <c r="D698" s="4" t="s">
        <v>7</v>
      </c>
      <c r="E698" s="4" t="s">
        <v>24</v>
      </c>
      <c r="F698" s="4" t="s">
        <v>12</v>
      </c>
    </row>
    <row r="699" spans="1:9">
      <c r="A699" t="n">
        <v>5325</v>
      </c>
      <c r="B699" s="33" t="n">
        <v>45</v>
      </c>
      <c r="C699" s="7" t="n">
        <v>11</v>
      </c>
      <c r="D699" s="7" t="n">
        <v>3</v>
      </c>
      <c r="E699" s="7" t="n">
        <v>33.4000015258789</v>
      </c>
      <c r="F699" s="7" t="n">
        <v>0</v>
      </c>
    </row>
    <row r="700" spans="1:9">
      <c r="A700" t="s">
        <v>4</v>
      </c>
      <c r="B700" s="4" t="s">
        <v>5</v>
      </c>
      <c r="C700" s="4" t="s">
        <v>7</v>
      </c>
      <c r="D700" s="4" t="s">
        <v>7</v>
      </c>
      <c r="E700" s="4" t="s">
        <v>24</v>
      </c>
      <c r="F700" s="4" t="s">
        <v>12</v>
      </c>
    </row>
    <row r="701" spans="1:9">
      <c r="A701" t="n">
        <v>5334</v>
      </c>
      <c r="B701" s="33" t="n">
        <v>45</v>
      </c>
      <c r="C701" s="7" t="n">
        <v>5</v>
      </c>
      <c r="D701" s="7" t="n">
        <v>3</v>
      </c>
      <c r="E701" s="7" t="n">
        <v>1.70000004768372</v>
      </c>
      <c r="F701" s="7" t="n">
        <v>3000</v>
      </c>
    </row>
    <row r="702" spans="1:9">
      <c r="A702" t="s">
        <v>4</v>
      </c>
      <c r="B702" s="4" t="s">
        <v>5</v>
      </c>
      <c r="C702" s="4" t="s">
        <v>7</v>
      </c>
      <c r="D702" s="4" t="s">
        <v>12</v>
      </c>
    </row>
    <row r="703" spans="1:9">
      <c r="A703" t="n">
        <v>5343</v>
      </c>
      <c r="B703" s="16" t="n">
        <v>58</v>
      </c>
      <c r="C703" s="7" t="n">
        <v>255</v>
      </c>
      <c r="D703" s="7" t="n">
        <v>0</v>
      </c>
    </row>
    <row r="704" spans="1:9">
      <c r="A704" t="s">
        <v>4</v>
      </c>
      <c r="B704" s="4" t="s">
        <v>5</v>
      </c>
      <c r="C704" s="4" t="s">
        <v>12</v>
      </c>
      <c r="D704" s="4" t="s">
        <v>12</v>
      </c>
      <c r="E704" s="4" t="s">
        <v>24</v>
      </c>
      <c r="F704" s="4" t="s">
        <v>7</v>
      </c>
    </row>
    <row r="705" spans="1:9">
      <c r="A705" t="n">
        <v>5347</v>
      </c>
      <c r="B705" s="52" t="n">
        <v>53</v>
      </c>
      <c r="C705" s="7" t="n">
        <v>0</v>
      </c>
      <c r="D705" s="7" t="n">
        <v>15</v>
      </c>
      <c r="E705" s="7" t="n">
        <v>5</v>
      </c>
      <c r="F705" s="7" t="n">
        <v>0</v>
      </c>
    </row>
    <row r="706" spans="1:9">
      <c r="A706" t="s">
        <v>4</v>
      </c>
      <c r="B706" s="4" t="s">
        <v>5</v>
      </c>
      <c r="C706" s="4" t="s">
        <v>12</v>
      </c>
    </row>
    <row r="707" spans="1:9">
      <c r="A707" t="n">
        <v>5357</v>
      </c>
      <c r="B707" s="42" t="n">
        <v>54</v>
      </c>
      <c r="C707" s="7" t="n">
        <v>0</v>
      </c>
    </row>
    <row r="708" spans="1:9">
      <c r="A708" t="s">
        <v>4</v>
      </c>
      <c r="B708" s="4" t="s">
        <v>5</v>
      </c>
      <c r="C708" s="4" t="s">
        <v>7</v>
      </c>
      <c r="D708" s="4" t="s">
        <v>12</v>
      </c>
      <c r="E708" s="4" t="s">
        <v>8</v>
      </c>
    </row>
    <row r="709" spans="1:9">
      <c r="A709" t="n">
        <v>5360</v>
      </c>
      <c r="B709" s="43" t="n">
        <v>51</v>
      </c>
      <c r="C709" s="7" t="n">
        <v>4</v>
      </c>
      <c r="D709" s="7" t="n">
        <v>0</v>
      </c>
      <c r="E709" s="7" t="s">
        <v>87</v>
      </c>
    </row>
    <row r="710" spans="1:9">
      <c r="A710" t="s">
        <v>4</v>
      </c>
      <c r="B710" s="4" t="s">
        <v>5</v>
      </c>
      <c r="C710" s="4" t="s">
        <v>12</v>
      </c>
    </row>
    <row r="711" spans="1:9">
      <c r="A711" t="n">
        <v>5374</v>
      </c>
      <c r="B711" s="23" t="n">
        <v>16</v>
      </c>
      <c r="C711" s="7" t="n">
        <v>500</v>
      </c>
    </row>
    <row r="712" spans="1:9">
      <c r="A712" t="s">
        <v>4</v>
      </c>
      <c r="B712" s="4" t="s">
        <v>5</v>
      </c>
      <c r="C712" s="4" t="s">
        <v>12</v>
      </c>
      <c r="D712" s="4" t="s">
        <v>7</v>
      </c>
      <c r="E712" s="4" t="s">
        <v>13</v>
      </c>
      <c r="F712" s="4" t="s">
        <v>53</v>
      </c>
      <c r="G712" s="4" t="s">
        <v>7</v>
      </c>
      <c r="H712" s="4" t="s">
        <v>7</v>
      </c>
      <c r="I712" s="4" t="s">
        <v>7</v>
      </c>
      <c r="J712" s="4" t="s">
        <v>13</v>
      </c>
      <c r="K712" s="4" t="s">
        <v>53</v>
      </c>
      <c r="L712" s="4" t="s">
        <v>7</v>
      </c>
      <c r="M712" s="4" t="s">
        <v>7</v>
      </c>
    </row>
    <row r="713" spans="1:9">
      <c r="A713" t="n">
        <v>5377</v>
      </c>
      <c r="B713" s="44" t="n">
        <v>26</v>
      </c>
      <c r="C713" s="7" t="n">
        <v>0</v>
      </c>
      <c r="D713" s="7" t="n">
        <v>17</v>
      </c>
      <c r="E713" s="7" t="n">
        <v>53224</v>
      </c>
      <c r="F713" s="7" t="s">
        <v>88</v>
      </c>
      <c r="G713" s="7" t="n">
        <v>2</v>
      </c>
      <c r="H713" s="7" t="n">
        <v>3</v>
      </c>
      <c r="I713" s="7" t="n">
        <v>17</v>
      </c>
      <c r="J713" s="7" t="n">
        <v>53225</v>
      </c>
      <c r="K713" s="7" t="s">
        <v>89</v>
      </c>
      <c r="L713" s="7" t="n">
        <v>2</v>
      </c>
      <c r="M713" s="7" t="n">
        <v>0</v>
      </c>
    </row>
    <row r="714" spans="1:9">
      <c r="A714" t="s">
        <v>4</v>
      </c>
      <c r="B714" s="4" t="s">
        <v>5</v>
      </c>
    </row>
    <row r="715" spans="1:9">
      <c r="A715" t="n">
        <v>5510</v>
      </c>
      <c r="B715" s="45" t="n">
        <v>28</v>
      </c>
    </row>
    <row r="716" spans="1:9">
      <c r="A716" t="s">
        <v>4</v>
      </c>
      <c r="B716" s="4" t="s">
        <v>5</v>
      </c>
      <c r="C716" s="4" t="s">
        <v>12</v>
      </c>
    </row>
    <row r="717" spans="1:9">
      <c r="A717" t="n">
        <v>5511</v>
      </c>
      <c r="B717" s="23" t="n">
        <v>16</v>
      </c>
      <c r="C717" s="7" t="n">
        <v>500</v>
      </c>
    </row>
    <row r="718" spans="1:9">
      <c r="A718" t="s">
        <v>4</v>
      </c>
      <c r="B718" s="4" t="s">
        <v>5</v>
      </c>
      <c r="C718" s="4" t="s">
        <v>7</v>
      </c>
      <c r="D718" s="4" t="s">
        <v>24</v>
      </c>
      <c r="E718" s="4" t="s">
        <v>24</v>
      </c>
      <c r="F718" s="4" t="s">
        <v>24</v>
      </c>
    </row>
    <row r="719" spans="1:9">
      <c r="A719" t="n">
        <v>5514</v>
      </c>
      <c r="B719" s="33" t="n">
        <v>45</v>
      </c>
      <c r="C719" s="7" t="n">
        <v>9</v>
      </c>
      <c r="D719" s="7" t="n">
        <v>0.0149999996647239</v>
      </c>
      <c r="E719" s="7" t="n">
        <v>0.0149999996647239</v>
      </c>
      <c r="F719" s="7" t="n">
        <v>0.300000011920929</v>
      </c>
    </row>
    <row r="720" spans="1:9">
      <c r="A720" t="s">
        <v>4</v>
      </c>
      <c r="B720" s="4" t="s">
        <v>5</v>
      </c>
      <c r="C720" s="4" t="s">
        <v>7</v>
      </c>
      <c r="D720" s="4" t="s">
        <v>12</v>
      </c>
      <c r="E720" s="4" t="s">
        <v>8</v>
      </c>
    </row>
    <row r="721" spans="1:13">
      <c r="A721" t="n">
        <v>5528</v>
      </c>
      <c r="B721" s="43" t="n">
        <v>51</v>
      </c>
      <c r="C721" s="7" t="n">
        <v>4</v>
      </c>
      <c r="D721" s="7" t="n">
        <v>15</v>
      </c>
      <c r="E721" s="7" t="s">
        <v>90</v>
      </c>
    </row>
    <row r="722" spans="1:13">
      <c r="A722" t="s">
        <v>4</v>
      </c>
      <c r="B722" s="4" t="s">
        <v>5</v>
      </c>
      <c r="C722" s="4" t="s">
        <v>12</v>
      </c>
    </row>
    <row r="723" spans="1:13">
      <c r="A723" t="n">
        <v>5542</v>
      </c>
      <c r="B723" s="23" t="n">
        <v>16</v>
      </c>
      <c r="C723" s="7" t="n">
        <v>0</v>
      </c>
    </row>
    <row r="724" spans="1:13">
      <c r="A724" t="s">
        <v>4</v>
      </c>
      <c r="B724" s="4" t="s">
        <v>5</v>
      </c>
      <c r="C724" s="4" t="s">
        <v>12</v>
      </c>
      <c r="D724" s="4" t="s">
        <v>7</v>
      </c>
      <c r="E724" s="4" t="s">
        <v>13</v>
      </c>
      <c r="F724" s="4" t="s">
        <v>53</v>
      </c>
      <c r="G724" s="4" t="s">
        <v>7</v>
      </c>
      <c r="H724" s="4" t="s">
        <v>7</v>
      </c>
    </row>
    <row r="725" spans="1:13">
      <c r="A725" t="n">
        <v>5545</v>
      </c>
      <c r="B725" s="44" t="n">
        <v>26</v>
      </c>
      <c r="C725" s="7" t="n">
        <v>15</v>
      </c>
      <c r="D725" s="7" t="n">
        <v>17</v>
      </c>
      <c r="E725" s="7" t="n">
        <v>15433</v>
      </c>
      <c r="F725" s="7" t="s">
        <v>91</v>
      </c>
      <c r="G725" s="7" t="n">
        <v>2</v>
      </c>
      <c r="H725" s="7" t="n">
        <v>0</v>
      </c>
    </row>
    <row r="726" spans="1:13">
      <c r="A726" t="s">
        <v>4</v>
      </c>
      <c r="B726" s="4" t="s">
        <v>5</v>
      </c>
    </row>
    <row r="727" spans="1:13">
      <c r="A727" t="n">
        <v>5561</v>
      </c>
      <c r="B727" s="45" t="n">
        <v>28</v>
      </c>
    </row>
    <row r="728" spans="1:13">
      <c r="A728" t="s">
        <v>4</v>
      </c>
      <c r="B728" s="4" t="s">
        <v>5</v>
      </c>
      <c r="C728" s="4" t="s">
        <v>12</v>
      </c>
      <c r="D728" s="4" t="s">
        <v>7</v>
      </c>
    </row>
    <row r="729" spans="1:13">
      <c r="A729" t="n">
        <v>5562</v>
      </c>
      <c r="B729" s="46" t="n">
        <v>89</v>
      </c>
      <c r="C729" s="7" t="n">
        <v>65533</v>
      </c>
      <c r="D729" s="7" t="n">
        <v>1</v>
      </c>
    </row>
    <row r="730" spans="1:13">
      <c r="A730" t="s">
        <v>4</v>
      </c>
      <c r="B730" s="4" t="s">
        <v>5</v>
      </c>
      <c r="C730" s="4" t="s">
        <v>7</v>
      </c>
      <c r="D730" s="4" t="s">
        <v>12</v>
      </c>
      <c r="E730" s="4" t="s">
        <v>24</v>
      </c>
    </row>
    <row r="731" spans="1:13">
      <c r="A731" t="n">
        <v>5566</v>
      </c>
      <c r="B731" s="16" t="n">
        <v>58</v>
      </c>
      <c r="C731" s="7" t="n">
        <v>101</v>
      </c>
      <c r="D731" s="7" t="n">
        <v>500</v>
      </c>
      <c r="E731" s="7" t="n">
        <v>1</v>
      </c>
    </row>
    <row r="732" spans="1:13">
      <c r="A732" t="s">
        <v>4</v>
      </c>
      <c r="B732" s="4" t="s">
        <v>5</v>
      </c>
      <c r="C732" s="4" t="s">
        <v>7</v>
      </c>
      <c r="D732" s="4" t="s">
        <v>12</v>
      </c>
    </row>
    <row r="733" spans="1:13">
      <c r="A733" t="n">
        <v>5574</v>
      </c>
      <c r="B733" s="16" t="n">
        <v>58</v>
      </c>
      <c r="C733" s="7" t="n">
        <v>254</v>
      </c>
      <c r="D733" s="7" t="n">
        <v>0</v>
      </c>
    </row>
    <row r="734" spans="1:13">
      <c r="A734" t="s">
        <v>4</v>
      </c>
      <c r="B734" s="4" t="s">
        <v>5</v>
      </c>
      <c r="C734" s="4" t="s">
        <v>12</v>
      </c>
      <c r="D734" s="4" t="s">
        <v>13</v>
      </c>
    </row>
    <row r="735" spans="1:13">
      <c r="A735" t="n">
        <v>5578</v>
      </c>
      <c r="B735" s="26" t="n">
        <v>43</v>
      </c>
      <c r="C735" s="7" t="n">
        <v>0</v>
      </c>
      <c r="D735" s="7" t="n">
        <v>1</v>
      </c>
    </row>
    <row r="736" spans="1:13">
      <c r="A736" t="s">
        <v>4</v>
      </c>
      <c r="B736" s="4" t="s">
        <v>5</v>
      </c>
      <c r="C736" s="4" t="s">
        <v>7</v>
      </c>
    </row>
    <row r="737" spans="1:8">
      <c r="A737" t="n">
        <v>5585</v>
      </c>
      <c r="B737" s="33" t="n">
        <v>45</v>
      </c>
      <c r="C737" s="7" t="n">
        <v>0</v>
      </c>
    </row>
    <row r="738" spans="1:8">
      <c r="A738" t="s">
        <v>4</v>
      </c>
      <c r="B738" s="4" t="s">
        <v>5</v>
      </c>
      <c r="C738" s="4" t="s">
        <v>7</v>
      </c>
      <c r="D738" s="4" t="s">
        <v>12</v>
      </c>
      <c r="E738" s="4" t="s">
        <v>8</v>
      </c>
      <c r="F738" s="4" t="s">
        <v>8</v>
      </c>
      <c r="G738" s="4" t="s">
        <v>8</v>
      </c>
      <c r="H738" s="4" t="s">
        <v>8</v>
      </c>
    </row>
    <row r="739" spans="1:8">
      <c r="A739" t="n">
        <v>5587</v>
      </c>
      <c r="B739" s="43" t="n">
        <v>51</v>
      </c>
      <c r="C739" s="7" t="n">
        <v>3</v>
      </c>
      <c r="D739" s="7" t="n">
        <v>15</v>
      </c>
      <c r="E739" s="7" t="s">
        <v>92</v>
      </c>
      <c r="F739" s="7" t="s">
        <v>81</v>
      </c>
      <c r="G739" s="7" t="s">
        <v>80</v>
      </c>
      <c r="H739" s="7" t="s">
        <v>81</v>
      </c>
    </row>
    <row r="740" spans="1:8">
      <c r="A740" t="s">
        <v>4</v>
      </c>
      <c r="B740" s="4" t="s">
        <v>5</v>
      </c>
      <c r="C740" s="4" t="s">
        <v>7</v>
      </c>
      <c r="D740" s="4" t="s">
        <v>7</v>
      </c>
      <c r="E740" s="4" t="s">
        <v>24</v>
      </c>
      <c r="F740" s="4" t="s">
        <v>24</v>
      </c>
      <c r="G740" s="4" t="s">
        <v>24</v>
      </c>
      <c r="H740" s="4" t="s">
        <v>12</v>
      </c>
    </row>
    <row r="741" spans="1:8">
      <c r="A741" t="n">
        <v>5600</v>
      </c>
      <c r="B741" s="33" t="n">
        <v>45</v>
      </c>
      <c r="C741" s="7" t="n">
        <v>2</v>
      </c>
      <c r="D741" s="7" t="n">
        <v>3</v>
      </c>
      <c r="E741" s="7" t="n">
        <v>-48.9799995422363</v>
      </c>
      <c r="F741" s="7" t="n">
        <v>-0.100000001490116</v>
      </c>
      <c r="G741" s="7" t="n">
        <v>18.8099994659424</v>
      </c>
      <c r="H741" s="7" t="n">
        <v>0</v>
      </c>
    </row>
    <row r="742" spans="1:8">
      <c r="A742" t="s">
        <v>4</v>
      </c>
      <c r="B742" s="4" t="s">
        <v>5</v>
      </c>
      <c r="C742" s="4" t="s">
        <v>7</v>
      </c>
      <c r="D742" s="4" t="s">
        <v>7</v>
      </c>
      <c r="E742" s="4" t="s">
        <v>24</v>
      </c>
      <c r="F742" s="4" t="s">
        <v>24</v>
      </c>
      <c r="G742" s="4" t="s">
        <v>24</v>
      </c>
      <c r="H742" s="4" t="s">
        <v>12</v>
      </c>
      <c r="I742" s="4" t="s">
        <v>7</v>
      </c>
    </row>
    <row r="743" spans="1:8">
      <c r="A743" t="n">
        <v>5617</v>
      </c>
      <c r="B743" s="33" t="n">
        <v>45</v>
      </c>
      <c r="C743" s="7" t="n">
        <v>4</v>
      </c>
      <c r="D743" s="7" t="n">
        <v>3</v>
      </c>
      <c r="E743" s="7" t="n">
        <v>1.9099999666214</v>
      </c>
      <c r="F743" s="7" t="n">
        <v>347.220001220703</v>
      </c>
      <c r="G743" s="7" t="n">
        <v>0</v>
      </c>
      <c r="H743" s="7" t="n">
        <v>0</v>
      </c>
      <c r="I743" s="7" t="n">
        <v>0</v>
      </c>
    </row>
    <row r="744" spans="1:8">
      <c r="A744" t="s">
        <v>4</v>
      </c>
      <c r="B744" s="4" t="s">
        <v>5</v>
      </c>
      <c r="C744" s="4" t="s">
        <v>7</v>
      </c>
      <c r="D744" s="4" t="s">
        <v>7</v>
      </c>
      <c r="E744" s="4" t="s">
        <v>24</v>
      </c>
      <c r="F744" s="4" t="s">
        <v>12</v>
      </c>
    </row>
    <row r="745" spans="1:8">
      <c r="A745" t="n">
        <v>5635</v>
      </c>
      <c r="B745" s="33" t="n">
        <v>45</v>
      </c>
      <c r="C745" s="7" t="n">
        <v>5</v>
      </c>
      <c r="D745" s="7" t="n">
        <v>3</v>
      </c>
      <c r="E745" s="7" t="n">
        <v>1.60000002384186</v>
      </c>
      <c r="F745" s="7" t="n">
        <v>0</v>
      </c>
    </row>
    <row r="746" spans="1:8">
      <c r="A746" t="s">
        <v>4</v>
      </c>
      <c r="B746" s="4" t="s">
        <v>5</v>
      </c>
      <c r="C746" s="4" t="s">
        <v>7</v>
      </c>
      <c r="D746" s="4" t="s">
        <v>7</v>
      </c>
      <c r="E746" s="4" t="s">
        <v>24</v>
      </c>
      <c r="F746" s="4" t="s">
        <v>12</v>
      </c>
    </row>
    <row r="747" spans="1:8">
      <c r="A747" t="n">
        <v>5644</v>
      </c>
      <c r="B747" s="33" t="n">
        <v>45</v>
      </c>
      <c r="C747" s="7" t="n">
        <v>11</v>
      </c>
      <c r="D747" s="7" t="n">
        <v>3</v>
      </c>
      <c r="E747" s="7" t="n">
        <v>33.4000015258789</v>
      </c>
      <c r="F747" s="7" t="n">
        <v>0</v>
      </c>
    </row>
    <row r="748" spans="1:8">
      <c r="A748" t="s">
        <v>4</v>
      </c>
      <c r="B748" s="4" t="s">
        <v>5</v>
      </c>
      <c r="C748" s="4" t="s">
        <v>7</v>
      </c>
      <c r="D748" s="4" t="s">
        <v>7</v>
      </c>
      <c r="E748" s="4" t="s">
        <v>24</v>
      </c>
      <c r="F748" s="4" t="s">
        <v>24</v>
      </c>
      <c r="G748" s="4" t="s">
        <v>24</v>
      </c>
      <c r="H748" s="4" t="s">
        <v>12</v>
      </c>
    </row>
    <row r="749" spans="1:8">
      <c r="A749" t="n">
        <v>5653</v>
      </c>
      <c r="B749" s="33" t="n">
        <v>45</v>
      </c>
      <c r="C749" s="7" t="n">
        <v>2</v>
      </c>
      <c r="D749" s="7" t="n">
        <v>3</v>
      </c>
      <c r="E749" s="7" t="n">
        <v>-48.9799995422363</v>
      </c>
      <c r="F749" s="7" t="n">
        <v>-0.100000001490116</v>
      </c>
      <c r="G749" s="7" t="n">
        <v>18.8099994659424</v>
      </c>
      <c r="H749" s="7" t="n">
        <v>3000</v>
      </c>
    </row>
    <row r="750" spans="1:8">
      <c r="A750" t="s">
        <v>4</v>
      </c>
      <c r="B750" s="4" t="s">
        <v>5</v>
      </c>
      <c r="C750" s="4" t="s">
        <v>7</v>
      </c>
      <c r="D750" s="4" t="s">
        <v>7</v>
      </c>
      <c r="E750" s="4" t="s">
        <v>24</v>
      </c>
      <c r="F750" s="4" t="s">
        <v>24</v>
      </c>
      <c r="G750" s="4" t="s">
        <v>24</v>
      </c>
      <c r="H750" s="4" t="s">
        <v>12</v>
      </c>
      <c r="I750" s="4" t="s">
        <v>7</v>
      </c>
    </row>
    <row r="751" spans="1:8">
      <c r="A751" t="n">
        <v>5670</v>
      </c>
      <c r="B751" s="33" t="n">
        <v>45</v>
      </c>
      <c r="C751" s="7" t="n">
        <v>4</v>
      </c>
      <c r="D751" s="7" t="n">
        <v>3</v>
      </c>
      <c r="E751" s="7" t="n">
        <v>1.9099999666214</v>
      </c>
      <c r="F751" s="7" t="n">
        <v>347.220001220703</v>
      </c>
      <c r="G751" s="7" t="n">
        <v>0</v>
      </c>
      <c r="H751" s="7" t="n">
        <v>3000</v>
      </c>
      <c r="I751" s="7" t="n">
        <v>0</v>
      </c>
    </row>
    <row r="752" spans="1:8">
      <c r="A752" t="s">
        <v>4</v>
      </c>
      <c r="B752" s="4" t="s">
        <v>5</v>
      </c>
      <c r="C752" s="4" t="s">
        <v>7</v>
      </c>
      <c r="D752" s="4" t="s">
        <v>7</v>
      </c>
      <c r="E752" s="4" t="s">
        <v>24</v>
      </c>
      <c r="F752" s="4" t="s">
        <v>12</v>
      </c>
    </row>
    <row r="753" spans="1:9">
      <c r="A753" t="n">
        <v>5688</v>
      </c>
      <c r="B753" s="33" t="n">
        <v>45</v>
      </c>
      <c r="C753" s="7" t="n">
        <v>5</v>
      </c>
      <c r="D753" s="7" t="n">
        <v>3</v>
      </c>
      <c r="E753" s="7" t="n">
        <v>1.29999995231628</v>
      </c>
      <c r="F753" s="7" t="n">
        <v>3000</v>
      </c>
    </row>
    <row r="754" spans="1:9">
      <c r="A754" t="s">
        <v>4</v>
      </c>
      <c r="B754" s="4" t="s">
        <v>5</v>
      </c>
      <c r="C754" s="4" t="s">
        <v>7</v>
      </c>
      <c r="D754" s="4" t="s">
        <v>7</v>
      </c>
      <c r="E754" s="4" t="s">
        <v>24</v>
      </c>
      <c r="F754" s="4" t="s">
        <v>12</v>
      </c>
    </row>
    <row r="755" spans="1:9">
      <c r="A755" t="n">
        <v>5697</v>
      </c>
      <c r="B755" s="33" t="n">
        <v>45</v>
      </c>
      <c r="C755" s="7" t="n">
        <v>11</v>
      </c>
      <c r="D755" s="7" t="n">
        <v>3</v>
      </c>
      <c r="E755" s="7" t="n">
        <v>33.4000015258789</v>
      </c>
      <c r="F755" s="7" t="n">
        <v>3000</v>
      </c>
    </row>
    <row r="756" spans="1:9">
      <c r="A756" t="s">
        <v>4</v>
      </c>
      <c r="B756" s="4" t="s">
        <v>5</v>
      </c>
      <c r="C756" s="4" t="s">
        <v>7</v>
      </c>
      <c r="D756" s="4" t="s">
        <v>12</v>
      </c>
    </row>
    <row r="757" spans="1:9">
      <c r="A757" t="n">
        <v>5706</v>
      </c>
      <c r="B757" s="16" t="n">
        <v>58</v>
      </c>
      <c r="C757" s="7" t="n">
        <v>255</v>
      </c>
      <c r="D757" s="7" t="n">
        <v>0</v>
      </c>
    </row>
    <row r="758" spans="1:9">
      <c r="A758" t="s">
        <v>4</v>
      </c>
      <c r="B758" s="4" t="s">
        <v>5</v>
      </c>
      <c r="C758" s="4" t="s">
        <v>12</v>
      </c>
    </row>
    <row r="759" spans="1:9">
      <c r="A759" t="n">
        <v>5710</v>
      </c>
      <c r="B759" s="23" t="n">
        <v>16</v>
      </c>
      <c r="C759" s="7" t="n">
        <v>500</v>
      </c>
    </row>
    <row r="760" spans="1:9">
      <c r="A760" t="s">
        <v>4</v>
      </c>
      <c r="B760" s="4" t="s">
        <v>5</v>
      </c>
      <c r="C760" s="4" t="s">
        <v>7</v>
      </c>
      <c r="D760" s="4" t="s">
        <v>12</v>
      </c>
      <c r="E760" s="4" t="s">
        <v>8</v>
      </c>
      <c r="F760" s="4" t="s">
        <v>8</v>
      </c>
      <c r="G760" s="4" t="s">
        <v>8</v>
      </c>
      <c r="H760" s="4" t="s">
        <v>8</v>
      </c>
    </row>
    <row r="761" spans="1:9">
      <c r="A761" t="n">
        <v>5713</v>
      </c>
      <c r="B761" s="43" t="n">
        <v>51</v>
      </c>
      <c r="C761" s="7" t="n">
        <v>3</v>
      </c>
      <c r="D761" s="7" t="n">
        <v>15</v>
      </c>
      <c r="E761" s="7" t="s">
        <v>93</v>
      </c>
      <c r="F761" s="7" t="s">
        <v>81</v>
      </c>
      <c r="G761" s="7" t="s">
        <v>80</v>
      </c>
      <c r="H761" s="7" t="s">
        <v>81</v>
      </c>
    </row>
    <row r="762" spans="1:9">
      <c r="A762" t="s">
        <v>4</v>
      </c>
      <c r="B762" s="4" t="s">
        <v>5</v>
      </c>
      <c r="C762" s="4" t="s">
        <v>12</v>
      </c>
    </row>
    <row r="763" spans="1:9">
      <c r="A763" t="n">
        <v>5726</v>
      </c>
      <c r="B763" s="23" t="n">
        <v>16</v>
      </c>
      <c r="C763" s="7" t="n">
        <v>30</v>
      </c>
    </row>
    <row r="764" spans="1:9">
      <c r="A764" t="s">
        <v>4</v>
      </c>
      <c r="B764" s="4" t="s">
        <v>5</v>
      </c>
      <c r="C764" s="4" t="s">
        <v>12</v>
      </c>
      <c r="D764" s="4" t="s">
        <v>24</v>
      </c>
      <c r="E764" s="4" t="s">
        <v>24</v>
      </c>
      <c r="F764" s="4" t="s">
        <v>24</v>
      </c>
      <c r="G764" s="4" t="s">
        <v>12</v>
      </c>
      <c r="H764" s="4" t="s">
        <v>12</v>
      </c>
    </row>
    <row r="765" spans="1:9">
      <c r="A765" t="n">
        <v>5729</v>
      </c>
      <c r="B765" s="51" t="n">
        <v>60</v>
      </c>
      <c r="C765" s="7" t="n">
        <v>15</v>
      </c>
      <c r="D765" s="7" t="n">
        <v>20</v>
      </c>
      <c r="E765" s="7" t="n">
        <v>-5</v>
      </c>
      <c r="F765" s="7" t="n">
        <v>0</v>
      </c>
      <c r="G765" s="7" t="n">
        <v>1000</v>
      </c>
      <c r="H765" s="7" t="n">
        <v>0</v>
      </c>
    </row>
    <row r="766" spans="1:9">
      <c r="A766" t="s">
        <v>4</v>
      </c>
      <c r="B766" s="4" t="s">
        <v>5</v>
      </c>
      <c r="C766" s="4" t="s">
        <v>12</v>
      </c>
    </row>
    <row r="767" spans="1:9">
      <c r="A767" t="n">
        <v>5748</v>
      </c>
      <c r="B767" s="23" t="n">
        <v>16</v>
      </c>
      <c r="C767" s="7" t="n">
        <v>1000</v>
      </c>
    </row>
    <row r="768" spans="1:9">
      <c r="A768" t="s">
        <v>4</v>
      </c>
      <c r="B768" s="4" t="s">
        <v>5</v>
      </c>
      <c r="C768" s="4" t="s">
        <v>7</v>
      </c>
      <c r="D768" s="4" t="s">
        <v>12</v>
      </c>
      <c r="E768" s="4" t="s">
        <v>8</v>
      </c>
      <c r="F768" s="4" t="s">
        <v>8</v>
      </c>
      <c r="G768" s="4" t="s">
        <v>8</v>
      </c>
      <c r="H768" s="4" t="s">
        <v>8</v>
      </c>
    </row>
    <row r="769" spans="1:8">
      <c r="A769" t="n">
        <v>5751</v>
      </c>
      <c r="B769" s="43" t="n">
        <v>51</v>
      </c>
      <c r="C769" s="7" t="n">
        <v>3</v>
      </c>
      <c r="D769" s="7" t="n">
        <v>15</v>
      </c>
      <c r="E769" s="7" t="s">
        <v>94</v>
      </c>
      <c r="F769" s="7" t="s">
        <v>81</v>
      </c>
      <c r="G769" s="7" t="s">
        <v>80</v>
      </c>
      <c r="H769" s="7" t="s">
        <v>81</v>
      </c>
    </row>
    <row r="770" spans="1:8">
      <c r="A770" t="s">
        <v>4</v>
      </c>
      <c r="B770" s="4" t="s">
        <v>5</v>
      </c>
      <c r="C770" s="4" t="s">
        <v>7</v>
      </c>
      <c r="D770" s="4" t="s">
        <v>12</v>
      </c>
    </row>
    <row r="771" spans="1:8">
      <c r="A771" t="n">
        <v>5764</v>
      </c>
      <c r="B771" s="33" t="n">
        <v>45</v>
      </c>
      <c r="C771" s="7" t="n">
        <v>7</v>
      </c>
      <c r="D771" s="7" t="n">
        <v>255</v>
      </c>
    </row>
    <row r="772" spans="1:8">
      <c r="A772" t="s">
        <v>4</v>
      </c>
      <c r="B772" s="4" t="s">
        <v>5</v>
      </c>
      <c r="C772" s="4" t="s">
        <v>7</v>
      </c>
      <c r="D772" s="4" t="s">
        <v>12</v>
      </c>
      <c r="E772" s="4" t="s">
        <v>8</v>
      </c>
    </row>
    <row r="773" spans="1:8">
      <c r="A773" t="n">
        <v>5768</v>
      </c>
      <c r="B773" s="43" t="n">
        <v>51</v>
      </c>
      <c r="C773" s="7" t="n">
        <v>4</v>
      </c>
      <c r="D773" s="7" t="n">
        <v>15</v>
      </c>
      <c r="E773" s="7" t="s">
        <v>95</v>
      </c>
    </row>
    <row r="774" spans="1:8">
      <c r="A774" t="s">
        <v>4</v>
      </c>
      <c r="B774" s="4" t="s">
        <v>5</v>
      </c>
      <c r="C774" s="4" t="s">
        <v>12</v>
      </c>
    </row>
    <row r="775" spans="1:8">
      <c r="A775" t="n">
        <v>5782</v>
      </c>
      <c r="B775" s="23" t="n">
        <v>16</v>
      </c>
      <c r="C775" s="7" t="n">
        <v>0</v>
      </c>
    </row>
    <row r="776" spans="1:8">
      <c r="A776" t="s">
        <v>4</v>
      </c>
      <c r="B776" s="4" t="s">
        <v>5</v>
      </c>
      <c r="C776" s="4" t="s">
        <v>12</v>
      </c>
      <c r="D776" s="4" t="s">
        <v>7</v>
      </c>
      <c r="E776" s="4" t="s">
        <v>13</v>
      </c>
      <c r="F776" s="4" t="s">
        <v>53</v>
      </c>
      <c r="G776" s="4" t="s">
        <v>7</v>
      </c>
      <c r="H776" s="4" t="s">
        <v>7</v>
      </c>
      <c r="I776" s="4" t="s">
        <v>7</v>
      </c>
      <c r="J776" s="4" t="s">
        <v>13</v>
      </c>
      <c r="K776" s="4" t="s">
        <v>53</v>
      </c>
      <c r="L776" s="4" t="s">
        <v>7</v>
      </c>
      <c r="M776" s="4" t="s">
        <v>7</v>
      </c>
    </row>
    <row r="777" spans="1:8">
      <c r="A777" t="n">
        <v>5785</v>
      </c>
      <c r="B777" s="44" t="n">
        <v>26</v>
      </c>
      <c r="C777" s="7" t="n">
        <v>15</v>
      </c>
      <c r="D777" s="7" t="n">
        <v>17</v>
      </c>
      <c r="E777" s="7" t="n">
        <v>15434</v>
      </c>
      <c r="F777" s="7" t="s">
        <v>96</v>
      </c>
      <c r="G777" s="7" t="n">
        <v>2</v>
      </c>
      <c r="H777" s="7" t="n">
        <v>3</v>
      </c>
      <c r="I777" s="7" t="n">
        <v>17</v>
      </c>
      <c r="J777" s="7" t="n">
        <v>15435</v>
      </c>
      <c r="K777" s="7" t="s">
        <v>97</v>
      </c>
      <c r="L777" s="7" t="n">
        <v>2</v>
      </c>
      <c r="M777" s="7" t="n">
        <v>0</v>
      </c>
    </row>
    <row r="778" spans="1:8">
      <c r="A778" t="s">
        <v>4</v>
      </c>
      <c r="B778" s="4" t="s">
        <v>5</v>
      </c>
    </row>
    <row r="779" spans="1:8">
      <c r="A779" t="n">
        <v>5951</v>
      </c>
      <c r="B779" s="45" t="n">
        <v>28</v>
      </c>
    </row>
    <row r="780" spans="1:8">
      <c r="A780" t="s">
        <v>4</v>
      </c>
      <c r="B780" s="4" t="s">
        <v>5</v>
      </c>
      <c r="C780" s="4" t="s">
        <v>12</v>
      </c>
      <c r="D780" s="4" t="s">
        <v>24</v>
      </c>
      <c r="E780" s="4" t="s">
        <v>24</v>
      </c>
      <c r="F780" s="4" t="s">
        <v>24</v>
      </c>
      <c r="G780" s="4" t="s">
        <v>12</v>
      </c>
      <c r="H780" s="4" t="s">
        <v>12</v>
      </c>
    </row>
    <row r="781" spans="1:8">
      <c r="A781" t="n">
        <v>5952</v>
      </c>
      <c r="B781" s="51" t="n">
        <v>60</v>
      </c>
      <c r="C781" s="7" t="n">
        <v>15</v>
      </c>
      <c r="D781" s="7" t="n">
        <v>0</v>
      </c>
      <c r="E781" s="7" t="n">
        <v>0</v>
      </c>
      <c r="F781" s="7" t="n">
        <v>0</v>
      </c>
      <c r="G781" s="7" t="n">
        <v>500</v>
      </c>
      <c r="H781" s="7" t="n">
        <v>0</v>
      </c>
    </row>
    <row r="782" spans="1:8">
      <c r="A782" t="s">
        <v>4</v>
      </c>
      <c r="B782" s="4" t="s">
        <v>5</v>
      </c>
      <c r="C782" s="4" t="s">
        <v>12</v>
      </c>
    </row>
    <row r="783" spans="1:8">
      <c r="A783" t="n">
        <v>5971</v>
      </c>
      <c r="B783" s="23" t="n">
        <v>16</v>
      </c>
      <c r="C783" s="7" t="n">
        <v>500</v>
      </c>
    </row>
    <row r="784" spans="1:8">
      <c r="A784" t="s">
        <v>4</v>
      </c>
      <c r="B784" s="4" t="s">
        <v>5</v>
      </c>
      <c r="C784" s="4" t="s">
        <v>7</v>
      </c>
      <c r="D784" s="4" t="s">
        <v>12</v>
      </c>
      <c r="E784" s="4" t="s">
        <v>8</v>
      </c>
    </row>
    <row r="785" spans="1:13">
      <c r="A785" t="n">
        <v>5974</v>
      </c>
      <c r="B785" s="43" t="n">
        <v>51</v>
      </c>
      <c r="C785" s="7" t="n">
        <v>4</v>
      </c>
      <c r="D785" s="7" t="n">
        <v>15</v>
      </c>
      <c r="E785" s="7" t="s">
        <v>65</v>
      </c>
    </row>
    <row r="786" spans="1:13">
      <c r="A786" t="s">
        <v>4</v>
      </c>
      <c r="B786" s="4" t="s">
        <v>5</v>
      </c>
      <c r="C786" s="4" t="s">
        <v>12</v>
      </c>
    </row>
    <row r="787" spans="1:13">
      <c r="A787" t="n">
        <v>5987</v>
      </c>
      <c r="B787" s="23" t="n">
        <v>16</v>
      </c>
      <c r="C787" s="7" t="n">
        <v>0</v>
      </c>
    </row>
    <row r="788" spans="1:13">
      <c r="A788" t="s">
        <v>4</v>
      </c>
      <c r="B788" s="4" t="s">
        <v>5</v>
      </c>
      <c r="C788" s="4" t="s">
        <v>12</v>
      </c>
      <c r="D788" s="4" t="s">
        <v>7</v>
      </c>
      <c r="E788" s="4" t="s">
        <v>13</v>
      </c>
      <c r="F788" s="4" t="s">
        <v>53</v>
      </c>
      <c r="G788" s="4" t="s">
        <v>7</v>
      </c>
      <c r="H788" s="4" t="s">
        <v>7</v>
      </c>
    </row>
    <row r="789" spans="1:13">
      <c r="A789" t="n">
        <v>5990</v>
      </c>
      <c r="B789" s="44" t="n">
        <v>26</v>
      </c>
      <c r="C789" s="7" t="n">
        <v>15</v>
      </c>
      <c r="D789" s="7" t="n">
        <v>17</v>
      </c>
      <c r="E789" s="7" t="n">
        <v>15436</v>
      </c>
      <c r="F789" s="7" t="s">
        <v>98</v>
      </c>
      <c r="G789" s="7" t="n">
        <v>2</v>
      </c>
      <c r="H789" s="7" t="n">
        <v>0</v>
      </c>
    </row>
    <row r="790" spans="1:13">
      <c r="A790" t="s">
        <v>4</v>
      </c>
      <c r="B790" s="4" t="s">
        <v>5</v>
      </c>
    </row>
    <row r="791" spans="1:13">
      <c r="A791" t="n">
        <v>6068</v>
      </c>
      <c r="B791" s="45" t="n">
        <v>28</v>
      </c>
    </row>
    <row r="792" spans="1:13">
      <c r="A792" t="s">
        <v>4</v>
      </c>
      <c r="B792" s="4" t="s">
        <v>5</v>
      </c>
      <c r="C792" s="4" t="s">
        <v>12</v>
      </c>
      <c r="D792" s="4" t="s">
        <v>7</v>
      </c>
    </row>
    <row r="793" spans="1:13">
      <c r="A793" t="n">
        <v>6069</v>
      </c>
      <c r="B793" s="46" t="n">
        <v>89</v>
      </c>
      <c r="C793" s="7" t="n">
        <v>65533</v>
      </c>
      <c r="D793" s="7" t="n">
        <v>1</v>
      </c>
    </row>
    <row r="794" spans="1:13">
      <c r="A794" t="s">
        <v>4</v>
      </c>
      <c r="B794" s="4" t="s">
        <v>5</v>
      </c>
      <c r="C794" s="4" t="s">
        <v>7</v>
      </c>
      <c r="D794" s="4" t="s">
        <v>12</v>
      </c>
      <c r="E794" s="4" t="s">
        <v>24</v>
      </c>
    </row>
    <row r="795" spans="1:13">
      <c r="A795" t="n">
        <v>6073</v>
      </c>
      <c r="B795" s="16" t="n">
        <v>58</v>
      </c>
      <c r="C795" s="7" t="n">
        <v>101</v>
      </c>
      <c r="D795" s="7" t="n">
        <v>500</v>
      </c>
      <c r="E795" s="7" t="n">
        <v>1</v>
      </c>
    </row>
    <row r="796" spans="1:13">
      <c r="A796" t="s">
        <v>4</v>
      </c>
      <c r="B796" s="4" t="s">
        <v>5</v>
      </c>
      <c r="C796" s="4" t="s">
        <v>7</v>
      </c>
      <c r="D796" s="4" t="s">
        <v>12</v>
      </c>
    </row>
    <row r="797" spans="1:13">
      <c r="A797" t="n">
        <v>6081</v>
      </c>
      <c r="B797" s="16" t="n">
        <v>58</v>
      </c>
      <c r="C797" s="7" t="n">
        <v>254</v>
      </c>
      <c r="D797" s="7" t="n">
        <v>0</v>
      </c>
    </row>
    <row r="798" spans="1:13">
      <c r="A798" t="s">
        <v>4</v>
      </c>
      <c r="B798" s="4" t="s">
        <v>5</v>
      </c>
      <c r="C798" s="4" t="s">
        <v>12</v>
      </c>
      <c r="D798" s="4" t="s">
        <v>13</v>
      </c>
    </row>
    <row r="799" spans="1:13">
      <c r="A799" t="n">
        <v>6085</v>
      </c>
      <c r="B799" s="36" t="n">
        <v>44</v>
      </c>
      <c r="C799" s="7" t="n">
        <v>0</v>
      </c>
      <c r="D799" s="7" t="n">
        <v>1</v>
      </c>
    </row>
    <row r="800" spans="1:13">
      <c r="A800" t="s">
        <v>4</v>
      </c>
      <c r="B800" s="4" t="s">
        <v>5</v>
      </c>
      <c r="C800" s="4" t="s">
        <v>7</v>
      </c>
      <c r="D800" s="4" t="s">
        <v>7</v>
      </c>
      <c r="E800" s="4" t="s">
        <v>24</v>
      </c>
      <c r="F800" s="4" t="s">
        <v>24</v>
      </c>
      <c r="G800" s="4" t="s">
        <v>24</v>
      </c>
      <c r="H800" s="4" t="s">
        <v>12</v>
      </c>
    </row>
    <row r="801" spans="1:8">
      <c r="A801" t="n">
        <v>6092</v>
      </c>
      <c r="B801" s="33" t="n">
        <v>45</v>
      </c>
      <c r="C801" s="7" t="n">
        <v>2</v>
      </c>
      <c r="D801" s="7" t="n">
        <v>3</v>
      </c>
      <c r="E801" s="7" t="n">
        <v>-48.7599983215332</v>
      </c>
      <c r="F801" s="7" t="n">
        <v>-0.100000001490116</v>
      </c>
      <c r="G801" s="7" t="n">
        <v>19.6000003814697</v>
      </c>
      <c r="H801" s="7" t="n">
        <v>0</v>
      </c>
    </row>
    <row r="802" spans="1:8">
      <c r="A802" t="s">
        <v>4</v>
      </c>
      <c r="B802" s="4" t="s">
        <v>5</v>
      </c>
      <c r="C802" s="4" t="s">
        <v>7</v>
      </c>
      <c r="D802" s="4" t="s">
        <v>7</v>
      </c>
      <c r="E802" s="4" t="s">
        <v>24</v>
      </c>
      <c r="F802" s="4" t="s">
        <v>24</v>
      </c>
      <c r="G802" s="4" t="s">
        <v>24</v>
      </c>
      <c r="H802" s="4" t="s">
        <v>12</v>
      </c>
      <c r="I802" s="4" t="s">
        <v>7</v>
      </c>
    </row>
    <row r="803" spans="1:8">
      <c r="A803" t="n">
        <v>6109</v>
      </c>
      <c r="B803" s="33" t="n">
        <v>45</v>
      </c>
      <c r="C803" s="7" t="n">
        <v>4</v>
      </c>
      <c r="D803" s="7" t="n">
        <v>3</v>
      </c>
      <c r="E803" s="7" t="n">
        <v>3.65000009536743</v>
      </c>
      <c r="F803" s="7" t="n">
        <v>203.399993896484</v>
      </c>
      <c r="G803" s="7" t="n">
        <v>0</v>
      </c>
      <c r="H803" s="7" t="n">
        <v>0</v>
      </c>
      <c r="I803" s="7" t="n">
        <v>0</v>
      </c>
    </row>
    <row r="804" spans="1:8">
      <c r="A804" t="s">
        <v>4</v>
      </c>
      <c r="B804" s="4" t="s">
        <v>5</v>
      </c>
      <c r="C804" s="4" t="s">
        <v>7</v>
      </c>
      <c r="D804" s="4" t="s">
        <v>7</v>
      </c>
      <c r="E804" s="4" t="s">
        <v>24</v>
      </c>
      <c r="F804" s="4" t="s">
        <v>12</v>
      </c>
    </row>
    <row r="805" spans="1:8">
      <c r="A805" t="n">
        <v>6127</v>
      </c>
      <c r="B805" s="33" t="n">
        <v>45</v>
      </c>
      <c r="C805" s="7" t="n">
        <v>5</v>
      </c>
      <c r="D805" s="7" t="n">
        <v>3</v>
      </c>
      <c r="E805" s="7" t="n">
        <v>1.89999997615814</v>
      </c>
      <c r="F805" s="7" t="n">
        <v>0</v>
      </c>
    </row>
    <row r="806" spans="1:8">
      <c r="A806" t="s">
        <v>4</v>
      </c>
      <c r="B806" s="4" t="s">
        <v>5</v>
      </c>
      <c r="C806" s="4" t="s">
        <v>7</v>
      </c>
      <c r="D806" s="4" t="s">
        <v>7</v>
      </c>
      <c r="E806" s="4" t="s">
        <v>24</v>
      </c>
      <c r="F806" s="4" t="s">
        <v>12</v>
      </c>
    </row>
    <row r="807" spans="1:8">
      <c r="A807" t="n">
        <v>6136</v>
      </c>
      <c r="B807" s="33" t="n">
        <v>45</v>
      </c>
      <c r="C807" s="7" t="n">
        <v>11</v>
      </c>
      <c r="D807" s="7" t="n">
        <v>3</v>
      </c>
      <c r="E807" s="7" t="n">
        <v>33.4000015258789</v>
      </c>
      <c r="F807" s="7" t="n">
        <v>0</v>
      </c>
    </row>
    <row r="808" spans="1:8">
      <c r="A808" t="s">
        <v>4</v>
      </c>
      <c r="B808" s="4" t="s">
        <v>5</v>
      </c>
      <c r="C808" s="4" t="s">
        <v>7</v>
      </c>
      <c r="D808" s="4" t="s">
        <v>12</v>
      </c>
    </row>
    <row r="809" spans="1:8">
      <c r="A809" t="n">
        <v>6145</v>
      </c>
      <c r="B809" s="16" t="n">
        <v>58</v>
      </c>
      <c r="C809" s="7" t="n">
        <v>255</v>
      </c>
      <c r="D809" s="7" t="n">
        <v>0</v>
      </c>
    </row>
    <row r="810" spans="1:8">
      <c r="A810" t="s">
        <v>4</v>
      </c>
      <c r="B810" s="4" t="s">
        <v>5</v>
      </c>
      <c r="C810" s="4" t="s">
        <v>7</v>
      </c>
      <c r="D810" s="4" t="s">
        <v>12</v>
      </c>
      <c r="E810" s="4" t="s">
        <v>8</v>
      </c>
    </row>
    <row r="811" spans="1:8">
      <c r="A811" t="n">
        <v>6149</v>
      </c>
      <c r="B811" s="43" t="n">
        <v>51</v>
      </c>
      <c r="C811" s="7" t="n">
        <v>4</v>
      </c>
      <c r="D811" s="7" t="n">
        <v>0</v>
      </c>
      <c r="E811" s="7" t="s">
        <v>99</v>
      </c>
    </row>
    <row r="812" spans="1:8">
      <c r="A812" t="s">
        <v>4</v>
      </c>
      <c r="B812" s="4" t="s">
        <v>5</v>
      </c>
      <c r="C812" s="4" t="s">
        <v>12</v>
      </c>
    </row>
    <row r="813" spans="1:8">
      <c r="A813" t="n">
        <v>6163</v>
      </c>
      <c r="B813" s="23" t="n">
        <v>16</v>
      </c>
      <c r="C813" s="7" t="n">
        <v>0</v>
      </c>
    </row>
    <row r="814" spans="1:8">
      <c r="A814" t="s">
        <v>4</v>
      </c>
      <c r="B814" s="4" t="s">
        <v>5</v>
      </c>
      <c r="C814" s="4" t="s">
        <v>12</v>
      </c>
      <c r="D814" s="4" t="s">
        <v>7</v>
      </c>
      <c r="E814" s="4" t="s">
        <v>13</v>
      </c>
      <c r="F814" s="4" t="s">
        <v>53</v>
      </c>
      <c r="G814" s="4" t="s">
        <v>7</v>
      </c>
      <c r="H814" s="4" t="s">
        <v>7</v>
      </c>
      <c r="I814" s="4" t="s">
        <v>7</v>
      </c>
      <c r="J814" s="4" t="s">
        <v>13</v>
      </c>
      <c r="K814" s="4" t="s">
        <v>53</v>
      </c>
      <c r="L814" s="4" t="s">
        <v>7</v>
      </c>
      <c r="M814" s="4" t="s">
        <v>7</v>
      </c>
    </row>
    <row r="815" spans="1:8">
      <c r="A815" t="n">
        <v>6166</v>
      </c>
      <c r="B815" s="44" t="n">
        <v>26</v>
      </c>
      <c r="C815" s="7" t="n">
        <v>0</v>
      </c>
      <c r="D815" s="7" t="n">
        <v>17</v>
      </c>
      <c r="E815" s="7" t="n">
        <v>53226</v>
      </c>
      <c r="F815" s="7" t="s">
        <v>100</v>
      </c>
      <c r="G815" s="7" t="n">
        <v>2</v>
      </c>
      <c r="H815" s="7" t="n">
        <v>3</v>
      </c>
      <c r="I815" s="7" t="n">
        <v>17</v>
      </c>
      <c r="J815" s="7" t="n">
        <v>53227</v>
      </c>
      <c r="K815" s="7" t="s">
        <v>101</v>
      </c>
      <c r="L815" s="7" t="n">
        <v>2</v>
      </c>
      <c r="M815" s="7" t="n">
        <v>0</v>
      </c>
    </row>
    <row r="816" spans="1:8">
      <c r="A816" t="s">
        <v>4</v>
      </c>
      <c r="B816" s="4" t="s">
        <v>5</v>
      </c>
    </row>
    <row r="817" spans="1:13">
      <c r="A817" t="n">
        <v>6213</v>
      </c>
      <c r="B817" s="45" t="n">
        <v>28</v>
      </c>
    </row>
    <row r="818" spans="1:13">
      <c r="A818" t="s">
        <v>4</v>
      </c>
      <c r="B818" s="4" t="s">
        <v>5</v>
      </c>
      <c r="C818" s="4" t="s">
        <v>7</v>
      </c>
      <c r="D818" s="4" t="s">
        <v>12</v>
      </c>
      <c r="E818" s="4" t="s">
        <v>8</v>
      </c>
      <c r="F818" s="4" t="s">
        <v>8</v>
      </c>
      <c r="G818" s="4" t="s">
        <v>8</v>
      </c>
      <c r="H818" s="4" t="s">
        <v>8</v>
      </c>
    </row>
    <row r="819" spans="1:13">
      <c r="A819" t="n">
        <v>6214</v>
      </c>
      <c r="B819" s="43" t="n">
        <v>51</v>
      </c>
      <c r="C819" s="7" t="n">
        <v>3</v>
      </c>
      <c r="D819" s="7" t="n">
        <v>0</v>
      </c>
      <c r="E819" s="7" t="s">
        <v>78</v>
      </c>
      <c r="F819" s="7" t="s">
        <v>81</v>
      </c>
      <c r="G819" s="7" t="s">
        <v>80</v>
      </c>
      <c r="H819" s="7" t="s">
        <v>81</v>
      </c>
    </row>
    <row r="820" spans="1:13">
      <c r="A820" t="s">
        <v>4</v>
      </c>
      <c r="B820" s="4" t="s">
        <v>5</v>
      </c>
      <c r="C820" s="4" t="s">
        <v>12</v>
      </c>
      <c r="D820" s="4" t="s">
        <v>24</v>
      </c>
      <c r="E820" s="4" t="s">
        <v>24</v>
      </c>
      <c r="F820" s="4" t="s">
        <v>7</v>
      </c>
    </row>
    <row r="821" spans="1:13">
      <c r="A821" t="n">
        <v>6227</v>
      </c>
      <c r="B821" s="41" t="n">
        <v>52</v>
      </c>
      <c r="C821" s="7" t="n">
        <v>0</v>
      </c>
      <c r="D821" s="7" t="n">
        <v>0</v>
      </c>
      <c r="E821" s="7" t="n">
        <v>5</v>
      </c>
      <c r="F821" s="7" t="n">
        <v>0</v>
      </c>
    </row>
    <row r="822" spans="1:13">
      <c r="A822" t="s">
        <v>4</v>
      </c>
      <c r="B822" s="4" t="s">
        <v>5</v>
      </c>
      <c r="C822" s="4" t="s">
        <v>12</v>
      </c>
    </row>
    <row r="823" spans="1:13">
      <c r="A823" t="n">
        <v>6239</v>
      </c>
      <c r="B823" s="42" t="n">
        <v>54</v>
      </c>
      <c r="C823" s="7" t="n">
        <v>0</v>
      </c>
    </row>
    <row r="824" spans="1:13">
      <c r="A824" t="s">
        <v>4</v>
      </c>
      <c r="B824" s="4" t="s">
        <v>5</v>
      </c>
      <c r="C824" s="4" t="s">
        <v>12</v>
      </c>
      <c r="D824" s="4" t="s">
        <v>24</v>
      </c>
      <c r="E824" s="4" t="s">
        <v>24</v>
      </c>
      <c r="F824" s="4" t="s">
        <v>24</v>
      </c>
      <c r="G824" s="4" t="s">
        <v>12</v>
      </c>
      <c r="H824" s="4" t="s">
        <v>12</v>
      </c>
    </row>
    <row r="825" spans="1:13">
      <c r="A825" t="n">
        <v>6242</v>
      </c>
      <c r="B825" s="51" t="n">
        <v>60</v>
      </c>
      <c r="C825" s="7" t="n">
        <v>15</v>
      </c>
      <c r="D825" s="7" t="n">
        <v>0</v>
      </c>
      <c r="E825" s="7" t="n">
        <v>0</v>
      </c>
      <c r="F825" s="7" t="n">
        <v>0</v>
      </c>
      <c r="G825" s="7" t="n">
        <v>1000</v>
      </c>
      <c r="H825" s="7" t="n">
        <v>0</v>
      </c>
    </row>
    <row r="826" spans="1:13">
      <c r="A826" t="s">
        <v>4</v>
      </c>
      <c r="B826" s="4" t="s">
        <v>5</v>
      </c>
      <c r="C826" s="4" t="s">
        <v>7</v>
      </c>
      <c r="D826" s="4" t="s">
        <v>7</v>
      </c>
      <c r="E826" s="4" t="s">
        <v>24</v>
      </c>
      <c r="F826" s="4" t="s">
        <v>24</v>
      </c>
      <c r="G826" s="4" t="s">
        <v>24</v>
      </c>
      <c r="H826" s="4" t="s">
        <v>12</v>
      </c>
    </row>
    <row r="827" spans="1:13">
      <c r="A827" t="n">
        <v>6261</v>
      </c>
      <c r="B827" s="33" t="n">
        <v>45</v>
      </c>
      <c r="C827" s="7" t="n">
        <v>2</v>
      </c>
      <c r="D827" s="7" t="n">
        <v>3</v>
      </c>
      <c r="E827" s="7" t="n">
        <v>-48.9199981689453</v>
      </c>
      <c r="F827" s="7" t="n">
        <v>-0.100000001490116</v>
      </c>
      <c r="G827" s="7" t="n">
        <v>19.8700008392334</v>
      </c>
      <c r="H827" s="7" t="n">
        <v>3000</v>
      </c>
    </row>
    <row r="828" spans="1:13">
      <c r="A828" t="s">
        <v>4</v>
      </c>
      <c r="B828" s="4" t="s">
        <v>5</v>
      </c>
      <c r="C828" s="4" t="s">
        <v>12</v>
      </c>
      <c r="D828" s="4" t="s">
        <v>12</v>
      </c>
      <c r="E828" s="4" t="s">
        <v>24</v>
      </c>
      <c r="F828" s="4" t="s">
        <v>24</v>
      </c>
      <c r="G828" s="4" t="s">
        <v>24</v>
      </c>
      <c r="H828" s="4" t="s">
        <v>24</v>
      </c>
      <c r="I828" s="4" t="s">
        <v>7</v>
      </c>
      <c r="J828" s="4" t="s">
        <v>12</v>
      </c>
    </row>
    <row r="829" spans="1:13">
      <c r="A829" t="n">
        <v>6278</v>
      </c>
      <c r="B829" s="39" t="n">
        <v>55</v>
      </c>
      <c r="C829" s="7" t="n">
        <v>0</v>
      </c>
      <c r="D829" s="7" t="n">
        <v>65533</v>
      </c>
      <c r="E829" s="7" t="n">
        <v>-48.9799995422363</v>
      </c>
      <c r="F829" s="7" t="n">
        <v>-1.5</v>
      </c>
      <c r="G829" s="7" t="n">
        <v>28.7600002288818</v>
      </c>
      <c r="H829" s="7" t="n">
        <v>1.20000004768372</v>
      </c>
      <c r="I829" s="7" t="n">
        <v>1</v>
      </c>
      <c r="J829" s="7" t="n">
        <v>0</v>
      </c>
    </row>
    <row r="830" spans="1:13">
      <c r="A830" t="s">
        <v>4</v>
      </c>
      <c r="B830" s="4" t="s">
        <v>5</v>
      </c>
      <c r="C830" s="4" t="s">
        <v>12</v>
      </c>
    </row>
    <row r="831" spans="1:13">
      <c r="A831" t="n">
        <v>6302</v>
      </c>
      <c r="B831" s="23" t="n">
        <v>16</v>
      </c>
      <c r="C831" s="7" t="n">
        <v>500</v>
      </c>
    </row>
    <row r="832" spans="1:13">
      <c r="A832" t="s">
        <v>4</v>
      </c>
      <c r="B832" s="4" t="s">
        <v>5</v>
      </c>
      <c r="C832" s="4" t="s">
        <v>12</v>
      </c>
      <c r="D832" s="4" t="s">
        <v>7</v>
      </c>
      <c r="E832" s="4" t="s">
        <v>8</v>
      </c>
      <c r="F832" s="4" t="s">
        <v>24</v>
      </c>
      <c r="G832" s="4" t="s">
        <v>24</v>
      </c>
      <c r="H832" s="4" t="s">
        <v>24</v>
      </c>
    </row>
    <row r="833" spans="1:10">
      <c r="A833" t="n">
        <v>6305</v>
      </c>
      <c r="B833" s="29" t="n">
        <v>48</v>
      </c>
      <c r="C833" s="7" t="n">
        <v>15</v>
      </c>
      <c r="D833" s="7" t="n">
        <v>0</v>
      </c>
      <c r="E833" s="7" t="s">
        <v>47</v>
      </c>
      <c r="F833" s="7" t="n">
        <v>-1</v>
      </c>
      <c r="G833" s="7" t="n">
        <v>1</v>
      </c>
      <c r="H833" s="7" t="n">
        <v>0</v>
      </c>
    </row>
    <row r="834" spans="1:10">
      <c r="A834" t="s">
        <v>4</v>
      </c>
      <c r="B834" s="4" t="s">
        <v>5</v>
      </c>
      <c r="C834" s="4" t="s">
        <v>7</v>
      </c>
      <c r="D834" s="4" t="s">
        <v>7</v>
      </c>
      <c r="E834" s="4" t="s">
        <v>7</v>
      </c>
      <c r="F834" s="4" t="s">
        <v>7</v>
      </c>
    </row>
    <row r="835" spans="1:10">
      <c r="A835" t="n">
        <v>6331</v>
      </c>
      <c r="B835" s="9" t="n">
        <v>14</v>
      </c>
      <c r="C835" s="7" t="n">
        <v>0</v>
      </c>
      <c r="D835" s="7" t="n">
        <v>1</v>
      </c>
      <c r="E835" s="7" t="n">
        <v>0</v>
      </c>
      <c r="F835" s="7" t="n">
        <v>0</v>
      </c>
    </row>
    <row r="836" spans="1:10">
      <c r="A836" t="s">
        <v>4</v>
      </c>
      <c r="B836" s="4" t="s">
        <v>5</v>
      </c>
      <c r="C836" s="4" t="s">
        <v>7</v>
      </c>
      <c r="D836" s="4" t="s">
        <v>12</v>
      </c>
      <c r="E836" s="4" t="s">
        <v>8</v>
      </c>
    </row>
    <row r="837" spans="1:10">
      <c r="A837" t="n">
        <v>6336</v>
      </c>
      <c r="B837" s="43" t="n">
        <v>51</v>
      </c>
      <c r="C837" s="7" t="n">
        <v>4</v>
      </c>
      <c r="D837" s="7" t="n">
        <v>15</v>
      </c>
      <c r="E837" s="7" t="s">
        <v>102</v>
      </c>
    </row>
    <row r="838" spans="1:10">
      <c r="A838" t="s">
        <v>4</v>
      </c>
      <c r="B838" s="4" t="s">
        <v>5</v>
      </c>
      <c r="C838" s="4" t="s">
        <v>12</v>
      </c>
    </row>
    <row r="839" spans="1:10">
      <c r="A839" t="n">
        <v>6350</v>
      </c>
      <c r="B839" s="23" t="n">
        <v>16</v>
      </c>
      <c r="C839" s="7" t="n">
        <v>0</v>
      </c>
    </row>
    <row r="840" spans="1:10">
      <c r="A840" t="s">
        <v>4</v>
      </c>
      <c r="B840" s="4" t="s">
        <v>5</v>
      </c>
      <c r="C840" s="4" t="s">
        <v>12</v>
      </c>
      <c r="D840" s="4" t="s">
        <v>7</v>
      </c>
      <c r="E840" s="4" t="s">
        <v>13</v>
      </c>
      <c r="F840" s="4" t="s">
        <v>53</v>
      </c>
      <c r="G840" s="4" t="s">
        <v>7</v>
      </c>
      <c r="H840" s="4" t="s">
        <v>7</v>
      </c>
      <c r="I840" s="4" t="s">
        <v>7</v>
      </c>
    </row>
    <row r="841" spans="1:10">
      <c r="A841" t="n">
        <v>6353</v>
      </c>
      <c r="B841" s="44" t="n">
        <v>26</v>
      </c>
      <c r="C841" s="7" t="n">
        <v>15</v>
      </c>
      <c r="D841" s="7" t="n">
        <v>17</v>
      </c>
      <c r="E841" s="7" t="n">
        <v>15437</v>
      </c>
      <c r="F841" s="7" t="s">
        <v>103</v>
      </c>
      <c r="G841" s="7" t="n">
        <v>8</v>
      </c>
      <c r="H841" s="7" t="n">
        <v>2</v>
      </c>
      <c r="I841" s="7" t="n">
        <v>0</v>
      </c>
    </row>
    <row r="842" spans="1:10">
      <c r="A842" t="s">
        <v>4</v>
      </c>
      <c r="B842" s="4" t="s">
        <v>5</v>
      </c>
      <c r="C842" s="4" t="s">
        <v>12</v>
      </c>
    </row>
    <row r="843" spans="1:10">
      <c r="A843" t="n">
        <v>6374</v>
      </c>
      <c r="B843" s="23" t="n">
        <v>16</v>
      </c>
      <c r="C843" s="7" t="n">
        <v>1</v>
      </c>
    </row>
    <row r="844" spans="1:10">
      <c r="A844" t="s">
        <v>4</v>
      </c>
      <c r="B844" s="4" t="s">
        <v>5</v>
      </c>
      <c r="C844" s="4" t="s">
        <v>7</v>
      </c>
      <c r="D844" s="4" t="s">
        <v>12</v>
      </c>
    </row>
    <row r="845" spans="1:10">
      <c r="A845" t="n">
        <v>6377</v>
      </c>
      <c r="B845" s="34" t="n">
        <v>50</v>
      </c>
      <c r="C845" s="7" t="n">
        <v>52</v>
      </c>
      <c r="D845" s="7" t="n">
        <v>15437</v>
      </c>
    </row>
    <row r="846" spans="1:10">
      <c r="A846" t="s">
        <v>4</v>
      </c>
      <c r="B846" s="4" t="s">
        <v>5</v>
      </c>
      <c r="C846" s="4" t="s">
        <v>12</v>
      </c>
    </row>
    <row r="847" spans="1:10">
      <c r="A847" t="n">
        <v>6381</v>
      </c>
      <c r="B847" s="23" t="n">
        <v>16</v>
      </c>
      <c r="C847" s="7" t="n">
        <v>800</v>
      </c>
    </row>
    <row r="848" spans="1:10">
      <c r="A848" t="s">
        <v>4</v>
      </c>
      <c r="B848" s="4" t="s">
        <v>5</v>
      </c>
      <c r="C848" s="4" t="s">
        <v>12</v>
      </c>
      <c r="D848" s="4" t="s">
        <v>7</v>
      </c>
    </row>
    <row r="849" spans="1:9">
      <c r="A849" t="n">
        <v>6384</v>
      </c>
      <c r="B849" s="46" t="n">
        <v>89</v>
      </c>
      <c r="C849" s="7" t="n">
        <v>65533</v>
      </c>
      <c r="D849" s="7" t="n">
        <v>0</v>
      </c>
    </row>
    <row r="850" spans="1:9">
      <c r="A850" t="s">
        <v>4</v>
      </c>
      <c r="B850" s="4" t="s">
        <v>5</v>
      </c>
      <c r="C850" s="4" t="s">
        <v>12</v>
      </c>
    </row>
    <row r="851" spans="1:9">
      <c r="A851" t="n">
        <v>6388</v>
      </c>
      <c r="B851" s="23" t="n">
        <v>16</v>
      </c>
      <c r="C851" s="7" t="n">
        <v>1800</v>
      </c>
    </row>
    <row r="852" spans="1:9">
      <c r="A852" t="s">
        <v>4</v>
      </c>
      <c r="B852" s="4" t="s">
        <v>5</v>
      </c>
      <c r="C852" s="4" t="s">
        <v>7</v>
      </c>
      <c r="D852" s="4" t="s">
        <v>12</v>
      </c>
      <c r="E852" s="4" t="s">
        <v>24</v>
      </c>
    </row>
    <row r="853" spans="1:9">
      <c r="A853" t="n">
        <v>6391</v>
      </c>
      <c r="B853" s="16" t="n">
        <v>58</v>
      </c>
      <c r="C853" s="7" t="n">
        <v>101</v>
      </c>
      <c r="D853" s="7" t="n">
        <v>500</v>
      </c>
      <c r="E853" s="7" t="n">
        <v>1</v>
      </c>
    </row>
    <row r="854" spans="1:9">
      <c r="A854" t="s">
        <v>4</v>
      </c>
      <c r="B854" s="4" t="s">
        <v>5</v>
      </c>
      <c r="C854" s="4" t="s">
        <v>7</v>
      </c>
      <c r="D854" s="4" t="s">
        <v>12</v>
      </c>
    </row>
    <row r="855" spans="1:9">
      <c r="A855" t="n">
        <v>6399</v>
      </c>
      <c r="B855" s="16" t="n">
        <v>58</v>
      </c>
      <c r="C855" s="7" t="n">
        <v>254</v>
      </c>
      <c r="D855" s="7" t="n">
        <v>0</v>
      </c>
    </row>
    <row r="856" spans="1:9">
      <c r="A856" t="s">
        <v>4</v>
      </c>
      <c r="B856" s="4" t="s">
        <v>5</v>
      </c>
      <c r="C856" s="4" t="s">
        <v>13</v>
      </c>
    </row>
    <row r="857" spans="1:9">
      <c r="A857" t="n">
        <v>6403</v>
      </c>
      <c r="B857" s="53" t="n">
        <v>15</v>
      </c>
      <c r="C857" s="7" t="n">
        <v>256</v>
      </c>
    </row>
    <row r="858" spans="1:9">
      <c r="A858" t="s">
        <v>4</v>
      </c>
      <c r="B858" s="4" t="s">
        <v>5</v>
      </c>
      <c r="C858" s="4" t="s">
        <v>12</v>
      </c>
      <c r="D858" s="4" t="s">
        <v>7</v>
      </c>
    </row>
    <row r="859" spans="1:9">
      <c r="A859" t="n">
        <v>6408</v>
      </c>
      <c r="B859" s="40" t="n">
        <v>56</v>
      </c>
      <c r="C859" s="7" t="n">
        <v>0</v>
      </c>
      <c r="D859" s="7" t="n">
        <v>1</v>
      </c>
    </row>
    <row r="860" spans="1:9">
      <c r="A860" t="s">
        <v>4</v>
      </c>
      <c r="B860" s="4" t="s">
        <v>5</v>
      </c>
      <c r="C860" s="4" t="s">
        <v>12</v>
      </c>
      <c r="D860" s="4" t="s">
        <v>13</v>
      </c>
    </row>
    <row r="861" spans="1:9">
      <c r="A861" t="n">
        <v>6412</v>
      </c>
      <c r="B861" s="26" t="n">
        <v>43</v>
      </c>
      <c r="C861" s="7" t="n">
        <v>0</v>
      </c>
      <c r="D861" s="7" t="n">
        <v>1</v>
      </c>
    </row>
    <row r="862" spans="1:9">
      <c r="A862" t="s">
        <v>4</v>
      </c>
      <c r="B862" s="4" t="s">
        <v>5</v>
      </c>
      <c r="C862" s="4" t="s">
        <v>7</v>
      </c>
      <c r="D862" s="4" t="s">
        <v>7</v>
      </c>
      <c r="E862" s="4" t="s">
        <v>24</v>
      </c>
      <c r="F862" s="4" t="s">
        <v>24</v>
      </c>
      <c r="G862" s="4" t="s">
        <v>24</v>
      </c>
      <c r="H862" s="4" t="s">
        <v>12</v>
      </c>
    </row>
    <row r="863" spans="1:9">
      <c r="A863" t="n">
        <v>6419</v>
      </c>
      <c r="B863" s="33" t="n">
        <v>45</v>
      </c>
      <c r="C863" s="7" t="n">
        <v>2</v>
      </c>
      <c r="D863" s="7" t="n">
        <v>3</v>
      </c>
      <c r="E863" s="7" t="n">
        <v>-49.0400009155273</v>
      </c>
      <c r="F863" s="7" t="n">
        <v>-0.25</v>
      </c>
      <c r="G863" s="7" t="n">
        <v>19.2900009155273</v>
      </c>
      <c r="H863" s="7" t="n">
        <v>0</v>
      </c>
    </row>
    <row r="864" spans="1:9">
      <c r="A864" t="s">
        <v>4</v>
      </c>
      <c r="B864" s="4" t="s">
        <v>5</v>
      </c>
      <c r="C864" s="4" t="s">
        <v>7</v>
      </c>
      <c r="D864" s="4" t="s">
        <v>7</v>
      </c>
      <c r="E864" s="4" t="s">
        <v>24</v>
      </c>
      <c r="F864" s="4" t="s">
        <v>24</v>
      </c>
      <c r="G864" s="4" t="s">
        <v>24</v>
      </c>
      <c r="H864" s="4" t="s">
        <v>12</v>
      </c>
      <c r="I864" s="4" t="s">
        <v>7</v>
      </c>
    </row>
    <row r="865" spans="1:9">
      <c r="A865" t="n">
        <v>6436</v>
      </c>
      <c r="B865" s="33" t="n">
        <v>45</v>
      </c>
      <c r="C865" s="7" t="n">
        <v>4</v>
      </c>
      <c r="D865" s="7" t="n">
        <v>3</v>
      </c>
      <c r="E865" s="7" t="n">
        <v>2.35999989509583</v>
      </c>
      <c r="F865" s="7" t="n">
        <v>333.540008544922</v>
      </c>
      <c r="G865" s="7" t="n">
        <v>0</v>
      </c>
      <c r="H865" s="7" t="n">
        <v>0</v>
      </c>
      <c r="I865" s="7" t="n">
        <v>0</v>
      </c>
    </row>
    <row r="866" spans="1:9">
      <c r="A866" t="s">
        <v>4</v>
      </c>
      <c r="B866" s="4" t="s">
        <v>5</v>
      </c>
      <c r="C866" s="4" t="s">
        <v>7</v>
      </c>
      <c r="D866" s="4" t="s">
        <v>7</v>
      </c>
      <c r="E866" s="4" t="s">
        <v>24</v>
      </c>
      <c r="F866" s="4" t="s">
        <v>12</v>
      </c>
    </row>
    <row r="867" spans="1:9">
      <c r="A867" t="n">
        <v>6454</v>
      </c>
      <c r="B867" s="33" t="n">
        <v>45</v>
      </c>
      <c r="C867" s="7" t="n">
        <v>5</v>
      </c>
      <c r="D867" s="7" t="n">
        <v>3</v>
      </c>
      <c r="E867" s="7" t="n">
        <v>2</v>
      </c>
      <c r="F867" s="7" t="n">
        <v>0</v>
      </c>
    </row>
    <row r="868" spans="1:9">
      <c r="A868" t="s">
        <v>4</v>
      </c>
      <c r="B868" s="4" t="s">
        <v>5</v>
      </c>
      <c r="C868" s="4" t="s">
        <v>7</v>
      </c>
      <c r="D868" s="4" t="s">
        <v>7</v>
      </c>
      <c r="E868" s="4" t="s">
        <v>24</v>
      </c>
      <c r="F868" s="4" t="s">
        <v>12</v>
      </c>
    </row>
    <row r="869" spans="1:9">
      <c r="A869" t="n">
        <v>6463</v>
      </c>
      <c r="B869" s="33" t="n">
        <v>45</v>
      </c>
      <c r="C869" s="7" t="n">
        <v>11</v>
      </c>
      <c r="D869" s="7" t="n">
        <v>3</v>
      </c>
      <c r="E869" s="7" t="n">
        <v>33.4000015258789</v>
      </c>
      <c r="F869" s="7" t="n">
        <v>0</v>
      </c>
    </row>
    <row r="870" spans="1:9">
      <c r="A870" t="s">
        <v>4</v>
      </c>
      <c r="B870" s="4" t="s">
        <v>5</v>
      </c>
      <c r="C870" s="4" t="s">
        <v>7</v>
      </c>
      <c r="D870" s="4" t="s">
        <v>7</v>
      </c>
      <c r="E870" s="4" t="s">
        <v>24</v>
      </c>
      <c r="F870" s="4" t="s">
        <v>24</v>
      </c>
      <c r="G870" s="4" t="s">
        <v>24</v>
      </c>
      <c r="H870" s="4" t="s">
        <v>12</v>
      </c>
    </row>
    <row r="871" spans="1:9">
      <c r="A871" t="n">
        <v>6472</v>
      </c>
      <c r="B871" s="33" t="n">
        <v>45</v>
      </c>
      <c r="C871" s="7" t="n">
        <v>2</v>
      </c>
      <c r="D871" s="7" t="n">
        <v>3</v>
      </c>
      <c r="E871" s="7" t="n">
        <v>-48.9599990844727</v>
      </c>
      <c r="F871" s="7" t="n">
        <v>-0.119999997317791</v>
      </c>
      <c r="G871" s="7" t="n">
        <v>18.8099994659424</v>
      </c>
      <c r="H871" s="7" t="n">
        <v>6000</v>
      </c>
    </row>
    <row r="872" spans="1:9">
      <c r="A872" t="s">
        <v>4</v>
      </c>
      <c r="B872" s="4" t="s">
        <v>5</v>
      </c>
      <c r="C872" s="4" t="s">
        <v>7</v>
      </c>
      <c r="D872" s="4" t="s">
        <v>7</v>
      </c>
      <c r="E872" s="4" t="s">
        <v>24</v>
      </c>
      <c r="F872" s="4" t="s">
        <v>24</v>
      </c>
      <c r="G872" s="4" t="s">
        <v>24</v>
      </c>
      <c r="H872" s="4" t="s">
        <v>12</v>
      </c>
      <c r="I872" s="4" t="s">
        <v>7</v>
      </c>
    </row>
    <row r="873" spans="1:9">
      <c r="A873" t="n">
        <v>6489</v>
      </c>
      <c r="B873" s="33" t="n">
        <v>45</v>
      </c>
      <c r="C873" s="7" t="n">
        <v>4</v>
      </c>
      <c r="D873" s="7" t="n">
        <v>3</v>
      </c>
      <c r="E873" s="7" t="n">
        <v>2.35999989509583</v>
      </c>
      <c r="F873" s="7" t="n">
        <v>344.940002441406</v>
      </c>
      <c r="G873" s="7" t="n">
        <v>0</v>
      </c>
      <c r="H873" s="7" t="n">
        <v>6000</v>
      </c>
      <c r="I873" s="7" t="n">
        <v>0</v>
      </c>
    </row>
    <row r="874" spans="1:9">
      <c r="A874" t="s">
        <v>4</v>
      </c>
      <c r="B874" s="4" t="s">
        <v>5</v>
      </c>
      <c r="C874" s="4" t="s">
        <v>7</v>
      </c>
      <c r="D874" s="4" t="s">
        <v>7</v>
      </c>
      <c r="E874" s="4" t="s">
        <v>24</v>
      </c>
      <c r="F874" s="4" t="s">
        <v>12</v>
      </c>
    </row>
    <row r="875" spans="1:9">
      <c r="A875" t="n">
        <v>6507</v>
      </c>
      <c r="B875" s="33" t="n">
        <v>45</v>
      </c>
      <c r="C875" s="7" t="n">
        <v>5</v>
      </c>
      <c r="D875" s="7" t="n">
        <v>3</v>
      </c>
      <c r="E875" s="7" t="n">
        <v>1.39999997615814</v>
      </c>
      <c r="F875" s="7" t="n">
        <v>6000</v>
      </c>
    </row>
    <row r="876" spans="1:9">
      <c r="A876" t="s">
        <v>4</v>
      </c>
      <c r="B876" s="4" t="s">
        <v>5</v>
      </c>
      <c r="C876" s="4" t="s">
        <v>7</v>
      </c>
      <c r="D876" s="4" t="s">
        <v>7</v>
      </c>
      <c r="E876" s="4" t="s">
        <v>24</v>
      </c>
      <c r="F876" s="4" t="s">
        <v>12</v>
      </c>
    </row>
    <row r="877" spans="1:9">
      <c r="A877" t="n">
        <v>6516</v>
      </c>
      <c r="B877" s="33" t="n">
        <v>45</v>
      </c>
      <c r="C877" s="7" t="n">
        <v>11</v>
      </c>
      <c r="D877" s="7" t="n">
        <v>3</v>
      </c>
      <c r="E877" s="7" t="n">
        <v>33.4000015258789</v>
      </c>
      <c r="F877" s="7" t="n">
        <v>6000</v>
      </c>
    </row>
    <row r="878" spans="1:9">
      <c r="A878" t="s">
        <v>4</v>
      </c>
      <c r="B878" s="4" t="s">
        <v>5</v>
      </c>
      <c r="C878" s="4" t="s">
        <v>12</v>
      </c>
      <c r="D878" s="4" t="s">
        <v>7</v>
      </c>
      <c r="E878" s="4" t="s">
        <v>8</v>
      </c>
      <c r="F878" s="4" t="s">
        <v>24</v>
      </c>
      <c r="G878" s="4" t="s">
        <v>24</v>
      </c>
      <c r="H878" s="4" t="s">
        <v>24</v>
      </c>
    </row>
    <row r="879" spans="1:9">
      <c r="A879" t="n">
        <v>6525</v>
      </c>
      <c r="B879" s="29" t="n">
        <v>48</v>
      </c>
      <c r="C879" s="7" t="n">
        <v>15</v>
      </c>
      <c r="D879" s="7" t="n">
        <v>0</v>
      </c>
      <c r="E879" s="7" t="s">
        <v>104</v>
      </c>
      <c r="F879" s="7" t="n">
        <v>0.00499999988824129</v>
      </c>
      <c r="G879" s="7" t="n">
        <v>1</v>
      </c>
      <c r="H879" s="7" t="n">
        <v>0</v>
      </c>
    </row>
    <row r="880" spans="1:9">
      <c r="A880" t="s">
        <v>4</v>
      </c>
      <c r="B880" s="4" t="s">
        <v>5</v>
      </c>
      <c r="C880" s="4" t="s">
        <v>7</v>
      </c>
      <c r="D880" s="4" t="s">
        <v>12</v>
      </c>
    </row>
    <row r="881" spans="1:9">
      <c r="A881" t="n">
        <v>6550</v>
      </c>
      <c r="B881" s="16" t="n">
        <v>58</v>
      </c>
      <c r="C881" s="7" t="n">
        <v>255</v>
      </c>
      <c r="D881" s="7" t="n">
        <v>0</v>
      </c>
    </row>
    <row r="882" spans="1:9">
      <c r="A882" t="s">
        <v>4</v>
      </c>
      <c r="B882" s="4" t="s">
        <v>5</v>
      </c>
      <c r="C882" s="4" t="s">
        <v>12</v>
      </c>
    </row>
    <row r="883" spans="1:9">
      <c r="A883" t="n">
        <v>6554</v>
      </c>
      <c r="B883" s="23" t="n">
        <v>16</v>
      </c>
      <c r="C883" s="7" t="n">
        <v>1500</v>
      </c>
    </row>
    <row r="884" spans="1:9">
      <c r="A884" t="s">
        <v>4</v>
      </c>
      <c r="B884" s="4" t="s">
        <v>5</v>
      </c>
      <c r="C884" s="4" t="s">
        <v>12</v>
      </c>
      <c r="D884" s="4" t="s">
        <v>24</v>
      </c>
      <c r="E884" s="4" t="s">
        <v>24</v>
      </c>
      <c r="F884" s="4" t="s">
        <v>24</v>
      </c>
      <c r="G884" s="4" t="s">
        <v>12</v>
      </c>
      <c r="H884" s="4" t="s">
        <v>12</v>
      </c>
    </row>
    <row r="885" spans="1:9">
      <c r="A885" t="n">
        <v>6557</v>
      </c>
      <c r="B885" s="51" t="n">
        <v>60</v>
      </c>
      <c r="C885" s="7" t="n">
        <v>15</v>
      </c>
      <c r="D885" s="7" t="n">
        <v>20</v>
      </c>
      <c r="E885" s="7" t="n">
        <v>-10</v>
      </c>
      <c r="F885" s="7" t="n">
        <v>0</v>
      </c>
      <c r="G885" s="7" t="n">
        <v>1000</v>
      </c>
      <c r="H885" s="7" t="n">
        <v>0</v>
      </c>
    </row>
    <row r="886" spans="1:9">
      <c r="A886" t="s">
        <v>4</v>
      </c>
      <c r="B886" s="4" t="s">
        <v>5</v>
      </c>
      <c r="C886" s="4" t="s">
        <v>7</v>
      </c>
      <c r="D886" s="4" t="s">
        <v>12</v>
      </c>
      <c r="E886" s="4" t="s">
        <v>8</v>
      </c>
      <c r="F886" s="4" t="s">
        <v>8</v>
      </c>
      <c r="G886" s="4" t="s">
        <v>8</v>
      </c>
      <c r="H886" s="4" t="s">
        <v>8</v>
      </c>
    </row>
    <row r="887" spans="1:9">
      <c r="A887" t="n">
        <v>6576</v>
      </c>
      <c r="B887" s="43" t="n">
        <v>51</v>
      </c>
      <c r="C887" s="7" t="n">
        <v>3</v>
      </c>
      <c r="D887" s="7" t="n">
        <v>15</v>
      </c>
      <c r="E887" s="7" t="s">
        <v>94</v>
      </c>
      <c r="F887" s="7" t="s">
        <v>81</v>
      </c>
      <c r="G887" s="7" t="s">
        <v>80</v>
      </c>
      <c r="H887" s="7" t="s">
        <v>81</v>
      </c>
    </row>
    <row r="888" spans="1:9">
      <c r="A888" t="s">
        <v>4</v>
      </c>
      <c r="B888" s="4" t="s">
        <v>5</v>
      </c>
      <c r="C888" s="4" t="s">
        <v>12</v>
      </c>
      <c r="D888" s="4" t="s">
        <v>7</v>
      </c>
      <c r="E888" s="4" t="s">
        <v>8</v>
      </c>
      <c r="F888" s="4" t="s">
        <v>24</v>
      </c>
      <c r="G888" s="4" t="s">
        <v>24</v>
      </c>
      <c r="H888" s="4" t="s">
        <v>24</v>
      </c>
    </row>
    <row r="889" spans="1:9">
      <c r="A889" t="n">
        <v>6589</v>
      </c>
      <c r="B889" s="29" t="n">
        <v>48</v>
      </c>
      <c r="C889" s="7" t="n">
        <v>15</v>
      </c>
      <c r="D889" s="7" t="n">
        <v>0</v>
      </c>
      <c r="E889" s="7" t="s">
        <v>46</v>
      </c>
      <c r="F889" s="7" t="n">
        <v>-1</v>
      </c>
      <c r="G889" s="7" t="n">
        <v>1</v>
      </c>
      <c r="H889" s="7" t="n">
        <v>0</v>
      </c>
    </row>
    <row r="890" spans="1:9">
      <c r="A890" t="s">
        <v>4</v>
      </c>
      <c r="B890" s="4" t="s">
        <v>5</v>
      </c>
      <c r="C890" s="4" t="s">
        <v>12</v>
      </c>
    </row>
    <row r="891" spans="1:9">
      <c r="A891" t="n">
        <v>6619</v>
      </c>
      <c r="B891" s="23" t="n">
        <v>16</v>
      </c>
      <c r="C891" s="7" t="n">
        <v>1500</v>
      </c>
    </row>
    <row r="892" spans="1:9">
      <c r="A892" t="s">
        <v>4</v>
      </c>
      <c r="B892" s="4" t="s">
        <v>5</v>
      </c>
      <c r="C892" s="4" t="s">
        <v>7</v>
      </c>
      <c r="D892" s="4" t="s">
        <v>12</v>
      </c>
      <c r="E892" s="4" t="s">
        <v>8</v>
      </c>
    </row>
    <row r="893" spans="1:9">
      <c r="A893" t="n">
        <v>6622</v>
      </c>
      <c r="B893" s="43" t="n">
        <v>51</v>
      </c>
      <c r="C893" s="7" t="n">
        <v>4</v>
      </c>
      <c r="D893" s="7" t="n">
        <v>15</v>
      </c>
      <c r="E893" s="7" t="s">
        <v>105</v>
      </c>
    </row>
    <row r="894" spans="1:9">
      <c r="A894" t="s">
        <v>4</v>
      </c>
      <c r="B894" s="4" t="s">
        <v>5</v>
      </c>
      <c r="C894" s="4" t="s">
        <v>12</v>
      </c>
    </row>
    <row r="895" spans="1:9">
      <c r="A895" t="n">
        <v>6635</v>
      </c>
      <c r="B895" s="23" t="n">
        <v>16</v>
      </c>
      <c r="C895" s="7" t="n">
        <v>500</v>
      </c>
    </row>
    <row r="896" spans="1:9">
      <c r="A896" t="s">
        <v>4</v>
      </c>
      <c r="B896" s="4" t="s">
        <v>5</v>
      </c>
      <c r="C896" s="4" t="s">
        <v>12</v>
      </c>
      <c r="D896" s="4" t="s">
        <v>7</v>
      </c>
      <c r="E896" s="4" t="s">
        <v>13</v>
      </c>
      <c r="F896" s="4" t="s">
        <v>53</v>
      </c>
      <c r="G896" s="4" t="s">
        <v>7</v>
      </c>
      <c r="H896" s="4" t="s">
        <v>7</v>
      </c>
      <c r="I896" s="4" t="s">
        <v>7</v>
      </c>
      <c r="J896" s="4" t="s">
        <v>13</v>
      </c>
      <c r="K896" s="4" t="s">
        <v>53</v>
      </c>
      <c r="L896" s="4" t="s">
        <v>7</v>
      </c>
      <c r="M896" s="4" t="s">
        <v>7</v>
      </c>
    </row>
    <row r="897" spans="1:13">
      <c r="A897" t="n">
        <v>6638</v>
      </c>
      <c r="B897" s="44" t="n">
        <v>26</v>
      </c>
      <c r="C897" s="7" t="n">
        <v>15</v>
      </c>
      <c r="D897" s="7" t="n">
        <v>17</v>
      </c>
      <c r="E897" s="7" t="n">
        <v>15438</v>
      </c>
      <c r="F897" s="7" t="s">
        <v>106</v>
      </c>
      <c r="G897" s="7" t="n">
        <v>2</v>
      </c>
      <c r="H897" s="7" t="n">
        <v>3</v>
      </c>
      <c r="I897" s="7" t="n">
        <v>17</v>
      </c>
      <c r="J897" s="7" t="n">
        <v>15439</v>
      </c>
      <c r="K897" s="7" t="s">
        <v>107</v>
      </c>
      <c r="L897" s="7" t="n">
        <v>2</v>
      </c>
      <c r="M897" s="7" t="n">
        <v>0</v>
      </c>
    </row>
    <row r="898" spans="1:13">
      <c r="A898" t="s">
        <v>4</v>
      </c>
      <c r="B898" s="4" t="s">
        <v>5</v>
      </c>
    </row>
    <row r="899" spans="1:13">
      <c r="A899" t="n">
        <v>6784</v>
      </c>
      <c r="B899" s="45" t="n">
        <v>28</v>
      </c>
    </row>
    <row r="900" spans="1:13">
      <c r="A900" t="s">
        <v>4</v>
      </c>
      <c r="B900" s="4" t="s">
        <v>5</v>
      </c>
      <c r="C900" s="4" t="s">
        <v>7</v>
      </c>
      <c r="D900" s="4" t="s">
        <v>24</v>
      </c>
      <c r="E900" s="4" t="s">
        <v>12</v>
      </c>
      <c r="F900" s="4" t="s">
        <v>7</v>
      </c>
    </row>
    <row r="901" spans="1:13">
      <c r="A901" t="n">
        <v>6785</v>
      </c>
      <c r="B901" s="30" t="n">
        <v>49</v>
      </c>
      <c r="C901" s="7" t="n">
        <v>3</v>
      </c>
      <c r="D901" s="7" t="n">
        <v>1</v>
      </c>
      <c r="E901" s="7" t="n">
        <v>500</v>
      </c>
      <c r="F901" s="7" t="n">
        <v>0</v>
      </c>
    </row>
    <row r="902" spans="1:13">
      <c r="A902" t="s">
        <v>4</v>
      </c>
      <c r="B902" s="4" t="s">
        <v>5</v>
      </c>
      <c r="C902" s="4" t="s">
        <v>7</v>
      </c>
      <c r="D902" s="4" t="s">
        <v>7</v>
      </c>
      <c r="E902" s="4" t="s">
        <v>24</v>
      </c>
      <c r="F902" s="4" t="s">
        <v>12</v>
      </c>
    </row>
    <row r="903" spans="1:13">
      <c r="A903" t="n">
        <v>6794</v>
      </c>
      <c r="B903" s="33" t="n">
        <v>45</v>
      </c>
      <c r="C903" s="7" t="n">
        <v>5</v>
      </c>
      <c r="D903" s="7" t="n">
        <v>3</v>
      </c>
      <c r="E903" s="7" t="n">
        <v>1.29999995231628</v>
      </c>
      <c r="F903" s="7" t="n">
        <v>2000</v>
      </c>
    </row>
    <row r="904" spans="1:13">
      <c r="A904" t="s">
        <v>4</v>
      </c>
      <c r="B904" s="4" t="s">
        <v>5</v>
      </c>
      <c r="C904" s="4" t="s">
        <v>7</v>
      </c>
      <c r="D904" s="4" t="s">
        <v>12</v>
      </c>
      <c r="E904" s="4" t="s">
        <v>12</v>
      </c>
    </row>
    <row r="905" spans="1:13">
      <c r="A905" t="n">
        <v>6803</v>
      </c>
      <c r="B905" s="34" t="n">
        <v>50</v>
      </c>
      <c r="C905" s="7" t="n">
        <v>1</v>
      </c>
      <c r="D905" s="7" t="n">
        <v>1000</v>
      </c>
      <c r="E905" s="7" t="n">
        <v>1000</v>
      </c>
    </row>
    <row r="906" spans="1:13">
      <c r="A906" t="s">
        <v>4</v>
      </c>
      <c r="B906" s="4" t="s">
        <v>5</v>
      </c>
      <c r="C906" s="4" t="s">
        <v>7</v>
      </c>
      <c r="D906" s="4" t="s">
        <v>12</v>
      </c>
      <c r="E906" s="4" t="s">
        <v>24</v>
      </c>
    </row>
    <row r="907" spans="1:13">
      <c r="A907" t="n">
        <v>6809</v>
      </c>
      <c r="B907" s="16" t="n">
        <v>58</v>
      </c>
      <c r="C907" s="7" t="n">
        <v>0</v>
      </c>
      <c r="D907" s="7" t="n">
        <v>1000</v>
      </c>
      <c r="E907" s="7" t="n">
        <v>1</v>
      </c>
    </row>
    <row r="908" spans="1:13">
      <c r="A908" t="s">
        <v>4</v>
      </c>
      <c r="B908" s="4" t="s">
        <v>5</v>
      </c>
      <c r="C908" s="4" t="s">
        <v>7</v>
      </c>
      <c r="D908" s="4" t="s">
        <v>12</v>
      </c>
    </row>
    <row r="909" spans="1:13">
      <c r="A909" t="n">
        <v>6817</v>
      </c>
      <c r="B909" s="16" t="n">
        <v>58</v>
      </c>
      <c r="C909" s="7" t="n">
        <v>255</v>
      </c>
      <c r="D909" s="7" t="n">
        <v>0</v>
      </c>
    </row>
    <row r="910" spans="1:13">
      <c r="A910" t="s">
        <v>4</v>
      </c>
      <c r="B910" s="4" t="s">
        <v>5</v>
      </c>
      <c r="C910" s="4" t="s">
        <v>7</v>
      </c>
      <c r="D910" s="4" t="s">
        <v>12</v>
      </c>
      <c r="E910" s="4" t="s">
        <v>7</v>
      </c>
    </row>
    <row r="911" spans="1:13">
      <c r="A911" t="n">
        <v>6821</v>
      </c>
      <c r="B911" s="28" t="n">
        <v>36</v>
      </c>
      <c r="C911" s="7" t="n">
        <v>9</v>
      </c>
      <c r="D911" s="7" t="n">
        <v>0</v>
      </c>
      <c r="E911" s="7" t="n">
        <v>0</v>
      </c>
    </row>
    <row r="912" spans="1:13">
      <c r="A912" t="s">
        <v>4</v>
      </c>
      <c r="B912" s="4" t="s">
        <v>5</v>
      </c>
      <c r="C912" s="4" t="s">
        <v>7</v>
      </c>
      <c r="D912" s="4" t="s">
        <v>12</v>
      </c>
      <c r="E912" s="4" t="s">
        <v>7</v>
      </c>
    </row>
    <row r="913" spans="1:13">
      <c r="A913" t="n">
        <v>6826</v>
      </c>
      <c r="B913" s="28" t="n">
        <v>36</v>
      </c>
      <c r="C913" s="7" t="n">
        <v>9</v>
      </c>
      <c r="D913" s="7" t="n">
        <v>15</v>
      </c>
      <c r="E913" s="7" t="n">
        <v>0</v>
      </c>
    </row>
    <row r="914" spans="1:13">
      <c r="A914" t="s">
        <v>4</v>
      </c>
      <c r="B914" s="4" t="s">
        <v>5</v>
      </c>
      <c r="C914" s="4" t="s">
        <v>7</v>
      </c>
      <c r="D914" s="4" t="s">
        <v>12</v>
      </c>
      <c r="E914" s="4" t="s">
        <v>7</v>
      </c>
    </row>
    <row r="915" spans="1:13">
      <c r="A915" t="n">
        <v>6831</v>
      </c>
      <c r="B915" s="28" t="n">
        <v>36</v>
      </c>
      <c r="C915" s="7" t="n">
        <v>9</v>
      </c>
      <c r="D915" s="7" t="n">
        <v>1620</v>
      </c>
      <c r="E915" s="7" t="n">
        <v>0</v>
      </c>
    </row>
    <row r="916" spans="1:13">
      <c r="A916" t="s">
        <v>4</v>
      </c>
      <c r="B916" s="4" t="s">
        <v>5</v>
      </c>
      <c r="C916" s="4" t="s">
        <v>7</v>
      </c>
      <c r="D916" s="4" t="s">
        <v>12</v>
      </c>
      <c r="E916" s="4" t="s">
        <v>7</v>
      </c>
    </row>
    <row r="917" spans="1:13">
      <c r="A917" t="n">
        <v>6836</v>
      </c>
      <c r="B917" s="28" t="n">
        <v>36</v>
      </c>
      <c r="C917" s="7" t="n">
        <v>9</v>
      </c>
      <c r="D917" s="7" t="n">
        <v>1621</v>
      </c>
      <c r="E917" s="7" t="n">
        <v>0</v>
      </c>
    </row>
    <row r="918" spans="1:13">
      <c r="A918" t="s">
        <v>4</v>
      </c>
      <c r="B918" s="4" t="s">
        <v>5</v>
      </c>
      <c r="C918" s="4" t="s">
        <v>7</v>
      </c>
      <c r="D918" s="4" t="s">
        <v>12</v>
      </c>
      <c r="E918" s="4" t="s">
        <v>7</v>
      </c>
    </row>
    <row r="919" spans="1:13">
      <c r="A919" t="n">
        <v>6841</v>
      </c>
      <c r="B919" s="28" t="n">
        <v>36</v>
      </c>
      <c r="C919" s="7" t="n">
        <v>9</v>
      </c>
      <c r="D919" s="7" t="n">
        <v>1600</v>
      </c>
      <c r="E919" s="7" t="n">
        <v>0</v>
      </c>
    </row>
    <row r="920" spans="1:13">
      <c r="A920" t="s">
        <v>4</v>
      </c>
      <c r="B920" s="4" t="s">
        <v>5</v>
      </c>
      <c r="C920" s="4" t="s">
        <v>7</v>
      </c>
      <c r="D920" s="4" t="s">
        <v>12</v>
      </c>
      <c r="E920" s="4" t="s">
        <v>7</v>
      </c>
    </row>
    <row r="921" spans="1:13">
      <c r="A921" t="n">
        <v>6846</v>
      </c>
      <c r="B921" s="28" t="n">
        <v>36</v>
      </c>
      <c r="C921" s="7" t="n">
        <v>9</v>
      </c>
      <c r="D921" s="7" t="n">
        <v>1601</v>
      </c>
      <c r="E921" s="7" t="n">
        <v>0</v>
      </c>
    </row>
    <row r="922" spans="1:13">
      <c r="A922" t="s">
        <v>4</v>
      </c>
      <c r="B922" s="4" t="s">
        <v>5</v>
      </c>
      <c r="C922" s="4" t="s">
        <v>7</v>
      </c>
    </row>
    <row r="923" spans="1:13">
      <c r="A923" t="n">
        <v>6851</v>
      </c>
      <c r="B923" s="50" t="n">
        <v>116</v>
      </c>
      <c r="C923" s="7" t="n">
        <v>1</v>
      </c>
    </row>
    <row r="924" spans="1:13">
      <c r="A924" t="s">
        <v>4</v>
      </c>
      <c r="B924" s="4" t="s">
        <v>5</v>
      </c>
      <c r="C924" s="4" t="s">
        <v>12</v>
      </c>
      <c r="D924" s="4" t="s">
        <v>24</v>
      </c>
      <c r="E924" s="4" t="s">
        <v>24</v>
      </c>
      <c r="F924" s="4" t="s">
        <v>24</v>
      </c>
      <c r="G924" s="4" t="s">
        <v>24</v>
      </c>
    </row>
    <row r="925" spans="1:13">
      <c r="A925" t="n">
        <v>6853</v>
      </c>
      <c r="B925" s="31" t="n">
        <v>46</v>
      </c>
      <c r="C925" s="7" t="n">
        <v>61456</v>
      </c>
      <c r="D925" s="7" t="n">
        <v>0</v>
      </c>
      <c r="E925" s="7" t="n">
        <v>0</v>
      </c>
      <c r="F925" s="7" t="n">
        <v>0</v>
      </c>
      <c r="G925" s="7" t="n">
        <v>0</v>
      </c>
    </row>
    <row r="926" spans="1:13">
      <c r="A926" t="s">
        <v>4</v>
      </c>
      <c r="B926" s="4" t="s">
        <v>5</v>
      </c>
      <c r="C926" s="4" t="s">
        <v>7</v>
      </c>
      <c r="D926" s="4" t="s">
        <v>12</v>
      </c>
    </row>
    <row r="927" spans="1:13">
      <c r="A927" t="n">
        <v>6872</v>
      </c>
      <c r="B927" s="8" t="n">
        <v>162</v>
      </c>
      <c r="C927" s="7" t="n">
        <v>1</v>
      </c>
      <c r="D927" s="7" t="n">
        <v>0</v>
      </c>
    </row>
    <row r="928" spans="1:13">
      <c r="A928" t="s">
        <v>4</v>
      </c>
      <c r="B928" s="4" t="s">
        <v>5</v>
      </c>
    </row>
    <row r="929" spans="1:177">
      <c r="A929" t="n">
        <v>6876</v>
      </c>
      <c r="B929" s="5" t="n">
        <v>1</v>
      </c>
    </row>
    <row r="930" spans="1:177" s="3" customFormat="1" customHeight="0">
      <c r="A930" s="3" t="s">
        <v>2</v>
      </c>
      <c r="B930" s="3" t="s">
        <v>108</v>
      </c>
    </row>
    <row r="931" spans="1:177">
      <c r="A931" t="s">
        <v>4</v>
      </c>
      <c r="B931" s="4" t="s">
        <v>5</v>
      </c>
      <c r="C931" s="4" t="s">
        <v>12</v>
      </c>
      <c r="D931" s="4" t="s">
        <v>12</v>
      </c>
      <c r="E931" s="4" t="s">
        <v>13</v>
      </c>
      <c r="F931" s="4" t="s">
        <v>8</v>
      </c>
      <c r="G931" s="4" t="s">
        <v>109</v>
      </c>
      <c r="H931" s="4" t="s">
        <v>12</v>
      </c>
      <c r="I931" s="4" t="s">
        <v>12</v>
      </c>
      <c r="J931" s="4" t="s">
        <v>13</v>
      </c>
      <c r="K931" s="4" t="s">
        <v>8</v>
      </c>
      <c r="L931" s="4" t="s">
        <v>109</v>
      </c>
      <c r="M931" s="4" t="s">
        <v>12</v>
      </c>
      <c r="N931" s="4" t="s">
        <v>12</v>
      </c>
      <c r="O931" s="4" t="s">
        <v>13</v>
      </c>
      <c r="P931" s="4" t="s">
        <v>8</v>
      </c>
      <c r="Q931" s="4" t="s">
        <v>109</v>
      </c>
      <c r="R931" s="4" t="s">
        <v>12</v>
      </c>
      <c r="S931" s="4" t="s">
        <v>12</v>
      </c>
      <c r="T931" s="4" t="s">
        <v>13</v>
      </c>
      <c r="U931" s="4" t="s">
        <v>8</v>
      </c>
      <c r="V931" s="4" t="s">
        <v>109</v>
      </c>
      <c r="W931" s="4" t="s">
        <v>12</v>
      </c>
      <c r="X931" s="4" t="s">
        <v>12</v>
      </c>
      <c r="Y931" s="4" t="s">
        <v>13</v>
      </c>
      <c r="Z931" s="4" t="s">
        <v>8</v>
      </c>
      <c r="AA931" s="4" t="s">
        <v>109</v>
      </c>
      <c r="AB931" s="4" t="s">
        <v>12</v>
      </c>
      <c r="AC931" s="4" t="s">
        <v>12</v>
      </c>
      <c r="AD931" s="4" t="s">
        <v>13</v>
      </c>
      <c r="AE931" s="4" t="s">
        <v>8</v>
      </c>
      <c r="AF931" s="4" t="s">
        <v>109</v>
      </c>
      <c r="AG931" s="4" t="s">
        <v>12</v>
      </c>
      <c r="AH931" s="4" t="s">
        <v>12</v>
      </c>
      <c r="AI931" s="4" t="s">
        <v>13</v>
      </c>
      <c r="AJ931" s="4" t="s">
        <v>8</v>
      </c>
      <c r="AK931" s="4" t="s">
        <v>109</v>
      </c>
      <c r="AL931" s="4" t="s">
        <v>12</v>
      </c>
      <c r="AM931" s="4" t="s">
        <v>12</v>
      </c>
      <c r="AN931" s="4" t="s">
        <v>13</v>
      </c>
      <c r="AO931" s="4" t="s">
        <v>8</v>
      </c>
      <c r="AP931" s="4" t="s">
        <v>109</v>
      </c>
      <c r="AQ931" s="4" t="s">
        <v>12</v>
      </c>
      <c r="AR931" s="4" t="s">
        <v>12</v>
      </c>
      <c r="AS931" s="4" t="s">
        <v>13</v>
      </c>
      <c r="AT931" s="4" t="s">
        <v>8</v>
      </c>
      <c r="AU931" s="4" t="s">
        <v>109</v>
      </c>
      <c r="AV931" s="4" t="s">
        <v>12</v>
      </c>
      <c r="AW931" s="4" t="s">
        <v>12</v>
      </c>
      <c r="AX931" s="4" t="s">
        <v>13</v>
      </c>
      <c r="AY931" s="4" t="s">
        <v>8</v>
      </c>
      <c r="AZ931" s="4" t="s">
        <v>109</v>
      </c>
      <c r="BA931" s="4" t="s">
        <v>12</v>
      </c>
      <c r="BB931" s="4" t="s">
        <v>12</v>
      </c>
      <c r="BC931" s="4" t="s">
        <v>13</v>
      </c>
      <c r="BD931" s="4" t="s">
        <v>8</v>
      </c>
      <c r="BE931" s="4" t="s">
        <v>109</v>
      </c>
      <c r="BF931" s="4" t="s">
        <v>12</v>
      </c>
      <c r="BG931" s="4" t="s">
        <v>12</v>
      </c>
      <c r="BH931" s="4" t="s">
        <v>13</v>
      </c>
      <c r="BI931" s="4" t="s">
        <v>8</v>
      </c>
      <c r="BJ931" s="4" t="s">
        <v>109</v>
      </c>
      <c r="BK931" s="4" t="s">
        <v>12</v>
      </c>
      <c r="BL931" s="4" t="s">
        <v>12</v>
      </c>
      <c r="BM931" s="4" t="s">
        <v>13</v>
      </c>
      <c r="BN931" s="4" t="s">
        <v>8</v>
      </c>
      <c r="BO931" s="4" t="s">
        <v>109</v>
      </c>
      <c r="BP931" s="4" t="s">
        <v>12</v>
      </c>
      <c r="BQ931" s="4" t="s">
        <v>12</v>
      </c>
      <c r="BR931" s="4" t="s">
        <v>13</v>
      </c>
      <c r="BS931" s="4" t="s">
        <v>8</v>
      </c>
      <c r="BT931" s="4" t="s">
        <v>109</v>
      </c>
      <c r="BU931" s="4" t="s">
        <v>12</v>
      </c>
      <c r="BV931" s="4" t="s">
        <v>12</v>
      </c>
      <c r="BW931" s="4" t="s">
        <v>13</v>
      </c>
      <c r="BX931" s="4" t="s">
        <v>8</v>
      </c>
      <c r="BY931" s="4" t="s">
        <v>109</v>
      </c>
      <c r="BZ931" s="4" t="s">
        <v>12</v>
      </c>
      <c r="CA931" s="4" t="s">
        <v>12</v>
      </c>
      <c r="CB931" s="4" t="s">
        <v>13</v>
      </c>
      <c r="CC931" s="4" t="s">
        <v>8</v>
      </c>
      <c r="CD931" s="4" t="s">
        <v>109</v>
      </c>
      <c r="CE931" s="4" t="s">
        <v>12</v>
      </c>
      <c r="CF931" s="4" t="s">
        <v>12</v>
      </c>
      <c r="CG931" s="4" t="s">
        <v>13</v>
      </c>
      <c r="CH931" s="4" t="s">
        <v>8</v>
      </c>
      <c r="CI931" s="4" t="s">
        <v>109</v>
      </c>
      <c r="CJ931" s="4" t="s">
        <v>12</v>
      </c>
      <c r="CK931" s="4" t="s">
        <v>12</v>
      </c>
      <c r="CL931" s="4" t="s">
        <v>13</v>
      </c>
      <c r="CM931" s="4" t="s">
        <v>8</v>
      </c>
      <c r="CN931" s="4" t="s">
        <v>109</v>
      </c>
      <c r="CO931" s="4" t="s">
        <v>12</v>
      </c>
      <c r="CP931" s="4" t="s">
        <v>12</v>
      </c>
      <c r="CQ931" s="4" t="s">
        <v>13</v>
      </c>
      <c r="CR931" s="4" t="s">
        <v>8</v>
      </c>
      <c r="CS931" s="4" t="s">
        <v>109</v>
      </c>
      <c r="CT931" s="4" t="s">
        <v>12</v>
      </c>
      <c r="CU931" s="4" t="s">
        <v>12</v>
      </c>
      <c r="CV931" s="4" t="s">
        <v>13</v>
      </c>
      <c r="CW931" s="4" t="s">
        <v>8</v>
      </c>
      <c r="CX931" s="4" t="s">
        <v>109</v>
      </c>
      <c r="CY931" s="4" t="s">
        <v>12</v>
      </c>
      <c r="CZ931" s="4" t="s">
        <v>12</v>
      </c>
      <c r="DA931" s="4" t="s">
        <v>13</v>
      </c>
      <c r="DB931" s="4" t="s">
        <v>8</v>
      </c>
      <c r="DC931" s="4" t="s">
        <v>109</v>
      </c>
      <c r="DD931" s="4" t="s">
        <v>12</v>
      </c>
      <c r="DE931" s="4" t="s">
        <v>12</v>
      </c>
      <c r="DF931" s="4" t="s">
        <v>13</v>
      </c>
      <c r="DG931" s="4" t="s">
        <v>8</v>
      </c>
      <c r="DH931" s="4" t="s">
        <v>109</v>
      </c>
      <c r="DI931" s="4" t="s">
        <v>12</v>
      </c>
      <c r="DJ931" s="4" t="s">
        <v>12</v>
      </c>
      <c r="DK931" s="4" t="s">
        <v>13</v>
      </c>
      <c r="DL931" s="4" t="s">
        <v>8</v>
      </c>
      <c r="DM931" s="4" t="s">
        <v>109</v>
      </c>
      <c r="DN931" s="4" t="s">
        <v>12</v>
      </c>
      <c r="DO931" s="4" t="s">
        <v>12</v>
      </c>
      <c r="DP931" s="4" t="s">
        <v>13</v>
      </c>
      <c r="DQ931" s="4" t="s">
        <v>8</v>
      </c>
      <c r="DR931" s="4" t="s">
        <v>109</v>
      </c>
      <c r="DS931" s="4" t="s">
        <v>12</v>
      </c>
      <c r="DT931" s="4" t="s">
        <v>12</v>
      </c>
      <c r="DU931" s="4" t="s">
        <v>13</v>
      </c>
      <c r="DV931" s="4" t="s">
        <v>8</v>
      </c>
      <c r="DW931" s="4" t="s">
        <v>109</v>
      </c>
      <c r="DX931" s="4" t="s">
        <v>12</v>
      </c>
      <c r="DY931" s="4" t="s">
        <v>12</v>
      </c>
      <c r="DZ931" s="4" t="s">
        <v>13</v>
      </c>
      <c r="EA931" s="4" t="s">
        <v>8</v>
      </c>
      <c r="EB931" s="4" t="s">
        <v>109</v>
      </c>
      <c r="EC931" s="4" t="s">
        <v>12</v>
      </c>
      <c r="ED931" s="4" t="s">
        <v>12</v>
      </c>
      <c r="EE931" s="4" t="s">
        <v>13</v>
      </c>
      <c r="EF931" s="4" t="s">
        <v>8</v>
      </c>
      <c r="EG931" s="4" t="s">
        <v>109</v>
      </c>
      <c r="EH931" s="4" t="s">
        <v>12</v>
      </c>
      <c r="EI931" s="4" t="s">
        <v>12</v>
      </c>
      <c r="EJ931" s="4" t="s">
        <v>13</v>
      </c>
      <c r="EK931" s="4" t="s">
        <v>8</v>
      </c>
      <c r="EL931" s="4" t="s">
        <v>109</v>
      </c>
      <c r="EM931" s="4" t="s">
        <v>12</v>
      </c>
      <c r="EN931" s="4" t="s">
        <v>12</v>
      </c>
      <c r="EO931" s="4" t="s">
        <v>13</v>
      </c>
      <c r="EP931" s="4" t="s">
        <v>8</v>
      </c>
      <c r="EQ931" s="4" t="s">
        <v>109</v>
      </c>
      <c r="ER931" s="4" t="s">
        <v>12</v>
      </c>
      <c r="ES931" s="4" t="s">
        <v>12</v>
      </c>
      <c r="ET931" s="4" t="s">
        <v>13</v>
      </c>
      <c r="EU931" s="4" t="s">
        <v>8</v>
      </c>
      <c r="EV931" s="4" t="s">
        <v>109</v>
      </c>
      <c r="EW931" s="4" t="s">
        <v>12</v>
      </c>
      <c r="EX931" s="4" t="s">
        <v>12</v>
      </c>
      <c r="EY931" s="4" t="s">
        <v>13</v>
      </c>
      <c r="EZ931" s="4" t="s">
        <v>8</v>
      </c>
      <c r="FA931" s="4" t="s">
        <v>109</v>
      </c>
      <c r="FB931" s="4" t="s">
        <v>12</v>
      </c>
      <c r="FC931" s="4" t="s">
        <v>12</v>
      </c>
      <c r="FD931" s="4" t="s">
        <v>13</v>
      </c>
      <c r="FE931" s="4" t="s">
        <v>8</v>
      </c>
      <c r="FF931" s="4" t="s">
        <v>109</v>
      </c>
      <c r="FG931" s="4" t="s">
        <v>12</v>
      </c>
      <c r="FH931" s="4" t="s">
        <v>12</v>
      </c>
      <c r="FI931" s="4" t="s">
        <v>13</v>
      </c>
      <c r="FJ931" s="4" t="s">
        <v>8</v>
      </c>
      <c r="FK931" s="4" t="s">
        <v>109</v>
      </c>
      <c r="FL931" s="4" t="s">
        <v>12</v>
      </c>
      <c r="FM931" s="4" t="s">
        <v>12</v>
      </c>
      <c r="FN931" s="4" t="s">
        <v>13</v>
      </c>
      <c r="FO931" s="4" t="s">
        <v>8</v>
      </c>
      <c r="FP931" s="4" t="s">
        <v>109</v>
      </c>
      <c r="FQ931" s="4" t="s">
        <v>12</v>
      </c>
      <c r="FR931" s="4" t="s">
        <v>12</v>
      </c>
      <c r="FS931" s="4" t="s">
        <v>13</v>
      </c>
      <c r="FT931" s="4" t="s">
        <v>8</v>
      </c>
      <c r="FU931" s="4" t="s">
        <v>109</v>
      </c>
    </row>
    <row r="932" spans="1:177">
      <c r="A932" t="n">
        <v>6880</v>
      </c>
      <c r="B932" s="54" t="n">
        <v>257</v>
      </c>
      <c r="C932" s="7" t="n">
        <v>4</v>
      </c>
      <c r="D932" s="7" t="n">
        <v>65533</v>
      </c>
      <c r="E932" s="7" t="n">
        <v>1000</v>
      </c>
      <c r="F932" s="7" t="s">
        <v>14</v>
      </c>
      <c r="G932" s="7" t="n">
        <f t="normal" ca="1">32-LENB(INDIRECT(ADDRESS(932,6)))</f>
        <v>0</v>
      </c>
      <c r="H932" s="7" t="n">
        <v>4</v>
      </c>
      <c r="I932" s="7" t="n">
        <v>65533</v>
      </c>
      <c r="J932" s="7" t="n">
        <v>1512</v>
      </c>
      <c r="K932" s="7" t="s">
        <v>14</v>
      </c>
      <c r="L932" s="7" t="n">
        <f t="normal" ca="1">32-LENB(INDIRECT(ADDRESS(932,11)))</f>
        <v>0</v>
      </c>
      <c r="M932" s="7" t="n">
        <v>4</v>
      </c>
      <c r="N932" s="7" t="n">
        <v>65533</v>
      </c>
      <c r="O932" s="7" t="n">
        <v>1500</v>
      </c>
      <c r="P932" s="7" t="s">
        <v>14</v>
      </c>
      <c r="Q932" s="7" t="n">
        <f t="normal" ca="1">32-LENB(INDIRECT(ADDRESS(932,16)))</f>
        <v>0</v>
      </c>
      <c r="R932" s="7" t="n">
        <v>7</v>
      </c>
      <c r="S932" s="7" t="n">
        <v>65533</v>
      </c>
      <c r="T932" s="7" t="n">
        <v>53212</v>
      </c>
      <c r="U932" s="7" t="s">
        <v>14</v>
      </c>
      <c r="V932" s="7" t="n">
        <f t="normal" ca="1">32-LENB(INDIRECT(ADDRESS(932,21)))</f>
        <v>0</v>
      </c>
      <c r="W932" s="7" t="n">
        <v>7</v>
      </c>
      <c r="X932" s="7" t="n">
        <v>65533</v>
      </c>
      <c r="Y932" s="7" t="n">
        <v>53213</v>
      </c>
      <c r="Z932" s="7" t="s">
        <v>14</v>
      </c>
      <c r="AA932" s="7" t="n">
        <f t="normal" ca="1">32-LENB(INDIRECT(ADDRESS(932,26)))</f>
        <v>0</v>
      </c>
      <c r="AB932" s="7" t="n">
        <v>7</v>
      </c>
      <c r="AC932" s="7" t="n">
        <v>65533</v>
      </c>
      <c r="AD932" s="7" t="n">
        <v>23361</v>
      </c>
      <c r="AE932" s="7" t="s">
        <v>14</v>
      </c>
      <c r="AF932" s="7" t="n">
        <f t="normal" ca="1">32-LENB(INDIRECT(ADDRESS(932,31)))</f>
        <v>0</v>
      </c>
      <c r="AG932" s="7" t="n">
        <v>7</v>
      </c>
      <c r="AH932" s="7" t="n">
        <v>65533</v>
      </c>
      <c r="AI932" s="7" t="n">
        <v>23362</v>
      </c>
      <c r="AJ932" s="7" t="s">
        <v>14</v>
      </c>
      <c r="AK932" s="7" t="n">
        <f t="normal" ca="1">32-LENB(INDIRECT(ADDRESS(932,36)))</f>
        <v>0</v>
      </c>
      <c r="AL932" s="7" t="n">
        <v>7</v>
      </c>
      <c r="AM932" s="7" t="n">
        <v>65533</v>
      </c>
      <c r="AN932" s="7" t="n">
        <v>53214</v>
      </c>
      <c r="AO932" s="7" t="s">
        <v>14</v>
      </c>
      <c r="AP932" s="7" t="n">
        <f t="normal" ca="1">32-LENB(INDIRECT(ADDRESS(932,41)))</f>
        <v>0</v>
      </c>
      <c r="AQ932" s="7" t="n">
        <v>7</v>
      </c>
      <c r="AR932" s="7" t="n">
        <v>65533</v>
      </c>
      <c r="AS932" s="7" t="n">
        <v>53215</v>
      </c>
      <c r="AT932" s="7" t="s">
        <v>14</v>
      </c>
      <c r="AU932" s="7" t="n">
        <f t="normal" ca="1">32-LENB(INDIRECT(ADDRESS(932,46)))</f>
        <v>0</v>
      </c>
      <c r="AV932" s="7" t="n">
        <v>7</v>
      </c>
      <c r="AW932" s="7" t="n">
        <v>65533</v>
      </c>
      <c r="AX932" s="7" t="n">
        <v>64996</v>
      </c>
      <c r="AY932" s="7" t="s">
        <v>14</v>
      </c>
      <c r="AZ932" s="7" t="n">
        <f t="normal" ca="1">32-LENB(INDIRECT(ADDRESS(932,51)))</f>
        <v>0</v>
      </c>
      <c r="BA932" s="7" t="n">
        <v>7</v>
      </c>
      <c r="BB932" s="7" t="n">
        <v>65533</v>
      </c>
      <c r="BC932" s="7" t="n">
        <v>64997</v>
      </c>
      <c r="BD932" s="7" t="s">
        <v>14</v>
      </c>
      <c r="BE932" s="7" t="n">
        <f t="normal" ca="1">32-LENB(INDIRECT(ADDRESS(932,56)))</f>
        <v>0</v>
      </c>
      <c r="BF932" s="7" t="n">
        <v>7</v>
      </c>
      <c r="BG932" s="7" t="n">
        <v>65533</v>
      </c>
      <c r="BH932" s="7" t="n">
        <v>53216</v>
      </c>
      <c r="BI932" s="7" t="s">
        <v>14</v>
      </c>
      <c r="BJ932" s="7" t="n">
        <f t="normal" ca="1">32-LENB(INDIRECT(ADDRESS(932,61)))</f>
        <v>0</v>
      </c>
      <c r="BK932" s="7" t="n">
        <v>7</v>
      </c>
      <c r="BL932" s="7" t="n">
        <v>65533</v>
      </c>
      <c r="BM932" s="7" t="n">
        <v>15430</v>
      </c>
      <c r="BN932" s="7" t="s">
        <v>14</v>
      </c>
      <c r="BO932" s="7" t="n">
        <f t="normal" ca="1">32-LENB(INDIRECT(ADDRESS(932,66)))</f>
        <v>0</v>
      </c>
      <c r="BP932" s="7" t="n">
        <v>7</v>
      </c>
      <c r="BQ932" s="7" t="n">
        <v>65533</v>
      </c>
      <c r="BR932" s="7" t="n">
        <v>53217</v>
      </c>
      <c r="BS932" s="7" t="s">
        <v>14</v>
      </c>
      <c r="BT932" s="7" t="n">
        <f t="normal" ca="1">32-LENB(INDIRECT(ADDRESS(932,71)))</f>
        <v>0</v>
      </c>
      <c r="BU932" s="7" t="n">
        <v>7</v>
      </c>
      <c r="BV932" s="7" t="n">
        <v>65533</v>
      </c>
      <c r="BW932" s="7" t="n">
        <v>53218</v>
      </c>
      <c r="BX932" s="7" t="s">
        <v>14</v>
      </c>
      <c r="BY932" s="7" t="n">
        <f t="normal" ca="1">32-LENB(INDIRECT(ADDRESS(932,76)))</f>
        <v>0</v>
      </c>
      <c r="BZ932" s="7" t="n">
        <v>7</v>
      </c>
      <c r="CA932" s="7" t="n">
        <v>65533</v>
      </c>
      <c r="CB932" s="7" t="n">
        <v>53219</v>
      </c>
      <c r="CC932" s="7" t="s">
        <v>14</v>
      </c>
      <c r="CD932" s="7" t="n">
        <f t="normal" ca="1">32-LENB(INDIRECT(ADDRESS(932,81)))</f>
        <v>0</v>
      </c>
      <c r="CE932" s="7" t="n">
        <v>7</v>
      </c>
      <c r="CF932" s="7" t="n">
        <v>65533</v>
      </c>
      <c r="CG932" s="7" t="n">
        <v>15951</v>
      </c>
      <c r="CH932" s="7" t="s">
        <v>14</v>
      </c>
      <c r="CI932" s="7" t="n">
        <f t="normal" ca="1">32-LENB(INDIRECT(ADDRESS(932,86)))</f>
        <v>0</v>
      </c>
      <c r="CJ932" s="7" t="n">
        <v>7</v>
      </c>
      <c r="CK932" s="7" t="n">
        <v>65533</v>
      </c>
      <c r="CL932" s="7" t="n">
        <v>15431</v>
      </c>
      <c r="CM932" s="7" t="s">
        <v>14</v>
      </c>
      <c r="CN932" s="7" t="n">
        <f t="normal" ca="1">32-LENB(INDIRECT(ADDRESS(932,91)))</f>
        <v>0</v>
      </c>
      <c r="CO932" s="7" t="n">
        <v>7</v>
      </c>
      <c r="CP932" s="7" t="n">
        <v>65533</v>
      </c>
      <c r="CQ932" s="7" t="n">
        <v>15432</v>
      </c>
      <c r="CR932" s="7" t="s">
        <v>14</v>
      </c>
      <c r="CS932" s="7" t="n">
        <f t="normal" ca="1">32-LENB(INDIRECT(ADDRESS(932,96)))</f>
        <v>0</v>
      </c>
      <c r="CT932" s="7" t="n">
        <v>7</v>
      </c>
      <c r="CU932" s="7" t="n">
        <v>65533</v>
      </c>
      <c r="CV932" s="7" t="n">
        <v>53220</v>
      </c>
      <c r="CW932" s="7" t="s">
        <v>14</v>
      </c>
      <c r="CX932" s="7" t="n">
        <f t="normal" ca="1">32-LENB(INDIRECT(ADDRESS(932,101)))</f>
        <v>0</v>
      </c>
      <c r="CY932" s="7" t="n">
        <v>7</v>
      </c>
      <c r="CZ932" s="7" t="n">
        <v>65533</v>
      </c>
      <c r="DA932" s="7" t="n">
        <v>53221</v>
      </c>
      <c r="DB932" s="7" t="s">
        <v>14</v>
      </c>
      <c r="DC932" s="7" t="n">
        <f t="normal" ca="1">32-LENB(INDIRECT(ADDRESS(932,106)))</f>
        <v>0</v>
      </c>
      <c r="DD932" s="7" t="n">
        <v>7</v>
      </c>
      <c r="DE932" s="7" t="n">
        <v>65533</v>
      </c>
      <c r="DF932" s="7" t="n">
        <v>53222</v>
      </c>
      <c r="DG932" s="7" t="s">
        <v>14</v>
      </c>
      <c r="DH932" s="7" t="n">
        <f t="normal" ca="1">32-LENB(INDIRECT(ADDRESS(932,111)))</f>
        <v>0</v>
      </c>
      <c r="DI932" s="7" t="n">
        <v>7</v>
      </c>
      <c r="DJ932" s="7" t="n">
        <v>65533</v>
      </c>
      <c r="DK932" s="7" t="n">
        <v>53223</v>
      </c>
      <c r="DL932" s="7" t="s">
        <v>14</v>
      </c>
      <c r="DM932" s="7" t="n">
        <f t="normal" ca="1">32-LENB(INDIRECT(ADDRESS(932,116)))</f>
        <v>0</v>
      </c>
      <c r="DN932" s="7" t="n">
        <v>7</v>
      </c>
      <c r="DO932" s="7" t="n">
        <v>65533</v>
      </c>
      <c r="DP932" s="7" t="n">
        <v>53224</v>
      </c>
      <c r="DQ932" s="7" t="s">
        <v>14</v>
      </c>
      <c r="DR932" s="7" t="n">
        <f t="normal" ca="1">32-LENB(INDIRECT(ADDRESS(932,121)))</f>
        <v>0</v>
      </c>
      <c r="DS932" s="7" t="n">
        <v>7</v>
      </c>
      <c r="DT932" s="7" t="n">
        <v>65533</v>
      </c>
      <c r="DU932" s="7" t="n">
        <v>53225</v>
      </c>
      <c r="DV932" s="7" t="s">
        <v>14</v>
      </c>
      <c r="DW932" s="7" t="n">
        <f t="normal" ca="1">32-LENB(INDIRECT(ADDRESS(932,126)))</f>
        <v>0</v>
      </c>
      <c r="DX932" s="7" t="n">
        <v>7</v>
      </c>
      <c r="DY932" s="7" t="n">
        <v>65533</v>
      </c>
      <c r="DZ932" s="7" t="n">
        <v>15433</v>
      </c>
      <c r="EA932" s="7" t="s">
        <v>14</v>
      </c>
      <c r="EB932" s="7" t="n">
        <f t="normal" ca="1">32-LENB(INDIRECT(ADDRESS(932,131)))</f>
        <v>0</v>
      </c>
      <c r="EC932" s="7" t="n">
        <v>7</v>
      </c>
      <c r="ED932" s="7" t="n">
        <v>65533</v>
      </c>
      <c r="EE932" s="7" t="n">
        <v>15434</v>
      </c>
      <c r="EF932" s="7" t="s">
        <v>14</v>
      </c>
      <c r="EG932" s="7" t="n">
        <f t="normal" ca="1">32-LENB(INDIRECT(ADDRESS(932,136)))</f>
        <v>0</v>
      </c>
      <c r="EH932" s="7" t="n">
        <v>7</v>
      </c>
      <c r="EI932" s="7" t="n">
        <v>65533</v>
      </c>
      <c r="EJ932" s="7" t="n">
        <v>15435</v>
      </c>
      <c r="EK932" s="7" t="s">
        <v>14</v>
      </c>
      <c r="EL932" s="7" t="n">
        <f t="normal" ca="1">32-LENB(INDIRECT(ADDRESS(932,141)))</f>
        <v>0</v>
      </c>
      <c r="EM932" s="7" t="n">
        <v>7</v>
      </c>
      <c r="EN932" s="7" t="n">
        <v>65533</v>
      </c>
      <c r="EO932" s="7" t="n">
        <v>15436</v>
      </c>
      <c r="EP932" s="7" t="s">
        <v>14</v>
      </c>
      <c r="EQ932" s="7" t="n">
        <f t="normal" ca="1">32-LENB(INDIRECT(ADDRESS(932,146)))</f>
        <v>0</v>
      </c>
      <c r="ER932" s="7" t="n">
        <v>7</v>
      </c>
      <c r="ES932" s="7" t="n">
        <v>65533</v>
      </c>
      <c r="ET932" s="7" t="n">
        <v>53226</v>
      </c>
      <c r="EU932" s="7" t="s">
        <v>14</v>
      </c>
      <c r="EV932" s="7" t="n">
        <f t="normal" ca="1">32-LENB(INDIRECT(ADDRESS(932,151)))</f>
        <v>0</v>
      </c>
      <c r="EW932" s="7" t="n">
        <v>7</v>
      </c>
      <c r="EX932" s="7" t="n">
        <v>65533</v>
      </c>
      <c r="EY932" s="7" t="n">
        <v>53227</v>
      </c>
      <c r="EZ932" s="7" t="s">
        <v>14</v>
      </c>
      <c r="FA932" s="7" t="n">
        <f t="normal" ca="1">32-LENB(INDIRECT(ADDRESS(932,156)))</f>
        <v>0</v>
      </c>
      <c r="FB932" s="7" t="n">
        <v>7</v>
      </c>
      <c r="FC932" s="7" t="n">
        <v>65533</v>
      </c>
      <c r="FD932" s="7" t="n">
        <v>15437</v>
      </c>
      <c r="FE932" s="7" t="s">
        <v>14</v>
      </c>
      <c r="FF932" s="7" t="n">
        <f t="normal" ca="1">32-LENB(INDIRECT(ADDRESS(932,161)))</f>
        <v>0</v>
      </c>
      <c r="FG932" s="7" t="n">
        <v>7</v>
      </c>
      <c r="FH932" s="7" t="n">
        <v>65533</v>
      </c>
      <c r="FI932" s="7" t="n">
        <v>15438</v>
      </c>
      <c r="FJ932" s="7" t="s">
        <v>14</v>
      </c>
      <c r="FK932" s="7" t="n">
        <f t="normal" ca="1">32-LENB(INDIRECT(ADDRESS(932,166)))</f>
        <v>0</v>
      </c>
      <c r="FL932" s="7" t="n">
        <v>7</v>
      </c>
      <c r="FM932" s="7" t="n">
        <v>65533</v>
      </c>
      <c r="FN932" s="7" t="n">
        <v>15439</v>
      </c>
      <c r="FO932" s="7" t="s">
        <v>14</v>
      </c>
      <c r="FP932" s="7" t="n">
        <f t="normal" ca="1">32-LENB(INDIRECT(ADDRESS(932,171)))</f>
        <v>0</v>
      </c>
      <c r="FQ932" s="7" t="n">
        <v>0</v>
      </c>
      <c r="FR932" s="7" t="n">
        <v>65533</v>
      </c>
      <c r="FS932" s="7" t="n">
        <v>0</v>
      </c>
      <c r="FT932" s="7" t="s">
        <v>14</v>
      </c>
      <c r="FU932" s="7" t="n">
        <f t="normal" ca="1">32-LENB(INDIRECT(ADDRESS(932,176)))</f>
        <v>0</v>
      </c>
    </row>
    <row r="933" spans="1:177">
      <c r="A933" t="s">
        <v>4</v>
      </c>
      <c r="B933" s="4" t="s">
        <v>5</v>
      </c>
    </row>
    <row r="934" spans="1:177">
      <c r="A934" t="n">
        <v>8280</v>
      </c>
      <c r="B934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2025-09-06T21:47:13</dcterms:created>
  <dcterms:modified xsi:type="dcterms:W3CDTF">2025-09-06T21:47:13</dcterms:modified>
</cp:coreProperties>
</file>