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E8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EFFF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D7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D7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F73"/>
      </patternFill>
    </fill>
    <fill>
      <patternFill patternType="solid">
        <fgColor rgb="FFA9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<sst xmlns="http://schemas.openxmlformats.org/spreadsheetml/2006/main" count="10982" uniqueCount="337">
  <si>
    <t>CS2</t>
  </si>
  <si>
    <t>t1580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</si>
  <si>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</si>
  <si>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</si>
  <si>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</si>
  <si>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</si>
  <si>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</si>
  <si>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</si>
  <si>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</si>
  <si>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</si>
  <si>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</si>
  <si>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</si>
  <si>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</si>
  <si>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</si>
  <si>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</si>
  <si>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>OOUSU</t>
  </si>
  <si>
    <t>Init_Replay</t>
  </si>
  <si>
    <t/>
  </si>
  <si>
    <t>Init_Replay</t>
  </si>
  <si>
    <t>radio</t>
  </si>
  <si>
    <t>coffee_maker</t>
  </si>
  <si>
    <t>coffee_cup</t>
  </si>
  <si>
    <t>books</t>
  </si>
  <si>
    <t>bottle_dish</t>
  </si>
  <si>
    <t>candlestand</t>
  </si>
  <si>
    <t>bascket</t>
  </si>
  <si>
    <t>pen</t>
  </si>
  <si>
    <t>noat_PC</t>
  </si>
  <si>
    <t>army_tel</t>
  </si>
  <si>
    <t>chair</t>
  </si>
  <si>
    <t>candlestand2</t>
  </si>
  <si>
    <t>map</t>
  </si>
  <si>
    <t>teikoku_map</t>
  </si>
  <si>
    <t>LP_Comdev</t>
  </si>
  <si>
    <t>Reinit</t>
  </si>
  <si>
    <t>LP_Comdev</t>
  </si>
  <si>
    <t>#E_0#M_A</t>
  </si>
  <si>
    <t>dialog</t>
  </si>
  <si>
    <t>#KHey, the market manager gave us some
urgent stuff to take care of, remember?</t>
  </si>
  <si>
    <t>#E_0#M_0</t>
  </si>
  <si>
    <t>#KOh, right. Sorry.</t>
  </si>
  <si>
    <t>0[autoE0]</t>
  </si>
  <si>
    <t>0[autoM0]</t>
  </si>
  <si>
    <t>#b</t>
  </si>
  <si>
    <t>0</t>
  </si>
  <si>
    <t>#KIt feels like we're wasting valuable time
by sitting here waiting for Elliot and Fie
to get in contact with us.</t>
  </si>
  <si>
    <t>#KAgreed. Let's go see how things are in
town.</t>
  </si>
  <si>
    <t>FC_Party_Face_Reset2</t>
  </si>
  <si>
    <t>FC_MapJumpState</t>
  </si>
  <si>
    <t>FC_MapJumpState2</t>
  </si>
  <si>
    <t>EV_01_14_01</t>
  </si>
  <si>
    <t>Start</t>
  </si>
  <si>
    <t>End</t>
  </si>
  <si>
    <t>AniFieldAttack</t>
  </si>
  <si>
    <t>AniWait</t>
  </si>
  <si>
    <t>FC_Start_Party</t>
  </si>
  <si>
    <t>I_SVIS070</t>
  </si>
  <si>
    <t>I_SVIS047</t>
  </si>
  <si>
    <t>C_NPC052</t>
  </si>
  <si>
    <t>Celine</t>
  </si>
  <si>
    <t>FC_chr_entry</t>
  </si>
  <si>
    <t>door</t>
  </si>
  <si>
    <t>open1_c</t>
  </si>
  <si>
    <t>AniEv7230</t>
  </si>
  <si>
    <t>AniEv7235</t>
  </si>
  <si>
    <t>AniEvSeki</t>
  </si>
  <si>
    <t>AniEvUdegumi</t>
  </si>
  <si>
    <t>AniEvWait</t>
  </si>
  <si>
    <t>ET_01_14_01_REAN_1</t>
  </si>
  <si>
    <t>ET_01_14_01_TOVAR_1</t>
  </si>
  <si>
    <t>ET_01_14_01_CELINE2_1</t>
  </si>
  <si>
    <t>Voice</t>
  </si>
  <si>
    <t>#E_0#M_4</t>
  </si>
  <si>
    <t>#0TThere you are.</t>
  </si>
  <si>
    <t>C</t>
  </si>
  <si>
    <t>8</t>
  </si>
  <si>
    <t>A</t>
  </si>
  <si>
    <t>#E[C]#M_0</t>
  </si>
  <si>
    <t>Oh! I wasn't expecting this.</t>
  </si>
  <si>
    <t>#E_8#M_4</t>
  </si>
  <si>
    <t>#2PI knew it!</t>
  </si>
  <si>
    <t>wait</t>
  </si>
  <si>
    <t>#E[Q]#M_4</t>
  </si>
  <si>
    <t>#6SMachias!</t>
  </si>
  <si>
    <t>3</t>
  </si>
  <si>
    <t>4</t>
  </si>
  <si>
    <t>I_TVIS211</t>
  </si>
  <si>
    <t>#1PHaha... I knew you'd be able to solve my
riddle.</t>
  </si>
  <si>
    <t>#E[1]#M_4If anyone could, it's you.</t>
  </si>
  <si>
    <t>#E[3]#M_A</t>
  </si>
  <si>
    <t>#1P*cough* And, umm...you look well, Rean.</t>
  </si>
  <si>
    <t>9[autoM9]</t>
  </si>
  <si>
    <t>#E[Q]#M[8]</t>
  </si>
  <si>
    <t>#0T#K#F...!</t>
  </si>
  <si>
    <t>#2P#5SWh-Whoa! Rean!</t>
  </si>
  <si>
    <t>#E_E#M_0T-Take it easy, there...</t>
  </si>
  <si>
    <t>#E[R]#M_9</t>
  </si>
  <si>
    <t>#2P#800WI'm... I'm just so glad you're all right...</t>
  </si>
  <si>
    <t>#800WWhen we parted that day, I...</t>
  </si>
  <si>
    <t>#E[Q]#M_A#800W...I honestly thought I would never get
to see you again...</t>
  </si>
  <si>
    <t>#1P#800WHaha... Come on, Rean...</t>
  </si>
  <si>
    <t>#E[R]#M_4#800W*sniffle* You haven't changed a bit.</t>
  </si>
  <si>
    <t>#E[R]#M_4</t>
  </si>
  <si>
    <t>I had no intention of losing my life in
that battle...and neither did the rest
of us.</t>
  </si>
  <si>
    <t>Remember? It wasn't goodbye--just
farewell until we meet again.</t>
  </si>
  <si>
    <t>#E_E#M_4And you kept your promise, which is
why I was able to keep mine.</t>
  </si>
  <si>
    <t>#E[5]#M_4That's all there is to it.</t>
  </si>
  <si>
    <t>None of us had any intention of
losing our lives in that battle.</t>
  </si>
  <si>
    <t>#E_E#M_4You knew that was true, too, right?
That's why you're here now, trying
to find us.</t>
  </si>
  <si>
    <t>...Yeah...</t>
  </si>
  <si>
    <t>#E[9]#M_4Yeah, I suppose you're right...</t>
  </si>
  <si>
    <t>#E[9]#M_A</t>
  </si>
  <si>
    <t>H-Honestly... I wasn't sure if you were
trying to hug me or mow me down at
first.</t>
  </si>
  <si>
    <t>#E_8#M_4But I couldn't be more happy to see
you again. Thanks for never giving up
on us.</t>
  </si>
  <si>
    <t>#0T#K#F*sigh* I think the tearful reunion's
gone on long enough now.</t>
  </si>
  <si>
    <t>#E_8#M_0</t>
  </si>
  <si>
    <t>#3KC-Celine?! ...Still a talking cat, I see...</t>
  </si>
  <si>
    <t>#3KAnd I think I remember you. You're a
bracer if I recall correctly.</t>
  </si>
  <si>
    <t>#E_E#M_9</t>
  </si>
  <si>
    <t>#1KYeah, that's right. They've been helping
me out for quite a while now.</t>
  </si>
  <si>
    <t>#E[1]#M_0</t>
  </si>
  <si>
    <t>#2PHaha. Good memory. We never really talked
much when we met on the Courageous, did
we?</t>
  </si>
  <si>
    <t xml:space="preserve">#E_0#M_0Name's Toval. Toval Randonneur. </t>
  </si>
  <si>
    <t>Mind filling us in on what you've been
up to all this time? We'll tell you about
what's been happening on our end, too.</t>
  </si>
  <si>
    <t>#E[3]#M_0</t>
  </si>
  <si>
    <t>#K#FWell, you of course know everything
up till you flew off aboard Valimar
last month.</t>
  </si>
  <si>
    <t>No sooner had you left did we receive
some very unexpected help...</t>
  </si>
  <si>
    <t>#E_0#M_4...from none other than the Courageous.</t>
  </si>
  <si>
    <t>#E[C]#M_A</t>
  </si>
  <si>
    <t>#3K#FThe Courageous, huh?</t>
  </si>
  <si>
    <t>#4KWas Viscount Arseid on board?</t>
  </si>
  <si>
    <t>#K#F...Yeah.</t>
  </si>
  <si>
    <t>We were dead set on fighting the
Azure Knight no matter what the
consequences.</t>
  </si>
  <si>
    <t>#E_E#M_0If doing so meant our deaths, I think
we were ready to accept that.</t>
  </si>
  <si>
    <t>#K#0T#FBut before we could even make that choice,
we suddenly heard a booming voice from up
above.</t>
  </si>
  <si>
    <t>#E[3]#M_AIt shouted: 'Now is not your time to fall
with honor in battle. Not when you have
dreams left to fulfill!'</t>
  </si>
  <si>
    <t>...'Flee, and live to fight another day!'</t>
  </si>
  <si>
    <t>#E_2#M_4It was the voice of none other than Viscount
Arseid.</t>
  </si>
  <si>
    <t>#E_8#M_9</t>
  </si>
  <si>
    <t>#K#F#0THaha. That does sound like him.</t>
  </si>
  <si>
    <t>#K#0TYeah, that it does.</t>
  </si>
  <si>
    <t>#E[3]#M_9</t>
  </si>
  <si>
    <t>#K#0T#FWe did hesitate at first, but then we
resolved to take his advice and escape.</t>
  </si>
  <si>
    <t>#E_I#M_9Thanks to the Courageous drawing his
attention, we were able to avoid being
pursued by the Azure Knight...</t>
  </si>
  <si>
    <t>#E_8#M_9...and splitting into three groups, we fled
from Trista as fast as we could.</t>
  </si>
  <si>
    <t>#KDo you have any idea what happened
to the Courageous after that?</t>
  </si>
  <si>
    <t>#E[9]#M_0</t>
  </si>
  <si>
    <t xml:space="preserve">#4K...I'm afraid not. </t>
  </si>
  <si>
    <t>#E_E#M_0It flew off with the knight in pursuit.
I haven't seen or heard from it since.</t>
  </si>
  <si>
    <t>#E_8#M_0I hope everyone on board is all right...</t>
  </si>
  <si>
    <t>#1K#FWe're talkin' about the Radiant Blademaster.</t>
  </si>
  <si>
    <t>#E_2#M_0I'd be more worried for the Azure Knight.</t>
  </si>
  <si>
    <t>#E[9]#M_9</t>
  </si>
  <si>
    <t>#KHeh. Probably.</t>
  </si>
  <si>
    <t>#E_8#M_9So you escaped to Celdic?</t>
  </si>
  <si>
    <t>#4KEssentially.</t>
  </si>
  <si>
    <t>#E[3]#M_4I managed to escape with Fie and
Elliot.</t>
  </si>
  <si>
    <t>#E_2#M_4Not sure how the others were split
up, though.</t>
  </si>
  <si>
    <t>#4KReally? They're here, too?</t>
  </si>
  <si>
    <t>#E_4#M_9</t>
  </si>
  <si>
    <t>#KWell, they're out at the moment, but yes.</t>
  </si>
  <si>
    <t>#E[G]#M_9The market manager in Celdic proposed
we use this windmill as a hideout, so
we've been staying here the past month.</t>
  </si>
  <si>
    <t>#E[G]#M_9It's been enough to help us look into a
way to turn this country around.</t>
  </si>
  <si>
    <t>#E_2#M_9As well as try and find any information
we could that would lead us to you.</t>
  </si>
  <si>
    <t>#4KHaha... Well, you found me.</t>
  </si>
  <si>
    <t>#E[Q]#M_9Sounds like you three have been busy.</t>
  </si>
  <si>
    <t>#K...Look who's talking.</t>
  </si>
  <si>
    <t>#E[9]#M_0I can't imagine going through what you
did, then seeing your sister and Princess
Alfin taken from you like that.</t>
  </si>
  <si>
    <t>#E_2#M_0Know that none of us would hesitate for
a second to help you rescue them.</t>
  </si>
  <si>
    <t>#4KThanks, Machias. I appreciate it.</t>
  </si>
  <si>
    <t>#3KHey, so you were the one who made up
those riddles, right?</t>
  </si>
  <si>
    <t>#E_8#M_0Was the kid selling us the newspaper
in on it?</t>
  </si>
  <si>
    <t>#KHaha... You're correct on both counts.</t>
  </si>
  <si>
    <t>#E[1]#M_9We received a report from a reliable
source in town that said someone
resembling Rean had been spotted.</t>
  </si>
  <si>
    <t>#E_0#M_9I could have probably chosen a simpler
method to get your attention, but what's
done is done.</t>
  </si>
  <si>
    <t>#E[D]#M_9</t>
  </si>
  <si>
    <t>#4K#FOnly YOU would make us run around
solving a riddle using chess metaphors.</t>
  </si>
  <si>
    <t>#E_8#M_9You sure this isn't Phantom Thief B's
influence rubbing off on you?</t>
  </si>
  <si>
    <t>#1K#FOkay, less 'probably' and more 'definitely'
should have chosen a simpler method...</t>
  </si>
  <si>
    <t>#E[1]#M_0*cough* Regardless, I can hardly wait to
tell Elliot and Fie that you're safe.</t>
  </si>
  <si>
    <t>#E_0#M_4They'll be as overjoyed as I was once
they find out.</t>
  </si>
  <si>
    <t>#K#FDo you know where they went?</t>
  </si>
  <si>
    <t>#1K#FYeah. They're out trying to find a way
to head farther east along the border
with Crossbell...</t>
  </si>
  <si>
    <t>#E_2#M_0We want to go to what remains of
Garrelia Fortress.</t>
  </si>
  <si>
    <t>#E_2#M_0</t>
  </si>
  <si>
    <t>#2K#FGarrelia Fortress?!</t>
  </si>
  <si>
    <t>#E_2#M_A</t>
  </si>
  <si>
    <t>#KOh, yeah. Margot did say there were
soldiers from the Imperial Army over in
that area.</t>
  </si>
  <si>
    <t>#3KYeah. They're using the proving ground
near where the fortress used to be as
a base at the moment.</t>
  </si>
  <si>
    <t>#E_2#M_0Specifically, Lieutenant General Craig's
division is stationed there.</t>
  </si>
  <si>
    <t>#KThe 4th Armored Division? Well, you couldn't
ask for a better last line of defense.</t>
  </si>
  <si>
    <t>#2K#FYou're trying to get in contact with
them, right?</t>
  </si>
  <si>
    <t>#E_2#M_9</t>
  </si>
  <si>
    <t>#3K#FPrecisely. We believe that might help us
find some way to turn things around.</t>
  </si>
  <si>
    <t>#E[3]#M_9And while they're out, I'm staying here
and providing backup while acting as a 
liaison.</t>
  </si>
  <si>
    <t>#E_0#M_9It shouldn't be long before they give
their next periodic update.</t>
  </si>
  <si>
    <t>We can apprise them on the situation
and arrange to meet when they do.</t>
  </si>
  <si>
    <t>#2K#FGot it.</t>
  </si>
  <si>
    <t>#E[1]#M_9I guess we'll have some free time until
then.</t>
  </si>
  <si>
    <t>#E_0#M_9Do you know if there's anything more
we can do around here? I'd hate to sit
and do nothing.</t>
  </si>
  <si>
    <t>#KHow about we head back to the town?</t>
  </si>
  <si>
    <t>#E[1]#M_0I want to have a good look at the
surrounding area and see if there's
any info I can pick up.</t>
  </si>
  <si>
    <t>#E[1]#M_9</t>
  </si>
  <si>
    <t>#3KThat sounds like an excellent idea.</t>
  </si>
  <si>
    <t>#E_0#M_9Let's head to Celdic.</t>
  </si>
  <si>
    <t>Machias joined the party.</t>
  </si>
  <si>
    <t>TU_01_OVR_M</t>
  </si>
  <si>
    <t>Set_Mquartz_Lv</t>
  </si>
  <si>
    <t>FC_End_Party</t>
  </si>
  <si>
    <t>Reinit</t>
  </si>
  <si>
    <t>ET_01_14_01_REAN_1</t>
  </si>
  <si>
    <t>ET_01_14_01_TOVAR_1</t>
  </si>
  <si>
    <t>ET_01_14_01_CELINE2_1</t>
  </si>
  <si>
    <t>EV_01_15_00</t>
  </si>
  <si>
    <t>#E_0#M[0]</t>
  </si>
  <si>
    <t>#4K(We've still got some time until the
call from Elliot and Fie...)</t>
  </si>
  <si>
    <t>#E[1]#M[0](Should I stay here and wait for it?)</t>
  </si>
  <si>
    <t>Leave</t>
  </si>
  <si>
    <t>Wait</t>
  </si>
  <si>
    <t>AniWait1</t>
  </si>
  <si>
    <t>#3KWe might as well stay here and wait
for their next update.</t>
  </si>
  <si>
    <t>#E[C]#M_0Do any of you guys want some coffee,
by the way?</t>
  </si>
  <si>
    <t>#E[5]#M_9I found some pretty good beans at the 
Grand Market.</t>
  </si>
  <si>
    <t>#E_0#M_9</t>
  </si>
  <si>
    <t>#2KSounds like just what I need.</t>
  </si>
  <si>
    <t>#4KYou can brew some even here? You must
be a man who knows his coffee.</t>
  </si>
  <si>
    <t>#4KI'll have milk, thanks.</t>
  </si>
  <si>
    <t>They took a seat and enjoyed their coffee while waiting.</t>
  </si>
  <si>
    <t>And eventually, the time came for Elliot and Fie to report
in.</t>
  </si>
  <si>
    <t>EV_01_15_01</t>
  </si>
  <si>
    <t>O_S00EVT00</t>
  </si>
  <si>
    <t>Viewpoint</t>
  </si>
  <si>
    <t>AniEvShagami</t>
  </si>
  <si>
    <t>#0T#4C#4CTesting, testing. Beginning periodic
update.</t>
  </si>
  <si>
    <t>#4C#4CThis is Elliot. Do you read me, Machias?</t>
  </si>
  <si>
    <t>#3PThis is Machias. Yeah, the signal's
perfectly clear.</t>
  </si>
  <si>
    <t>#E_0#M_0Fie's nearby, too, right? How's everything
on your end?</t>
  </si>
  <si>
    <t>Fie's Voice</t>
  </si>
  <si>
    <t>#0T#4C#4CWe've surveyed the area around the
Twin Dragons Bridge as best we could.</t>
  </si>
  <si>
    <t>#4C#4CAs we expected, their defense is airtight.</t>
  </si>
  <si>
    <t>Elliot's Voice</t>
  </si>
  <si>
    <t>#0T#4C#4CTo pass through, you need a permit
from either the Kreuzen Provincial Army
or the Noble Alliance.</t>
  </si>
  <si>
    <t>#4C#4CCivilians and merchants don't stand
a chance right now.</t>
  </si>
  <si>
    <t>#4C#4CThis isn't gonna be easy no matter
how you slice it.</t>
  </si>
  <si>
    <t>All right, then. It sounds like we'll need
to devise a plan.</t>
  </si>
  <si>
    <t>#E_0#M_9Oh, and by the way, I have some good
news for the two of you.</t>
  </si>
  <si>
    <t>#0T#4C#4CHuh?</t>
  </si>
  <si>
    <t>#0T#4C#4C...?</t>
  </si>
  <si>
    <t>FC_look_dir_Yes</t>
  </si>
  <si>
    <t>Can you hear me, you two?</t>
  </si>
  <si>
    <t>#0T#5S#4C#4C?!</t>
  </si>
  <si>
    <t>#0T#4C#4CIt... It can't be...</t>
  </si>
  <si>
    <t>#4C#4CIs that you, Rean?!</t>
  </si>
  <si>
    <t>#0T#4C#4CIs that really you?</t>
  </si>
  <si>
    <t>#4C#4C...You're not pulling our leg, are you,
Machias?</t>
  </si>
  <si>
    <t>Ouch... I'm not that much of a jerk...</t>
  </si>
  <si>
    <t>Haha... Nope, it's really me.</t>
  </si>
  <si>
    <t>#E[1]#M_4I met up with him not too long ago.</t>
  </si>
  <si>
    <t>#E_4#M_4And you remember Toval the bracer,
right? He and Celine are with me, too.</t>
  </si>
  <si>
    <t>#K#3PHmph. Hello again, you two.</t>
  </si>
  <si>
    <t>#E_4#M_4</t>
  </si>
  <si>
    <t>#K#4PYo. Long time no speak.</t>
  </si>
  <si>
    <t>#0T#4C#4CAha...haha... I can't believe what
I'm hearing.</t>
  </si>
  <si>
    <t>#4C#4CThis isn't a dream, is it? ...Ow!</t>
  </si>
  <si>
    <t>#0T#4C#4C...Nope. It's real.</t>
  </si>
  <si>
    <t>#0T#4C#4CIf you're going to pinch someone
to check, pinch yourself!</t>
  </si>
  <si>
    <t>#3KCome on, stop messing around.</t>
  </si>
  <si>
    <t>#E[5]#M_4</t>
  </si>
  <si>
    <t>#3KHaha... You two are the same as ever.</t>
  </si>
  <si>
    <t>#E_0#M[9]</t>
  </si>
  <si>
    <t>#0T#4C#4CA-Anyway, we're really happy that
you're all right!</t>
  </si>
  <si>
    <t>#4C#4CYou're in that windmill now, right?
Is there any way we can meet up?</t>
  </si>
  <si>
    <t>That was what we were planning on
discussing with you, actually.</t>
  </si>
  <si>
    <t>We'd like to come over to you.</t>
  </si>
  <si>
    <t>#E_0#M_0Do you have a safe place in mind that
we could use as a meeting point?</t>
  </si>
  <si>
    <t>#0T#4C#4CHmm...</t>
  </si>
  <si>
    <t>#0T#4C#4CHow about Point D in front of the
Twin Dragons Bridge?</t>
  </si>
  <si>
    <t>#4C#4CIt's not visible from the surrounding
area, so the provincial army shouldn't
notice us if we meet there.</t>
  </si>
  <si>
    <t>#E_I#M_0</t>
  </si>
  <si>
    <t>Point D was the one on the outer edge
of East Celdic Highway, right?</t>
  </si>
  <si>
    <t>#E_0#M_4All right, that should be fine. We'll head
over there right away.</t>
  </si>
  <si>
    <t>#0T#4C#4COkay. We'll head out, too.</t>
  </si>
  <si>
    <t>#0T#4C#4CWell, see you later. Over.</t>
  </si>
  <si>
    <t>EV_01_15_03</t>
  </si>
  <si>
    <t xml:space="preserve">#2K#FLet's make our way over to Point D. </t>
  </si>
  <si>
    <t>#E_0#M_0It's along the highway, across a stream.</t>
  </si>
  <si>
    <t>#E_I#M_A</t>
  </si>
  <si>
    <t>#4KNo problem. We're gonna need to stay
sharp if it's near Twin Dragons Bridge,
though.</t>
  </si>
  <si>
    <t>#3KThat's certainly true. The provincial army
could spot us while we're out in the open
at any time.</t>
  </si>
  <si>
    <t>#3KWe'll be counting on you to show us the
way, Machias.</t>
  </si>
  <si>
    <t>#E_2#M_4</t>
  </si>
  <si>
    <t>#2K#FJust leave it to me.</t>
  </si>
  <si>
    <t>#KWe've wasted enough time. Let's get going.</t>
  </si>
  <si>
    <t>You can now travel to East Celdic Highway 3 from the
eastern edge of East Celdic Highway 2.</t>
  </si>
  <si>
    <t>SB_KIZUNA_GAIUS_03A</t>
  </si>
  <si>
    <t>C_PLY008_C10</t>
  </si>
  <si>
    <t>Gaius</t>
  </si>
  <si>
    <t>C_NPC273</t>
  </si>
  <si>
    <t>Syro</t>
  </si>
  <si>
    <t>AniEv7665</t>
  </si>
  <si>
    <t>kyatatu</t>
  </si>
  <si>
    <t>oousu</t>
  </si>
  <si>
    <t>#4KHmm... It seems to be a problem brought
on by aging.</t>
  </si>
  <si>
    <t>#E[9]#M_0You see that rust on the cog up there?
That's stopping the blades from turning
properly.</t>
  </si>
  <si>
    <t>#3KI see...</t>
  </si>
  <si>
    <t>#3KIs it difficult to fix?</t>
  </si>
  <si>
    <t>#KNot at all. All that needs doing is replacing
the cog, and it'll be good as new.</t>
  </si>
  <si>
    <t>#E[1]#M_4As it so happens, I have spares here just for
times like these, so we don't even need to go
anywhere to get them.</t>
  </si>
  <si>
    <t>#E_4#M_A</t>
  </si>
  <si>
    <t>#K...Oh, no.</t>
  </si>
  <si>
    <t>#E[9]#M_AI just realized I took the stepladder that
was here back to the farmhouse.</t>
  </si>
  <si>
    <t>#E_8#M_AI'm not going to be able to reach the cog
without it... I'll have to go back home and
get it.</t>
  </si>
  <si>
    <t>#3K...No, that won't be necessary.</t>
  </si>
  <si>
    <t>#E_0#M_4Rean and I could reach it if we worked
together, I think.</t>
  </si>
  <si>
    <t>#3KHuh...?</t>
  </si>
  <si>
    <t>#1PWhoa... Y-Yeah, this is pretty high,
all right.</t>
  </si>
  <si>
    <t>You think you can reach it?</t>
  </si>
  <si>
    <t>#1PPretty sure, yeah.</t>
  </si>
  <si>
    <t>#E_0#M_9Just...you know. Don't drop me.</t>
  </si>
  <si>
    <t>I think I can manage that.</t>
  </si>
  <si>
    <t>#K#0THaha. Oh, to be young again.</t>
  </si>
  <si>
    <t>#E_4#M_4Here you go. This here's the replacement
cog. The blades should start turning again
once that's in.</t>
  </si>
  <si>
    <t>roll</t>
  </si>
  <si>
    <t>#3KIt's working!</t>
  </si>
  <si>
    <t>#3KSounds like the turbines are blowing
with the wind again.</t>
  </si>
  <si>
    <t>#4KThat would've taken a lot longer if not for
your help. Thank you kindly.</t>
  </si>
  <si>
    <t>#E[5]#M_4Let me treat you to some freshly-baked
bread for the trouble. It was made with
rye that was ground right here in this mill.</t>
  </si>
  <si>
    <t>#3KAre you sure?</t>
  </si>
  <si>
    <t>#3KThank you very much.</t>
  </si>
  <si>
    <t>TU_01_OVR_M</t>
  </si>
  <si>
    <t>Rean and Machias can now use Overdrive 
when linked with one another.</t>
  </si>
  <si>
    <t>_EV_01_14_01</t>
  </si>
  <si>
    <t>fill</t>
  </si>
  <si>
    <t>_EV_01_15_01</t>
  </si>
  <si>
    <t>_EV_01_15_03</t>
  </si>
  <si>
    <t>_SB_KIZUNA_GAIUS_03A</t>
  </si>
  <si>
    <t>_TU_01_OVR_M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</si>
</sst>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E8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EFFF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D7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D7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F73"/>
      </patternFill>
    </fill>
    <fill>
      <patternFill patternType="solid">
        <fgColor rgb="FFA9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H345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420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441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444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448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7</v>
      </c>
      <c r="G17" s="4" t="s">
        <v>12</v>
      </c>
    </row>
    <row r="18" spans="1:6">
      <c r="A18" t="n">
        <v>453</v>
      </c>
      <c r="B18" s="10" t="n">
        <v>5</v>
      </c>
      <c r="C18" s="7" t="n">
        <v>30</v>
      </c>
      <c r="D18" s="7" t="n">
        <v>8462</v>
      </c>
      <c r="E18" s="7" t="n">
        <v>8</v>
      </c>
      <c r="F18" s="7" t="n">
        <v>1</v>
      </c>
      <c r="G18" s="11" t="n">
        <f t="normal" ca="1">A22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13</v>
      </c>
      <c r="H19" s="4" t="s">
        <v>7</v>
      </c>
    </row>
    <row r="20" spans="1:6">
      <c r="A20" t="n">
        <v>463</v>
      </c>
      <c r="B20" s="12" t="n">
        <v>49</v>
      </c>
      <c r="C20" s="7" t="n">
        <v>4</v>
      </c>
      <c r="D20" s="7" t="n">
        <v>210</v>
      </c>
      <c r="E20" s="7" t="n">
        <v>1</v>
      </c>
      <c r="F20" s="7" t="n">
        <v>0</v>
      </c>
      <c r="G20" s="7" t="n">
        <v>0</v>
      </c>
      <c r="H20" s="7" t="n">
        <v>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12</v>
      </c>
    </row>
    <row r="22" spans="1:6">
      <c r="A22" t="n">
        <v>478</v>
      </c>
      <c r="B22" s="10" t="n">
        <v>5</v>
      </c>
      <c r="C22" s="7" t="n">
        <v>30</v>
      </c>
      <c r="D22" s="7" t="n">
        <v>6766</v>
      </c>
      <c r="E22" s="7" t="n">
        <v>1</v>
      </c>
      <c r="F22" s="11" t="n">
        <f t="normal" ca="1">A28</f>
        <v>0</v>
      </c>
    </row>
    <row r="23" spans="1:6">
      <c r="A23" t="s">
        <v>4</v>
      </c>
      <c r="B23" s="4" t="s">
        <v>5</v>
      </c>
      <c r="C23" s="4" t="s">
        <v>11</v>
      </c>
    </row>
    <row r="24" spans="1:6">
      <c r="A24" t="n">
        <v>487</v>
      </c>
      <c r="B24" s="13" t="n">
        <v>13</v>
      </c>
      <c r="C24" s="7" t="n">
        <v>6766</v>
      </c>
    </row>
    <row r="25" spans="1:6">
      <c r="A25" t="s">
        <v>4</v>
      </c>
      <c r="B25" s="4" t="s">
        <v>5</v>
      </c>
      <c r="C25" s="4" t="s">
        <v>12</v>
      </c>
    </row>
    <row r="26" spans="1:6">
      <c r="A26" t="n">
        <v>490</v>
      </c>
      <c r="B26" s="14" t="n">
        <v>3</v>
      </c>
      <c r="C26" s="11" t="n">
        <f t="normal" ca="1">A30</f>
        <v>0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14</v>
      </c>
      <c r="H27" s="4" t="s">
        <v>14</v>
      </c>
      <c r="I27" s="4" t="s">
        <v>11</v>
      </c>
      <c r="J27" s="4" t="s">
        <v>11</v>
      </c>
      <c r="K27" s="4" t="s">
        <v>14</v>
      </c>
      <c r="L27" s="4" t="s">
        <v>14</v>
      </c>
      <c r="M27" s="4" t="s">
        <v>14</v>
      </c>
      <c r="N27" s="4" t="s">
        <v>14</v>
      </c>
      <c r="O27" s="4" t="s">
        <v>8</v>
      </c>
    </row>
    <row r="28" spans="1:6">
      <c r="A28" t="n">
        <v>495</v>
      </c>
      <c r="B28" s="15" t="n">
        <v>50</v>
      </c>
      <c r="C28" s="7" t="n">
        <v>0</v>
      </c>
      <c r="D28" s="7" t="n">
        <v>8140</v>
      </c>
      <c r="E28" s="7" t="n">
        <v>0.400000005960464</v>
      </c>
      <c r="F28" s="7" t="n">
        <v>1000</v>
      </c>
      <c r="G28" s="7" t="n">
        <v>0</v>
      </c>
      <c r="H28" s="7" t="n">
        <v>0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15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</row>
    <row r="30" spans="1:6">
      <c r="A30" t="n">
        <v>539</v>
      </c>
      <c r="B30" s="6" t="n">
        <v>2</v>
      </c>
      <c r="C30" s="7" t="n">
        <v>11</v>
      </c>
      <c r="D30" s="7" t="s">
        <v>16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14</v>
      </c>
      <c r="K31" s="4" t="s">
        <v>14</v>
      </c>
      <c r="L31" s="4" t="s">
        <v>14</v>
      </c>
      <c r="M31" s="4" t="s">
        <v>8</v>
      </c>
    </row>
    <row r="32" spans="1:6">
      <c r="A32" t="n">
        <v>553</v>
      </c>
      <c r="B32" s="16" t="n">
        <v>124</v>
      </c>
      <c r="C32" s="7" t="n">
        <v>255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65535</v>
      </c>
      <c r="J32" s="7" t="n">
        <v>0</v>
      </c>
      <c r="K32" s="7" t="n">
        <v>0</v>
      </c>
      <c r="L32" s="7" t="n">
        <v>0</v>
      </c>
      <c r="M32" s="7" t="s">
        <v>17</v>
      </c>
    </row>
    <row r="33" spans="1:15">
      <c r="A33" t="s">
        <v>4</v>
      </c>
      <c r="B33" s="4" t="s">
        <v>5</v>
      </c>
    </row>
    <row r="34" spans="1:15">
      <c r="A34" t="n">
        <v>580</v>
      </c>
      <c r="B34" s="5" t="n">
        <v>1</v>
      </c>
    </row>
    <row r="35" spans="1:15" s="3" customFormat="1" customHeight="0">
      <c r="A35" s="3" t="s">
        <v>2</v>
      </c>
      <c r="B35" s="3" t="s">
        <v>18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584</v>
      </c>
      <c r="B37" s="17" t="n">
        <v>94</v>
      </c>
      <c r="C37" s="7" t="n">
        <v>1</v>
      </c>
      <c r="D37" s="7" t="s">
        <v>19</v>
      </c>
      <c r="E37" s="7" t="n">
        <v>1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594</v>
      </c>
      <c r="B39" s="17" t="n">
        <v>94</v>
      </c>
      <c r="C39" s="7" t="n">
        <v>1</v>
      </c>
      <c r="D39" s="7" t="s">
        <v>19</v>
      </c>
      <c r="E39" s="7" t="n">
        <v>2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604</v>
      </c>
      <c r="B41" s="17" t="n">
        <v>94</v>
      </c>
      <c r="C41" s="7" t="n">
        <v>0</v>
      </c>
      <c r="D41" s="7" t="s">
        <v>19</v>
      </c>
      <c r="E41" s="7" t="n">
        <v>4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614</v>
      </c>
      <c r="B43" s="17" t="n">
        <v>94</v>
      </c>
      <c r="C43" s="7" t="n">
        <v>1</v>
      </c>
      <c r="D43" s="7" t="s">
        <v>20</v>
      </c>
      <c r="E43" s="7" t="n">
        <v>1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631</v>
      </c>
      <c r="B45" s="17" t="n">
        <v>94</v>
      </c>
      <c r="C45" s="7" t="n">
        <v>1</v>
      </c>
      <c r="D45" s="7" t="s">
        <v>20</v>
      </c>
      <c r="E45" s="7" t="n">
        <v>2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648</v>
      </c>
      <c r="B47" s="17" t="n">
        <v>94</v>
      </c>
      <c r="C47" s="7" t="n">
        <v>0</v>
      </c>
      <c r="D47" s="7" t="s">
        <v>20</v>
      </c>
      <c r="E47" s="7" t="n">
        <v>4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665</v>
      </c>
      <c r="B49" s="17" t="n">
        <v>94</v>
      </c>
      <c r="C49" s="7" t="n">
        <v>1</v>
      </c>
      <c r="D49" s="7" t="s">
        <v>21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680</v>
      </c>
      <c r="B51" s="17" t="n">
        <v>94</v>
      </c>
      <c r="C51" s="7" t="n">
        <v>1</v>
      </c>
      <c r="D51" s="7" t="s">
        <v>21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695</v>
      </c>
      <c r="B53" s="17" t="n">
        <v>94</v>
      </c>
      <c r="C53" s="7" t="n">
        <v>0</v>
      </c>
      <c r="D53" s="7" t="s">
        <v>21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710</v>
      </c>
      <c r="B55" s="17" t="n">
        <v>94</v>
      </c>
      <c r="C55" s="7" t="n">
        <v>1</v>
      </c>
      <c r="D55" s="7" t="s">
        <v>22</v>
      </c>
      <c r="E55" s="7" t="n">
        <v>1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720</v>
      </c>
      <c r="B57" s="17" t="n">
        <v>94</v>
      </c>
      <c r="C57" s="7" t="n">
        <v>1</v>
      </c>
      <c r="D57" s="7" t="s">
        <v>22</v>
      </c>
      <c r="E57" s="7" t="n">
        <v>2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730</v>
      </c>
      <c r="B59" s="17" t="n">
        <v>94</v>
      </c>
      <c r="C59" s="7" t="n">
        <v>0</v>
      </c>
      <c r="D59" s="7" t="s">
        <v>22</v>
      </c>
      <c r="E59" s="7" t="n">
        <v>4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740</v>
      </c>
      <c r="B61" s="17" t="n">
        <v>94</v>
      </c>
      <c r="C61" s="7" t="n">
        <v>1</v>
      </c>
      <c r="D61" s="7" t="s">
        <v>23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756</v>
      </c>
      <c r="B63" s="17" t="n">
        <v>94</v>
      </c>
      <c r="C63" s="7" t="n">
        <v>1</v>
      </c>
      <c r="D63" s="7" t="s">
        <v>23</v>
      </c>
      <c r="E63" s="7" t="n">
        <v>2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772</v>
      </c>
      <c r="B65" s="17" t="n">
        <v>94</v>
      </c>
      <c r="C65" s="7" t="n">
        <v>0</v>
      </c>
      <c r="D65" s="7" t="s">
        <v>23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788</v>
      </c>
      <c r="B67" s="17" t="n">
        <v>94</v>
      </c>
      <c r="C67" s="7" t="n">
        <v>1</v>
      </c>
      <c r="D67" s="7" t="s">
        <v>24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804</v>
      </c>
      <c r="B69" s="17" t="n">
        <v>94</v>
      </c>
      <c r="C69" s="7" t="n">
        <v>1</v>
      </c>
      <c r="D69" s="7" t="s">
        <v>24</v>
      </c>
      <c r="E69" s="7" t="n">
        <v>2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820</v>
      </c>
      <c r="B71" s="17" t="n">
        <v>94</v>
      </c>
      <c r="C71" s="7" t="n">
        <v>0</v>
      </c>
      <c r="D71" s="7" t="s">
        <v>24</v>
      </c>
      <c r="E71" s="7" t="n">
        <v>4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836</v>
      </c>
      <c r="B73" s="17" t="n">
        <v>94</v>
      </c>
      <c r="C73" s="7" t="n">
        <v>1</v>
      </c>
      <c r="D73" s="7" t="s">
        <v>25</v>
      </c>
      <c r="E73" s="7" t="n">
        <v>1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848</v>
      </c>
      <c r="B75" s="17" t="n">
        <v>94</v>
      </c>
      <c r="C75" s="7" t="n">
        <v>1</v>
      </c>
      <c r="D75" s="7" t="s">
        <v>25</v>
      </c>
      <c r="E75" s="7" t="n">
        <v>2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860</v>
      </c>
      <c r="B77" s="17" t="n">
        <v>94</v>
      </c>
      <c r="C77" s="7" t="n">
        <v>0</v>
      </c>
      <c r="D77" s="7" t="s">
        <v>25</v>
      </c>
      <c r="E77" s="7" t="n">
        <v>4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872</v>
      </c>
      <c r="B79" s="17" t="n">
        <v>94</v>
      </c>
      <c r="C79" s="7" t="n">
        <v>1</v>
      </c>
      <c r="D79" s="7" t="s">
        <v>26</v>
      </c>
      <c r="E79" s="7" t="n">
        <v>1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880</v>
      </c>
      <c r="B81" s="17" t="n">
        <v>94</v>
      </c>
      <c r="C81" s="7" t="n">
        <v>1</v>
      </c>
      <c r="D81" s="7" t="s">
        <v>26</v>
      </c>
      <c r="E81" s="7" t="n">
        <v>2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888</v>
      </c>
      <c r="B83" s="17" t="n">
        <v>94</v>
      </c>
      <c r="C83" s="7" t="n">
        <v>0</v>
      </c>
      <c r="D83" s="7" t="s">
        <v>26</v>
      </c>
      <c r="E83" s="7" t="n">
        <v>4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896</v>
      </c>
      <c r="B85" s="17" t="n">
        <v>94</v>
      </c>
      <c r="C85" s="7" t="n">
        <v>1</v>
      </c>
      <c r="D85" s="7" t="s">
        <v>27</v>
      </c>
      <c r="E85" s="7" t="n">
        <v>1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908</v>
      </c>
      <c r="B87" s="17" t="n">
        <v>94</v>
      </c>
      <c r="C87" s="7" t="n">
        <v>1</v>
      </c>
      <c r="D87" s="7" t="s">
        <v>27</v>
      </c>
      <c r="E87" s="7" t="n">
        <v>2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920</v>
      </c>
      <c r="B89" s="17" t="n">
        <v>94</v>
      </c>
      <c r="C89" s="7" t="n">
        <v>0</v>
      </c>
      <c r="D89" s="7" t="s">
        <v>27</v>
      </c>
      <c r="E89" s="7" t="n">
        <v>4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932</v>
      </c>
      <c r="B91" s="17" t="n">
        <v>94</v>
      </c>
      <c r="C91" s="7" t="n">
        <v>1</v>
      </c>
      <c r="D91" s="7" t="s">
        <v>28</v>
      </c>
      <c r="E91" s="7" t="n">
        <v>1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945</v>
      </c>
      <c r="B93" s="17" t="n">
        <v>94</v>
      </c>
      <c r="C93" s="7" t="n">
        <v>1</v>
      </c>
      <c r="D93" s="7" t="s">
        <v>28</v>
      </c>
      <c r="E93" s="7" t="n">
        <v>2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958</v>
      </c>
      <c r="B95" s="17" t="n">
        <v>94</v>
      </c>
      <c r="C95" s="7" t="n">
        <v>0</v>
      </c>
      <c r="D95" s="7" t="s">
        <v>28</v>
      </c>
      <c r="E95" s="7" t="n">
        <v>4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971</v>
      </c>
      <c r="B97" s="17" t="n">
        <v>94</v>
      </c>
      <c r="C97" s="7" t="n">
        <v>1</v>
      </c>
      <c r="D97" s="7" t="s">
        <v>29</v>
      </c>
      <c r="E97" s="7" t="n">
        <v>1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981</v>
      </c>
      <c r="B99" s="17" t="n">
        <v>94</v>
      </c>
      <c r="C99" s="7" t="n">
        <v>1</v>
      </c>
      <c r="D99" s="7" t="s">
        <v>29</v>
      </c>
      <c r="E99" s="7" t="n">
        <v>2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991</v>
      </c>
      <c r="B101" s="17" t="n">
        <v>94</v>
      </c>
      <c r="C101" s="7" t="n">
        <v>0</v>
      </c>
      <c r="D101" s="7" t="s">
        <v>29</v>
      </c>
      <c r="E101" s="7" t="n">
        <v>4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1001</v>
      </c>
      <c r="B103" s="17" t="n">
        <v>94</v>
      </c>
      <c r="C103" s="7" t="n">
        <v>1</v>
      </c>
      <c r="D103" s="7" t="s">
        <v>30</v>
      </c>
      <c r="E103" s="7" t="n">
        <v>1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1018</v>
      </c>
      <c r="B105" s="17" t="n">
        <v>94</v>
      </c>
      <c r="C105" s="7" t="n">
        <v>1</v>
      </c>
      <c r="D105" s="7" t="s">
        <v>30</v>
      </c>
      <c r="E105" s="7" t="n">
        <v>2</v>
      </c>
    </row>
    <row r="106" spans="1:5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5">
      <c r="A107" t="n">
        <v>1035</v>
      </c>
      <c r="B107" s="17" t="n">
        <v>94</v>
      </c>
      <c r="C107" s="7" t="n">
        <v>0</v>
      </c>
      <c r="D107" s="7" t="s">
        <v>30</v>
      </c>
      <c r="E107" s="7" t="n">
        <v>4</v>
      </c>
    </row>
    <row r="108" spans="1:5">
      <c r="A108" t="s">
        <v>4</v>
      </c>
      <c r="B108" s="4" t="s">
        <v>5</v>
      </c>
      <c r="C108" s="4" t="s">
        <v>7</v>
      </c>
      <c r="D108" s="4" t="s">
        <v>11</v>
      </c>
      <c r="E108" s="4" t="s">
        <v>8</v>
      </c>
      <c r="F108" s="4" t="s">
        <v>8</v>
      </c>
      <c r="G108" s="4" t="s">
        <v>7</v>
      </c>
    </row>
    <row r="109" spans="1:5">
      <c r="A109" t="n">
        <v>1052</v>
      </c>
      <c r="B109" s="18" t="n">
        <v>32</v>
      </c>
      <c r="C109" s="7" t="n">
        <v>0</v>
      </c>
      <c r="D109" s="7" t="n">
        <v>65533</v>
      </c>
      <c r="E109" s="7" t="s">
        <v>31</v>
      </c>
      <c r="F109" s="7" t="s">
        <v>32</v>
      </c>
      <c r="G109" s="7" t="n">
        <v>0</v>
      </c>
    </row>
    <row r="110" spans="1:5">
      <c r="A110" t="s">
        <v>4</v>
      </c>
      <c r="B110" s="4" t="s">
        <v>5</v>
      </c>
      <c r="C110" s="4" t="s">
        <v>7</v>
      </c>
      <c r="D110" s="4" t="s">
        <v>11</v>
      </c>
      <c r="E110" s="4" t="s">
        <v>7</v>
      </c>
      <c r="F110" s="4" t="s">
        <v>11</v>
      </c>
      <c r="G110" s="4" t="s">
        <v>7</v>
      </c>
      <c r="H110" s="4" t="s">
        <v>7</v>
      </c>
      <c r="I110" s="4" t="s">
        <v>7</v>
      </c>
      <c r="J110" s="4" t="s">
        <v>12</v>
      </c>
    </row>
    <row r="111" spans="1:5">
      <c r="A111" t="n">
        <v>1073</v>
      </c>
      <c r="B111" s="10" t="n">
        <v>5</v>
      </c>
      <c r="C111" s="7" t="n">
        <v>30</v>
      </c>
      <c r="D111" s="7" t="n">
        <v>8455</v>
      </c>
      <c r="E111" s="7" t="n">
        <v>30</v>
      </c>
      <c r="F111" s="7" t="n">
        <v>8473</v>
      </c>
      <c r="G111" s="7" t="n">
        <v>8</v>
      </c>
      <c r="H111" s="7" t="n">
        <v>9</v>
      </c>
      <c r="I111" s="7" t="n">
        <v>1</v>
      </c>
      <c r="J111" s="11" t="n">
        <f t="normal" ca="1">A211</f>
        <v>0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10">
      <c r="A113" t="n">
        <v>1087</v>
      </c>
      <c r="B113" s="17" t="n">
        <v>94</v>
      </c>
      <c r="C113" s="7" t="n">
        <v>0</v>
      </c>
      <c r="D113" s="7" t="s">
        <v>19</v>
      </c>
      <c r="E113" s="7" t="n">
        <v>1</v>
      </c>
    </row>
    <row r="114" spans="1:10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10">
      <c r="A115" t="n">
        <v>1097</v>
      </c>
      <c r="B115" s="17" t="n">
        <v>94</v>
      </c>
      <c r="C115" s="7" t="n">
        <v>0</v>
      </c>
      <c r="D115" s="7" t="s">
        <v>19</v>
      </c>
      <c r="E115" s="7" t="n">
        <v>2</v>
      </c>
    </row>
    <row r="116" spans="1:10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10">
      <c r="A117" t="n">
        <v>1107</v>
      </c>
      <c r="B117" s="17" t="n">
        <v>94</v>
      </c>
      <c r="C117" s="7" t="n">
        <v>1</v>
      </c>
      <c r="D117" s="7" t="s">
        <v>19</v>
      </c>
      <c r="E117" s="7" t="n">
        <v>4</v>
      </c>
    </row>
    <row r="118" spans="1:10">
      <c r="A118" t="s">
        <v>4</v>
      </c>
      <c r="B118" s="4" t="s">
        <v>5</v>
      </c>
      <c r="C118" s="4" t="s">
        <v>7</v>
      </c>
      <c r="D118" s="4" t="s">
        <v>8</v>
      </c>
    </row>
    <row r="119" spans="1:10">
      <c r="A119" t="n">
        <v>1117</v>
      </c>
      <c r="B119" s="17" t="n">
        <v>94</v>
      </c>
      <c r="C119" s="7" t="n">
        <v>5</v>
      </c>
      <c r="D119" s="7" t="s">
        <v>19</v>
      </c>
    </row>
    <row r="120" spans="1:10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10">
      <c r="A121" t="n">
        <v>1125</v>
      </c>
      <c r="B121" s="17" t="n">
        <v>94</v>
      </c>
      <c r="C121" s="7" t="n">
        <v>0</v>
      </c>
      <c r="D121" s="7" t="s">
        <v>20</v>
      </c>
      <c r="E121" s="7" t="n">
        <v>1</v>
      </c>
    </row>
    <row r="122" spans="1:10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10">
      <c r="A123" t="n">
        <v>1142</v>
      </c>
      <c r="B123" s="17" t="n">
        <v>94</v>
      </c>
      <c r="C123" s="7" t="n">
        <v>0</v>
      </c>
      <c r="D123" s="7" t="s">
        <v>20</v>
      </c>
      <c r="E123" s="7" t="n">
        <v>2</v>
      </c>
    </row>
    <row r="124" spans="1:10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10">
      <c r="A125" t="n">
        <v>1159</v>
      </c>
      <c r="B125" s="17" t="n">
        <v>94</v>
      </c>
      <c r="C125" s="7" t="n">
        <v>1</v>
      </c>
      <c r="D125" s="7" t="s">
        <v>20</v>
      </c>
      <c r="E125" s="7" t="n">
        <v>4</v>
      </c>
    </row>
    <row r="126" spans="1:10">
      <c r="A126" t="s">
        <v>4</v>
      </c>
      <c r="B126" s="4" t="s">
        <v>5</v>
      </c>
      <c r="C126" s="4" t="s">
        <v>7</v>
      </c>
      <c r="D126" s="4" t="s">
        <v>8</v>
      </c>
    </row>
    <row r="127" spans="1:10">
      <c r="A127" t="n">
        <v>1176</v>
      </c>
      <c r="B127" s="17" t="n">
        <v>94</v>
      </c>
      <c r="C127" s="7" t="n">
        <v>5</v>
      </c>
      <c r="D127" s="7" t="s">
        <v>20</v>
      </c>
    </row>
    <row r="128" spans="1:10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5">
      <c r="A129" t="n">
        <v>1191</v>
      </c>
      <c r="B129" s="17" t="n">
        <v>94</v>
      </c>
      <c r="C129" s="7" t="n">
        <v>0</v>
      </c>
      <c r="D129" s="7" t="s">
        <v>21</v>
      </c>
      <c r="E129" s="7" t="n">
        <v>1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5">
      <c r="A131" t="n">
        <v>1206</v>
      </c>
      <c r="B131" s="17" t="n">
        <v>94</v>
      </c>
      <c r="C131" s="7" t="n">
        <v>0</v>
      </c>
      <c r="D131" s="7" t="s">
        <v>21</v>
      </c>
      <c r="E131" s="7" t="n">
        <v>2</v>
      </c>
    </row>
    <row r="132" spans="1:5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5">
      <c r="A133" t="n">
        <v>1221</v>
      </c>
      <c r="B133" s="17" t="n">
        <v>94</v>
      </c>
      <c r="C133" s="7" t="n">
        <v>1</v>
      </c>
      <c r="D133" s="7" t="s">
        <v>21</v>
      </c>
      <c r="E133" s="7" t="n">
        <v>4</v>
      </c>
    </row>
    <row r="134" spans="1:5">
      <c r="A134" t="s">
        <v>4</v>
      </c>
      <c r="B134" s="4" t="s">
        <v>5</v>
      </c>
      <c r="C134" s="4" t="s">
        <v>7</v>
      </c>
      <c r="D134" s="4" t="s">
        <v>8</v>
      </c>
    </row>
    <row r="135" spans="1:5">
      <c r="A135" t="n">
        <v>1236</v>
      </c>
      <c r="B135" s="17" t="n">
        <v>94</v>
      </c>
      <c r="C135" s="7" t="n">
        <v>5</v>
      </c>
      <c r="D135" s="7" t="s">
        <v>21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5">
      <c r="A137" t="n">
        <v>1249</v>
      </c>
      <c r="B137" s="17" t="n">
        <v>94</v>
      </c>
      <c r="C137" s="7" t="n">
        <v>0</v>
      </c>
      <c r="D137" s="7" t="s">
        <v>22</v>
      </c>
      <c r="E137" s="7" t="n">
        <v>1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5">
      <c r="A139" t="n">
        <v>1259</v>
      </c>
      <c r="B139" s="17" t="n">
        <v>94</v>
      </c>
      <c r="C139" s="7" t="n">
        <v>0</v>
      </c>
      <c r="D139" s="7" t="s">
        <v>22</v>
      </c>
      <c r="E139" s="7" t="n">
        <v>2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5">
      <c r="A141" t="n">
        <v>1269</v>
      </c>
      <c r="B141" s="17" t="n">
        <v>94</v>
      </c>
      <c r="C141" s="7" t="n">
        <v>1</v>
      </c>
      <c r="D141" s="7" t="s">
        <v>22</v>
      </c>
      <c r="E141" s="7" t="n">
        <v>4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</row>
    <row r="143" spans="1:5">
      <c r="A143" t="n">
        <v>1279</v>
      </c>
      <c r="B143" s="17" t="n">
        <v>94</v>
      </c>
      <c r="C143" s="7" t="n">
        <v>5</v>
      </c>
      <c r="D143" s="7" t="s">
        <v>22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1287</v>
      </c>
      <c r="B145" s="17" t="n">
        <v>94</v>
      </c>
      <c r="C145" s="7" t="n">
        <v>0</v>
      </c>
      <c r="D145" s="7" t="s">
        <v>23</v>
      </c>
      <c r="E145" s="7" t="n">
        <v>1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1303</v>
      </c>
      <c r="B147" s="17" t="n">
        <v>94</v>
      </c>
      <c r="C147" s="7" t="n">
        <v>0</v>
      </c>
      <c r="D147" s="7" t="s">
        <v>23</v>
      </c>
      <c r="E147" s="7" t="n">
        <v>2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1319</v>
      </c>
      <c r="B149" s="17" t="n">
        <v>94</v>
      </c>
      <c r="C149" s="7" t="n">
        <v>1</v>
      </c>
      <c r="D149" s="7" t="s">
        <v>23</v>
      </c>
      <c r="E149" s="7" t="n">
        <v>4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</row>
    <row r="151" spans="1:5">
      <c r="A151" t="n">
        <v>1335</v>
      </c>
      <c r="B151" s="17" t="n">
        <v>94</v>
      </c>
      <c r="C151" s="7" t="n">
        <v>5</v>
      </c>
      <c r="D151" s="7" t="s">
        <v>23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11</v>
      </c>
    </row>
    <row r="153" spans="1:5">
      <c r="A153" t="n">
        <v>1349</v>
      </c>
      <c r="B153" s="17" t="n">
        <v>94</v>
      </c>
      <c r="C153" s="7" t="n">
        <v>0</v>
      </c>
      <c r="D153" s="7" t="s">
        <v>24</v>
      </c>
      <c r="E153" s="7" t="n">
        <v>1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1365</v>
      </c>
      <c r="B155" s="17" t="n">
        <v>94</v>
      </c>
      <c r="C155" s="7" t="n">
        <v>0</v>
      </c>
      <c r="D155" s="7" t="s">
        <v>24</v>
      </c>
      <c r="E155" s="7" t="n">
        <v>2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5">
      <c r="A157" t="n">
        <v>1381</v>
      </c>
      <c r="B157" s="17" t="n">
        <v>94</v>
      </c>
      <c r="C157" s="7" t="n">
        <v>1</v>
      </c>
      <c r="D157" s="7" t="s">
        <v>24</v>
      </c>
      <c r="E157" s="7" t="n">
        <v>4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</row>
    <row r="159" spans="1:5">
      <c r="A159" t="n">
        <v>1397</v>
      </c>
      <c r="B159" s="17" t="n">
        <v>94</v>
      </c>
      <c r="C159" s="7" t="n">
        <v>5</v>
      </c>
      <c r="D159" s="7" t="s">
        <v>24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  <c r="E160" s="4" t="s">
        <v>11</v>
      </c>
    </row>
    <row r="161" spans="1:5">
      <c r="A161" t="n">
        <v>1411</v>
      </c>
      <c r="B161" s="17" t="n">
        <v>94</v>
      </c>
      <c r="C161" s="7" t="n">
        <v>0</v>
      </c>
      <c r="D161" s="7" t="s">
        <v>25</v>
      </c>
      <c r="E161" s="7" t="n">
        <v>1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1423</v>
      </c>
      <c r="B163" s="17" t="n">
        <v>94</v>
      </c>
      <c r="C163" s="7" t="n">
        <v>0</v>
      </c>
      <c r="D163" s="7" t="s">
        <v>25</v>
      </c>
      <c r="E163" s="7" t="n">
        <v>2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5">
      <c r="A165" t="n">
        <v>1435</v>
      </c>
      <c r="B165" s="17" t="n">
        <v>94</v>
      </c>
      <c r="C165" s="7" t="n">
        <v>1</v>
      </c>
      <c r="D165" s="7" t="s">
        <v>25</v>
      </c>
      <c r="E165" s="7" t="n">
        <v>4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</row>
    <row r="167" spans="1:5">
      <c r="A167" t="n">
        <v>1447</v>
      </c>
      <c r="B167" s="17" t="n">
        <v>94</v>
      </c>
      <c r="C167" s="7" t="n">
        <v>5</v>
      </c>
      <c r="D167" s="7" t="s">
        <v>25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5">
      <c r="A169" t="n">
        <v>1457</v>
      </c>
      <c r="B169" s="17" t="n">
        <v>94</v>
      </c>
      <c r="C169" s="7" t="n">
        <v>0</v>
      </c>
      <c r="D169" s="7" t="s">
        <v>26</v>
      </c>
      <c r="E169" s="7" t="n">
        <v>1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1465</v>
      </c>
      <c r="B171" s="17" t="n">
        <v>94</v>
      </c>
      <c r="C171" s="7" t="n">
        <v>0</v>
      </c>
      <c r="D171" s="7" t="s">
        <v>26</v>
      </c>
      <c r="E171" s="7" t="n">
        <v>2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5">
      <c r="A173" t="n">
        <v>1473</v>
      </c>
      <c r="B173" s="17" t="n">
        <v>94</v>
      </c>
      <c r="C173" s="7" t="n">
        <v>1</v>
      </c>
      <c r="D173" s="7" t="s">
        <v>26</v>
      </c>
      <c r="E173" s="7" t="n">
        <v>4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</row>
    <row r="175" spans="1:5">
      <c r="A175" t="n">
        <v>1481</v>
      </c>
      <c r="B175" s="17" t="n">
        <v>94</v>
      </c>
      <c r="C175" s="7" t="n">
        <v>5</v>
      </c>
      <c r="D175" s="7" t="s">
        <v>26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5">
      <c r="A177" t="n">
        <v>1487</v>
      </c>
      <c r="B177" s="17" t="n">
        <v>94</v>
      </c>
      <c r="C177" s="7" t="n">
        <v>0</v>
      </c>
      <c r="D177" s="7" t="s">
        <v>27</v>
      </c>
      <c r="E177" s="7" t="n">
        <v>1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5">
      <c r="A179" t="n">
        <v>1499</v>
      </c>
      <c r="B179" s="17" t="n">
        <v>94</v>
      </c>
      <c r="C179" s="7" t="n">
        <v>0</v>
      </c>
      <c r="D179" s="7" t="s">
        <v>27</v>
      </c>
      <c r="E179" s="7" t="n">
        <v>2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5">
      <c r="A181" t="n">
        <v>1511</v>
      </c>
      <c r="B181" s="17" t="n">
        <v>94</v>
      </c>
      <c r="C181" s="7" t="n">
        <v>1</v>
      </c>
      <c r="D181" s="7" t="s">
        <v>27</v>
      </c>
      <c r="E181" s="7" t="n">
        <v>4</v>
      </c>
    </row>
    <row r="182" spans="1:5">
      <c r="A182" t="s">
        <v>4</v>
      </c>
      <c r="B182" s="4" t="s">
        <v>5</v>
      </c>
      <c r="C182" s="4" t="s">
        <v>7</v>
      </c>
      <c r="D182" s="4" t="s">
        <v>8</v>
      </c>
    </row>
    <row r="183" spans="1:5">
      <c r="A183" t="n">
        <v>1523</v>
      </c>
      <c r="B183" s="17" t="n">
        <v>94</v>
      </c>
      <c r="C183" s="7" t="n">
        <v>5</v>
      </c>
      <c r="D183" s="7" t="s">
        <v>27</v>
      </c>
    </row>
    <row r="184" spans="1:5">
      <c r="A184" t="s">
        <v>4</v>
      </c>
      <c r="B184" s="4" t="s">
        <v>5</v>
      </c>
      <c r="C184" s="4" t="s">
        <v>7</v>
      </c>
      <c r="D184" s="4" t="s">
        <v>8</v>
      </c>
      <c r="E184" s="4" t="s">
        <v>11</v>
      </c>
    </row>
    <row r="185" spans="1:5">
      <c r="A185" t="n">
        <v>1533</v>
      </c>
      <c r="B185" s="17" t="n">
        <v>94</v>
      </c>
      <c r="C185" s="7" t="n">
        <v>0</v>
      </c>
      <c r="D185" s="7" t="s">
        <v>28</v>
      </c>
      <c r="E185" s="7" t="n">
        <v>1</v>
      </c>
    </row>
    <row r="186" spans="1:5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5">
      <c r="A187" t="n">
        <v>1546</v>
      </c>
      <c r="B187" s="17" t="n">
        <v>94</v>
      </c>
      <c r="C187" s="7" t="n">
        <v>0</v>
      </c>
      <c r="D187" s="7" t="s">
        <v>28</v>
      </c>
      <c r="E187" s="7" t="n">
        <v>2</v>
      </c>
    </row>
    <row r="188" spans="1:5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5">
      <c r="A189" t="n">
        <v>1559</v>
      </c>
      <c r="B189" s="17" t="n">
        <v>94</v>
      </c>
      <c r="C189" s="7" t="n">
        <v>1</v>
      </c>
      <c r="D189" s="7" t="s">
        <v>28</v>
      </c>
      <c r="E189" s="7" t="n">
        <v>4</v>
      </c>
    </row>
    <row r="190" spans="1:5">
      <c r="A190" t="s">
        <v>4</v>
      </c>
      <c r="B190" s="4" t="s">
        <v>5</v>
      </c>
      <c r="C190" s="4" t="s">
        <v>7</v>
      </c>
      <c r="D190" s="4" t="s">
        <v>8</v>
      </c>
    </row>
    <row r="191" spans="1:5">
      <c r="A191" t="n">
        <v>1572</v>
      </c>
      <c r="B191" s="17" t="n">
        <v>94</v>
      </c>
      <c r="C191" s="7" t="n">
        <v>5</v>
      </c>
      <c r="D191" s="7" t="s">
        <v>28</v>
      </c>
    </row>
    <row r="192" spans="1:5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5">
      <c r="A193" t="n">
        <v>1583</v>
      </c>
      <c r="B193" s="17" t="n">
        <v>94</v>
      </c>
      <c r="C193" s="7" t="n">
        <v>0</v>
      </c>
      <c r="D193" s="7" t="s">
        <v>29</v>
      </c>
      <c r="E193" s="7" t="n">
        <v>1</v>
      </c>
    </row>
    <row r="194" spans="1:5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5">
      <c r="A195" t="n">
        <v>1593</v>
      </c>
      <c r="B195" s="17" t="n">
        <v>94</v>
      </c>
      <c r="C195" s="7" t="n">
        <v>0</v>
      </c>
      <c r="D195" s="7" t="s">
        <v>29</v>
      </c>
      <c r="E195" s="7" t="n">
        <v>2</v>
      </c>
    </row>
    <row r="196" spans="1:5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5">
      <c r="A197" t="n">
        <v>1603</v>
      </c>
      <c r="B197" s="17" t="n">
        <v>94</v>
      </c>
      <c r="C197" s="7" t="n">
        <v>1</v>
      </c>
      <c r="D197" s="7" t="s">
        <v>29</v>
      </c>
      <c r="E197" s="7" t="n">
        <v>4</v>
      </c>
    </row>
    <row r="198" spans="1:5">
      <c r="A198" t="s">
        <v>4</v>
      </c>
      <c r="B198" s="4" t="s">
        <v>5</v>
      </c>
      <c r="C198" s="4" t="s">
        <v>7</v>
      </c>
      <c r="D198" s="4" t="s">
        <v>8</v>
      </c>
    </row>
    <row r="199" spans="1:5">
      <c r="A199" t="n">
        <v>1613</v>
      </c>
      <c r="B199" s="17" t="n">
        <v>94</v>
      </c>
      <c r="C199" s="7" t="n">
        <v>5</v>
      </c>
      <c r="D199" s="7" t="s">
        <v>29</v>
      </c>
    </row>
    <row r="200" spans="1:5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5">
      <c r="A201" t="n">
        <v>1621</v>
      </c>
      <c r="B201" s="17" t="n">
        <v>94</v>
      </c>
      <c r="C201" s="7" t="n">
        <v>0</v>
      </c>
      <c r="D201" s="7" t="s">
        <v>30</v>
      </c>
      <c r="E201" s="7" t="n">
        <v>1</v>
      </c>
    </row>
    <row r="202" spans="1:5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5">
      <c r="A203" t="n">
        <v>1638</v>
      </c>
      <c r="B203" s="17" t="n">
        <v>94</v>
      </c>
      <c r="C203" s="7" t="n">
        <v>0</v>
      </c>
      <c r="D203" s="7" t="s">
        <v>30</v>
      </c>
      <c r="E203" s="7" t="n">
        <v>2</v>
      </c>
    </row>
    <row r="204" spans="1:5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5">
      <c r="A205" t="n">
        <v>1655</v>
      </c>
      <c r="B205" s="17" t="n">
        <v>94</v>
      </c>
      <c r="C205" s="7" t="n">
        <v>1</v>
      </c>
      <c r="D205" s="7" t="s">
        <v>30</v>
      </c>
      <c r="E205" s="7" t="n">
        <v>4</v>
      </c>
    </row>
    <row r="206" spans="1:5">
      <c r="A206" t="s">
        <v>4</v>
      </c>
      <c r="B206" s="4" t="s">
        <v>5</v>
      </c>
      <c r="C206" s="4" t="s">
        <v>7</v>
      </c>
      <c r="D206" s="4" t="s">
        <v>8</v>
      </c>
    </row>
    <row r="207" spans="1:5">
      <c r="A207" t="n">
        <v>1672</v>
      </c>
      <c r="B207" s="17" t="n">
        <v>94</v>
      </c>
      <c r="C207" s="7" t="n">
        <v>5</v>
      </c>
      <c r="D207" s="7" t="s">
        <v>30</v>
      </c>
    </row>
    <row r="208" spans="1:5">
      <c r="A208" t="s">
        <v>4</v>
      </c>
      <c r="B208" s="4" t="s">
        <v>5</v>
      </c>
      <c r="C208" s="4" t="s">
        <v>7</v>
      </c>
      <c r="D208" s="4" t="s">
        <v>11</v>
      </c>
      <c r="E208" s="4" t="s">
        <v>8</v>
      </c>
      <c r="F208" s="4" t="s">
        <v>8</v>
      </c>
      <c r="G208" s="4" t="s">
        <v>7</v>
      </c>
    </row>
    <row r="209" spans="1:7">
      <c r="A209" t="n">
        <v>1687</v>
      </c>
      <c r="B209" s="18" t="n">
        <v>32</v>
      </c>
      <c r="C209" s="7" t="n">
        <v>0</v>
      </c>
      <c r="D209" s="7" t="n">
        <v>65533</v>
      </c>
      <c r="E209" s="7" t="s">
        <v>31</v>
      </c>
      <c r="F209" s="7" t="s">
        <v>32</v>
      </c>
      <c r="G209" s="7" t="n">
        <v>1</v>
      </c>
    </row>
    <row r="210" spans="1:7">
      <c r="A210" t="s">
        <v>4</v>
      </c>
      <c r="B210" s="4" t="s">
        <v>5</v>
      </c>
      <c r="C210" s="4" t="s">
        <v>7</v>
      </c>
      <c r="D210" s="4" t="s">
        <v>8</v>
      </c>
      <c r="E210" s="4" t="s">
        <v>11</v>
      </c>
    </row>
    <row r="211" spans="1:7">
      <c r="A211" t="n">
        <v>1708</v>
      </c>
      <c r="B211" s="19" t="n">
        <v>91</v>
      </c>
      <c r="C211" s="7" t="n">
        <v>1</v>
      </c>
      <c r="D211" s="7" t="s">
        <v>33</v>
      </c>
      <c r="E211" s="7" t="n">
        <v>1</v>
      </c>
    </row>
    <row r="212" spans="1:7">
      <c r="A212" t="s">
        <v>4</v>
      </c>
      <c r="B212" s="4" t="s">
        <v>5</v>
      </c>
      <c r="C212" s="4" t="s">
        <v>7</v>
      </c>
      <c r="D212" s="4" t="s">
        <v>11</v>
      </c>
      <c r="E212" s="4" t="s">
        <v>7</v>
      </c>
      <c r="F212" s="4" t="s">
        <v>11</v>
      </c>
      <c r="G212" s="4" t="s">
        <v>7</v>
      </c>
      <c r="H212" s="4" t="s">
        <v>7</v>
      </c>
      <c r="I212" s="4" t="s">
        <v>7</v>
      </c>
      <c r="J212" s="4" t="s">
        <v>12</v>
      </c>
    </row>
    <row r="213" spans="1:7">
      <c r="A213" t="n">
        <v>1722</v>
      </c>
      <c r="B213" s="10" t="n">
        <v>5</v>
      </c>
      <c r="C213" s="7" t="n">
        <v>30</v>
      </c>
      <c r="D213" s="7" t="n">
        <v>8462</v>
      </c>
      <c r="E213" s="7" t="n">
        <v>30</v>
      </c>
      <c r="F213" s="7" t="n">
        <v>8866</v>
      </c>
      <c r="G213" s="7" t="n">
        <v>8</v>
      </c>
      <c r="H213" s="7" t="n">
        <v>9</v>
      </c>
      <c r="I213" s="7" t="n">
        <v>1</v>
      </c>
      <c r="J213" s="11" t="n">
        <f t="normal" ca="1">A217</f>
        <v>0</v>
      </c>
    </row>
    <row r="214" spans="1:7">
      <c r="A214" t="s">
        <v>4</v>
      </c>
      <c r="B214" s="4" t="s">
        <v>5</v>
      </c>
      <c r="C214" s="4" t="s">
        <v>7</v>
      </c>
      <c r="D214" s="4" t="s">
        <v>8</v>
      </c>
      <c r="E214" s="4" t="s">
        <v>11</v>
      </c>
    </row>
    <row r="215" spans="1:7">
      <c r="A215" t="n">
        <v>1736</v>
      </c>
      <c r="B215" s="19" t="n">
        <v>91</v>
      </c>
      <c r="C215" s="7" t="n">
        <v>0</v>
      </c>
      <c r="D215" s="7" t="s">
        <v>33</v>
      </c>
      <c r="E215" s="7" t="n">
        <v>1</v>
      </c>
    </row>
    <row r="216" spans="1:7">
      <c r="A216" t="s">
        <v>4</v>
      </c>
      <c r="B216" s="4" t="s">
        <v>5</v>
      </c>
      <c r="C216" s="4" t="s">
        <v>7</v>
      </c>
      <c r="D216" s="4" t="s">
        <v>7</v>
      </c>
      <c r="E216" s="4" t="s">
        <v>7</v>
      </c>
      <c r="F216" s="4" t="s">
        <v>14</v>
      </c>
      <c r="G216" s="4" t="s">
        <v>7</v>
      </c>
      <c r="H216" s="4" t="s">
        <v>7</v>
      </c>
      <c r="I216" s="4" t="s">
        <v>12</v>
      </c>
    </row>
    <row r="217" spans="1:7">
      <c r="A217" t="n">
        <v>1750</v>
      </c>
      <c r="B217" s="10" t="n">
        <v>5</v>
      </c>
      <c r="C217" s="7" t="n">
        <v>35</v>
      </c>
      <c r="D217" s="7" t="n">
        <v>3</v>
      </c>
      <c r="E217" s="7" t="n">
        <v>0</v>
      </c>
      <c r="F217" s="7" t="n">
        <v>0</v>
      </c>
      <c r="G217" s="7" t="n">
        <v>2</v>
      </c>
      <c r="H217" s="7" t="n">
        <v>1</v>
      </c>
      <c r="I217" s="11" t="n">
        <f t="normal" ca="1">A221</f>
        <v>0</v>
      </c>
    </row>
    <row r="218" spans="1:7">
      <c r="A218" t="s">
        <v>4</v>
      </c>
      <c r="B218" s="4" t="s">
        <v>5</v>
      </c>
      <c r="C218" s="4" t="s">
        <v>12</v>
      </c>
    </row>
    <row r="219" spans="1:7">
      <c r="A219" t="n">
        <v>1764</v>
      </c>
      <c r="B219" s="14" t="n">
        <v>3</v>
      </c>
      <c r="C219" s="11" t="n">
        <f t="normal" ca="1">A243</f>
        <v>0</v>
      </c>
    </row>
    <row r="220" spans="1:7">
      <c r="A220" t="s">
        <v>4</v>
      </c>
      <c r="B220" s="4" t="s">
        <v>5</v>
      </c>
      <c r="C220" s="4" t="s">
        <v>7</v>
      </c>
      <c r="D220" s="4" t="s">
        <v>7</v>
      </c>
      <c r="E220" s="4" t="s">
        <v>7</v>
      </c>
      <c r="F220" s="4" t="s">
        <v>14</v>
      </c>
      <c r="G220" s="4" t="s">
        <v>7</v>
      </c>
      <c r="H220" s="4" t="s">
        <v>7</v>
      </c>
      <c r="I220" s="4" t="s">
        <v>12</v>
      </c>
    </row>
    <row r="221" spans="1:7">
      <c r="A221" t="n">
        <v>1769</v>
      </c>
      <c r="B221" s="10" t="n">
        <v>5</v>
      </c>
      <c r="C221" s="7" t="n">
        <v>35</v>
      </c>
      <c r="D221" s="7" t="n">
        <v>3</v>
      </c>
      <c r="E221" s="7" t="n">
        <v>0</v>
      </c>
      <c r="F221" s="7" t="n">
        <v>1</v>
      </c>
      <c r="G221" s="7" t="n">
        <v>2</v>
      </c>
      <c r="H221" s="7" t="n">
        <v>1</v>
      </c>
      <c r="I221" s="11" t="n">
        <f t="normal" ca="1">A225</f>
        <v>0</v>
      </c>
    </row>
    <row r="222" spans="1:7">
      <c r="A222" t="s">
        <v>4</v>
      </c>
      <c r="B222" s="4" t="s">
        <v>5</v>
      </c>
      <c r="C222" s="4" t="s">
        <v>12</v>
      </c>
    </row>
    <row r="223" spans="1:7">
      <c r="A223" t="n">
        <v>1783</v>
      </c>
      <c r="B223" s="14" t="n">
        <v>3</v>
      </c>
      <c r="C223" s="11" t="n">
        <f t="normal" ca="1">A243</f>
        <v>0</v>
      </c>
    </row>
    <row r="224" spans="1:7">
      <c r="A224" t="s">
        <v>4</v>
      </c>
      <c r="B224" s="4" t="s">
        <v>5</v>
      </c>
      <c r="C224" s="4" t="s">
        <v>7</v>
      </c>
      <c r="D224" s="4" t="s">
        <v>7</v>
      </c>
      <c r="E224" s="4" t="s">
        <v>7</v>
      </c>
      <c r="F224" s="4" t="s">
        <v>14</v>
      </c>
      <c r="G224" s="4" t="s">
        <v>7</v>
      </c>
      <c r="H224" s="4" t="s">
        <v>7</v>
      </c>
      <c r="I224" s="4" t="s">
        <v>12</v>
      </c>
    </row>
    <row r="225" spans="1:10">
      <c r="A225" t="n">
        <v>1788</v>
      </c>
      <c r="B225" s="10" t="n">
        <v>5</v>
      </c>
      <c r="C225" s="7" t="n">
        <v>35</v>
      </c>
      <c r="D225" s="7" t="n">
        <v>3</v>
      </c>
      <c r="E225" s="7" t="n">
        <v>0</v>
      </c>
      <c r="F225" s="7" t="n">
        <v>2</v>
      </c>
      <c r="G225" s="7" t="n">
        <v>2</v>
      </c>
      <c r="H225" s="7" t="n">
        <v>1</v>
      </c>
      <c r="I225" s="11" t="n">
        <f t="normal" ca="1">A229</f>
        <v>0</v>
      </c>
    </row>
    <row r="226" spans="1:10">
      <c r="A226" t="s">
        <v>4</v>
      </c>
      <c r="B226" s="4" t="s">
        <v>5</v>
      </c>
      <c r="C226" s="4" t="s">
        <v>12</v>
      </c>
    </row>
    <row r="227" spans="1:10">
      <c r="A227" t="n">
        <v>1802</v>
      </c>
      <c r="B227" s="14" t="n">
        <v>3</v>
      </c>
      <c r="C227" s="11" t="n">
        <f t="normal" ca="1">A243</f>
        <v>0</v>
      </c>
    </row>
    <row r="228" spans="1:10">
      <c r="A228" t="s">
        <v>4</v>
      </c>
      <c r="B228" s="4" t="s">
        <v>5</v>
      </c>
      <c r="C228" s="4" t="s">
        <v>7</v>
      </c>
      <c r="D228" s="4" t="s">
        <v>7</v>
      </c>
      <c r="E228" s="4" t="s">
        <v>7</v>
      </c>
      <c r="F228" s="4" t="s">
        <v>14</v>
      </c>
      <c r="G228" s="4" t="s">
        <v>7</v>
      </c>
      <c r="H228" s="4" t="s">
        <v>7</v>
      </c>
      <c r="I228" s="4" t="s">
        <v>12</v>
      </c>
    </row>
    <row r="229" spans="1:10">
      <c r="A229" t="n">
        <v>1807</v>
      </c>
      <c r="B229" s="10" t="n">
        <v>5</v>
      </c>
      <c r="C229" s="7" t="n">
        <v>35</v>
      </c>
      <c r="D229" s="7" t="n">
        <v>3</v>
      </c>
      <c r="E229" s="7" t="n">
        <v>0</v>
      </c>
      <c r="F229" s="7" t="n">
        <v>3</v>
      </c>
      <c r="G229" s="7" t="n">
        <v>2</v>
      </c>
      <c r="H229" s="7" t="n">
        <v>1</v>
      </c>
      <c r="I229" s="11" t="n">
        <f t="normal" ca="1">A233</f>
        <v>0</v>
      </c>
    </row>
    <row r="230" spans="1:10">
      <c r="A230" t="s">
        <v>4</v>
      </c>
      <c r="B230" s="4" t="s">
        <v>5</v>
      </c>
      <c r="C230" s="4" t="s">
        <v>12</v>
      </c>
    </row>
    <row r="231" spans="1:10">
      <c r="A231" t="n">
        <v>1821</v>
      </c>
      <c r="B231" s="14" t="n">
        <v>3</v>
      </c>
      <c r="C231" s="11" t="n">
        <f t="normal" ca="1">A243</f>
        <v>0</v>
      </c>
    </row>
    <row r="232" spans="1:10">
      <c r="A232" t="s">
        <v>4</v>
      </c>
      <c r="B232" s="4" t="s">
        <v>5</v>
      </c>
      <c r="C232" s="4" t="s">
        <v>7</v>
      </c>
      <c r="D232" s="4" t="s">
        <v>7</v>
      </c>
      <c r="E232" s="4" t="s">
        <v>7</v>
      </c>
      <c r="F232" s="4" t="s">
        <v>14</v>
      </c>
      <c r="G232" s="4" t="s">
        <v>7</v>
      </c>
      <c r="H232" s="4" t="s">
        <v>7</v>
      </c>
      <c r="I232" s="4" t="s">
        <v>12</v>
      </c>
    </row>
    <row r="233" spans="1:10">
      <c r="A233" t="n">
        <v>1826</v>
      </c>
      <c r="B233" s="10" t="n">
        <v>5</v>
      </c>
      <c r="C233" s="7" t="n">
        <v>35</v>
      </c>
      <c r="D233" s="7" t="n">
        <v>3</v>
      </c>
      <c r="E233" s="7" t="n">
        <v>0</v>
      </c>
      <c r="F233" s="7" t="n">
        <v>4</v>
      </c>
      <c r="G233" s="7" t="n">
        <v>2</v>
      </c>
      <c r="H233" s="7" t="n">
        <v>1</v>
      </c>
      <c r="I233" s="11" t="n">
        <f t="normal" ca="1">A237</f>
        <v>0</v>
      </c>
    </row>
    <row r="234" spans="1:10">
      <c r="A234" t="s">
        <v>4</v>
      </c>
      <c r="B234" s="4" t="s">
        <v>5</v>
      </c>
      <c r="C234" s="4" t="s">
        <v>12</v>
      </c>
    </row>
    <row r="235" spans="1:10">
      <c r="A235" t="n">
        <v>1840</v>
      </c>
      <c r="B235" s="14" t="n">
        <v>3</v>
      </c>
      <c r="C235" s="11" t="n">
        <f t="normal" ca="1">A243</f>
        <v>0</v>
      </c>
    </row>
    <row r="236" spans="1:10">
      <c r="A236" t="s">
        <v>4</v>
      </c>
      <c r="B236" s="4" t="s">
        <v>5</v>
      </c>
      <c r="C236" s="4" t="s">
        <v>7</v>
      </c>
      <c r="D236" s="4" t="s">
        <v>7</v>
      </c>
      <c r="E236" s="4" t="s">
        <v>7</v>
      </c>
      <c r="F236" s="4" t="s">
        <v>14</v>
      </c>
      <c r="G236" s="4" t="s">
        <v>7</v>
      </c>
      <c r="H236" s="4" t="s">
        <v>7</v>
      </c>
      <c r="I236" s="4" t="s">
        <v>12</v>
      </c>
    </row>
    <row r="237" spans="1:10">
      <c r="A237" t="n">
        <v>1845</v>
      </c>
      <c r="B237" s="10" t="n">
        <v>5</v>
      </c>
      <c r="C237" s="7" t="n">
        <v>35</v>
      </c>
      <c r="D237" s="7" t="n">
        <v>3</v>
      </c>
      <c r="E237" s="7" t="n">
        <v>0</v>
      </c>
      <c r="F237" s="7" t="n">
        <v>5</v>
      </c>
      <c r="G237" s="7" t="n">
        <v>2</v>
      </c>
      <c r="H237" s="7" t="n">
        <v>1</v>
      </c>
      <c r="I237" s="11" t="n">
        <f t="normal" ca="1">A241</f>
        <v>0</v>
      </c>
    </row>
    <row r="238" spans="1:10">
      <c r="A238" t="s">
        <v>4</v>
      </c>
      <c r="B238" s="4" t="s">
        <v>5</v>
      </c>
      <c r="C238" s="4" t="s">
        <v>12</v>
      </c>
    </row>
    <row r="239" spans="1:10">
      <c r="A239" t="n">
        <v>1859</v>
      </c>
      <c r="B239" s="14" t="n">
        <v>3</v>
      </c>
      <c r="C239" s="11" t="n">
        <f t="normal" ca="1">A243</f>
        <v>0</v>
      </c>
    </row>
    <row r="240" spans="1:10">
      <c r="A240" t="s">
        <v>4</v>
      </c>
      <c r="B240" s="4" t="s">
        <v>5</v>
      </c>
      <c r="C240" s="4" t="s">
        <v>7</v>
      </c>
      <c r="D240" s="4" t="s">
        <v>7</v>
      </c>
      <c r="E240" s="4" t="s">
        <v>7</v>
      </c>
      <c r="F240" s="4" t="s">
        <v>14</v>
      </c>
      <c r="G240" s="4" t="s">
        <v>7</v>
      </c>
      <c r="H240" s="4" t="s">
        <v>7</v>
      </c>
      <c r="I240" s="4" t="s">
        <v>12</v>
      </c>
    </row>
    <row r="241" spans="1:9">
      <c r="A241" t="n">
        <v>1864</v>
      </c>
      <c r="B241" s="10" t="n">
        <v>5</v>
      </c>
      <c r="C241" s="7" t="n">
        <v>35</v>
      </c>
      <c r="D241" s="7" t="n">
        <v>3</v>
      </c>
      <c r="E241" s="7" t="n">
        <v>0</v>
      </c>
      <c r="F241" s="7" t="n">
        <v>6</v>
      </c>
      <c r="G241" s="7" t="n">
        <v>2</v>
      </c>
      <c r="H241" s="7" t="n">
        <v>1</v>
      </c>
      <c r="I241" s="11" t="n">
        <f t="normal" ca="1">A243</f>
        <v>0</v>
      </c>
    </row>
    <row r="242" spans="1:9">
      <c r="A242" t="s">
        <v>4</v>
      </c>
      <c r="B242" s="4" t="s">
        <v>5</v>
      </c>
    </row>
    <row r="243" spans="1:9">
      <c r="A243" t="n">
        <v>1878</v>
      </c>
      <c r="B243" s="5" t="n">
        <v>1</v>
      </c>
    </row>
    <row r="244" spans="1:9" s="3" customFormat="1" customHeight="0">
      <c r="A244" s="3" t="s">
        <v>2</v>
      </c>
      <c r="B244" s="3" t="s">
        <v>34</v>
      </c>
    </row>
    <row r="245" spans="1:9">
      <c r="A245" t="s">
        <v>4</v>
      </c>
      <c r="B245" s="4" t="s">
        <v>5</v>
      </c>
      <c r="C245" s="4" t="s">
        <v>7</v>
      </c>
      <c r="D245" s="4" t="s">
        <v>7</v>
      </c>
    </row>
    <row r="246" spans="1:9">
      <c r="A246" t="n">
        <v>1880</v>
      </c>
      <c r="B246" s="8" t="n">
        <v>162</v>
      </c>
      <c r="C246" s="7" t="n">
        <v>0</v>
      </c>
      <c r="D246" s="7" t="n">
        <v>1</v>
      </c>
    </row>
    <row r="247" spans="1:9">
      <c r="A247" t="s">
        <v>4</v>
      </c>
      <c r="B247" s="4" t="s">
        <v>5</v>
      </c>
    </row>
    <row r="248" spans="1:9">
      <c r="A248" t="n">
        <v>1883</v>
      </c>
      <c r="B248" s="5" t="n">
        <v>1</v>
      </c>
    </row>
    <row r="249" spans="1:9" s="3" customFormat="1" customHeight="0">
      <c r="A249" s="3" t="s">
        <v>2</v>
      </c>
      <c r="B249" s="3" t="s">
        <v>35</v>
      </c>
    </row>
    <row r="250" spans="1:9">
      <c r="A250" t="s">
        <v>4</v>
      </c>
      <c r="B250" s="4" t="s">
        <v>5</v>
      </c>
      <c r="C250" s="4" t="s">
        <v>7</v>
      </c>
      <c r="D250" s="4" t="s">
        <v>11</v>
      </c>
    </row>
    <row r="251" spans="1:9">
      <c r="A251" t="n">
        <v>1884</v>
      </c>
      <c r="B251" s="20" t="n">
        <v>22</v>
      </c>
      <c r="C251" s="7" t="n">
        <v>20</v>
      </c>
      <c r="D251" s="7" t="n">
        <v>0</v>
      </c>
    </row>
    <row r="252" spans="1:9">
      <c r="A252" t="s">
        <v>4</v>
      </c>
      <c r="B252" s="4" t="s">
        <v>5</v>
      </c>
      <c r="C252" s="4" t="s">
        <v>7</v>
      </c>
      <c r="D252" s="4" t="s">
        <v>11</v>
      </c>
      <c r="E252" s="4" t="s">
        <v>7</v>
      </c>
      <c r="F252" s="4" t="s">
        <v>12</v>
      </c>
    </row>
    <row r="253" spans="1:9">
      <c r="A253" t="n">
        <v>1888</v>
      </c>
      <c r="B253" s="10" t="n">
        <v>5</v>
      </c>
      <c r="C253" s="7" t="n">
        <v>30</v>
      </c>
      <c r="D253" s="7" t="n">
        <v>8865</v>
      </c>
      <c r="E253" s="7" t="n">
        <v>1</v>
      </c>
      <c r="F253" s="11" t="n">
        <f t="normal" ca="1">A307</f>
        <v>0</v>
      </c>
    </row>
    <row r="254" spans="1:9">
      <c r="A254" t="s">
        <v>4</v>
      </c>
      <c r="B254" s="4" t="s">
        <v>5</v>
      </c>
      <c r="C254" s="4" t="s">
        <v>7</v>
      </c>
      <c r="D254" s="4" t="s">
        <v>13</v>
      </c>
      <c r="E254" s="4" t="s">
        <v>11</v>
      </c>
      <c r="F254" s="4" t="s">
        <v>7</v>
      </c>
    </row>
    <row r="255" spans="1:9">
      <c r="A255" t="n">
        <v>1897</v>
      </c>
      <c r="B255" s="12" t="n">
        <v>49</v>
      </c>
      <c r="C255" s="7" t="n">
        <v>3</v>
      </c>
      <c r="D255" s="7" t="n">
        <v>0.699999988079071</v>
      </c>
      <c r="E255" s="7" t="n">
        <v>500</v>
      </c>
      <c r="F255" s="7" t="n">
        <v>0</v>
      </c>
    </row>
    <row r="256" spans="1:9">
      <c r="A256" t="s">
        <v>4</v>
      </c>
      <c r="B256" s="4" t="s">
        <v>5</v>
      </c>
      <c r="C256" s="4" t="s">
        <v>7</v>
      </c>
      <c r="D256" s="4" t="s">
        <v>11</v>
      </c>
    </row>
    <row r="257" spans="1:9">
      <c r="A257" t="n">
        <v>1906</v>
      </c>
      <c r="B257" s="21" t="n">
        <v>58</v>
      </c>
      <c r="C257" s="7" t="n">
        <v>5</v>
      </c>
      <c r="D257" s="7" t="n">
        <v>300</v>
      </c>
    </row>
    <row r="258" spans="1:9">
      <c r="A258" t="s">
        <v>4</v>
      </c>
      <c r="B258" s="4" t="s">
        <v>5</v>
      </c>
      <c r="C258" s="4" t="s">
        <v>13</v>
      </c>
      <c r="D258" s="4" t="s">
        <v>11</v>
      </c>
    </row>
    <row r="259" spans="1:9">
      <c r="A259" t="n">
        <v>1910</v>
      </c>
      <c r="B259" s="22" t="n">
        <v>103</v>
      </c>
      <c r="C259" s="7" t="n">
        <v>0</v>
      </c>
      <c r="D259" s="7" t="n">
        <v>300</v>
      </c>
    </row>
    <row r="260" spans="1:9">
      <c r="A260" t="s">
        <v>4</v>
      </c>
      <c r="B260" s="4" t="s">
        <v>5</v>
      </c>
      <c r="C260" s="4" t="s">
        <v>7</v>
      </c>
      <c r="D260" s="4" t="s">
        <v>11</v>
      </c>
    </row>
    <row r="261" spans="1:9">
      <c r="A261" t="n">
        <v>1917</v>
      </c>
      <c r="B261" s="21" t="n">
        <v>58</v>
      </c>
      <c r="C261" s="7" t="n">
        <v>10</v>
      </c>
      <c r="D261" s="7" t="n">
        <v>300</v>
      </c>
    </row>
    <row r="262" spans="1:9">
      <c r="A262" t="s">
        <v>4</v>
      </c>
      <c r="B262" s="4" t="s">
        <v>5</v>
      </c>
      <c r="C262" s="4" t="s">
        <v>7</v>
      </c>
      <c r="D262" s="4" t="s">
        <v>11</v>
      </c>
    </row>
    <row r="263" spans="1:9">
      <c r="A263" t="n">
        <v>1921</v>
      </c>
      <c r="B263" s="21" t="n">
        <v>58</v>
      </c>
      <c r="C263" s="7" t="n">
        <v>12</v>
      </c>
      <c r="D263" s="7" t="n">
        <v>0</v>
      </c>
    </row>
    <row r="264" spans="1:9">
      <c r="A264" t="s">
        <v>4</v>
      </c>
      <c r="B264" s="4" t="s">
        <v>5</v>
      </c>
      <c r="C264" s="4" t="s">
        <v>7</v>
      </c>
      <c r="D264" s="4" t="s">
        <v>7</v>
      </c>
      <c r="E264" s="4" t="s">
        <v>7</v>
      </c>
      <c r="F264" s="4" t="s">
        <v>7</v>
      </c>
    </row>
    <row r="265" spans="1:9">
      <c r="A265" t="n">
        <v>1925</v>
      </c>
      <c r="B265" s="9" t="n">
        <v>14</v>
      </c>
      <c r="C265" s="7" t="n">
        <v>0</v>
      </c>
      <c r="D265" s="7" t="n">
        <v>0</v>
      </c>
      <c r="E265" s="7" t="n">
        <v>0</v>
      </c>
      <c r="F265" s="7" t="n">
        <v>4</v>
      </c>
    </row>
    <row r="266" spans="1:9">
      <c r="A266" t="s">
        <v>4</v>
      </c>
      <c r="B266" s="4" t="s">
        <v>5</v>
      </c>
      <c r="C266" s="4" t="s">
        <v>7</v>
      </c>
      <c r="D266" s="4" t="s">
        <v>11</v>
      </c>
      <c r="E266" s="4" t="s">
        <v>11</v>
      </c>
      <c r="F266" s="4" t="s">
        <v>7</v>
      </c>
    </row>
    <row r="267" spans="1:9">
      <c r="A267" t="n">
        <v>1930</v>
      </c>
      <c r="B267" s="23" t="n">
        <v>25</v>
      </c>
      <c r="C267" s="7" t="n">
        <v>1</v>
      </c>
      <c r="D267" s="7" t="n">
        <v>65535</v>
      </c>
      <c r="E267" s="7" t="n">
        <v>420</v>
      </c>
      <c r="F267" s="7" t="n">
        <v>5</v>
      </c>
    </row>
    <row r="268" spans="1:9">
      <c r="A268" t="s">
        <v>4</v>
      </c>
      <c r="B268" s="4" t="s">
        <v>5</v>
      </c>
      <c r="C268" s="4" t="s">
        <v>7</v>
      </c>
      <c r="D268" s="4" t="s">
        <v>11</v>
      </c>
      <c r="E268" s="4" t="s">
        <v>8</v>
      </c>
    </row>
    <row r="269" spans="1:9">
      <c r="A269" t="n">
        <v>1937</v>
      </c>
      <c r="B269" s="24" t="n">
        <v>51</v>
      </c>
      <c r="C269" s="7" t="n">
        <v>4</v>
      </c>
      <c r="D269" s="7" t="n">
        <v>16</v>
      </c>
      <c r="E269" s="7" t="s">
        <v>36</v>
      </c>
    </row>
    <row r="270" spans="1:9">
      <c r="A270" t="s">
        <v>4</v>
      </c>
      <c r="B270" s="4" t="s">
        <v>5</v>
      </c>
      <c r="C270" s="4" t="s">
        <v>11</v>
      </c>
    </row>
    <row r="271" spans="1:9">
      <c r="A271" t="n">
        <v>1950</v>
      </c>
      <c r="B271" s="25" t="n">
        <v>16</v>
      </c>
      <c r="C271" s="7" t="n">
        <v>0</v>
      </c>
    </row>
    <row r="272" spans="1:9">
      <c r="A272" t="s">
        <v>4</v>
      </c>
      <c r="B272" s="4" t="s">
        <v>5</v>
      </c>
      <c r="C272" s="4" t="s">
        <v>11</v>
      </c>
      <c r="D272" s="4" t="s">
        <v>37</v>
      </c>
      <c r="E272" s="4" t="s">
        <v>7</v>
      </c>
      <c r="F272" s="4" t="s">
        <v>7</v>
      </c>
    </row>
    <row r="273" spans="1:6">
      <c r="A273" t="n">
        <v>1953</v>
      </c>
      <c r="B273" s="26" t="n">
        <v>26</v>
      </c>
      <c r="C273" s="7" t="n">
        <v>16</v>
      </c>
      <c r="D273" s="7" t="s">
        <v>38</v>
      </c>
      <c r="E273" s="7" t="n">
        <v>2</v>
      </c>
      <c r="F273" s="7" t="n">
        <v>0</v>
      </c>
    </row>
    <row r="274" spans="1:6">
      <c r="A274" t="s">
        <v>4</v>
      </c>
      <c r="B274" s="4" t="s">
        <v>5</v>
      </c>
    </row>
    <row r="275" spans="1:6">
      <c r="A275" t="n">
        <v>2036</v>
      </c>
      <c r="B275" s="27" t="n">
        <v>28</v>
      </c>
    </row>
    <row r="276" spans="1:6">
      <c r="A276" t="s">
        <v>4</v>
      </c>
      <c r="B276" s="4" t="s">
        <v>5</v>
      </c>
      <c r="C276" s="4" t="s">
        <v>7</v>
      </c>
      <c r="D276" s="4" t="s">
        <v>11</v>
      </c>
      <c r="E276" s="4" t="s">
        <v>11</v>
      </c>
      <c r="F276" s="4" t="s">
        <v>7</v>
      </c>
    </row>
    <row r="277" spans="1:6">
      <c r="A277" t="n">
        <v>2037</v>
      </c>
      <c r="B277" s="23" t="n">
        <v>25</v>
      </c>
      <c r="C277" s="7" t="n">
        <v>1</v>
      </c>
      <c r="D277" s="7" t="n">
        <v>65535</v>
      </c>
      <c r="E277" s="7" t="n">
        <v>500</v>
      </c>
      <c r="F277" s="7" t="n">
        <v>6</v>
      </c>
    </row>
    <row r="278" spans="1:6">
      <c r="A278" t="s">
        <v>4</v>
      </c>
      <c r="B278" s="4" t="s">
        <v>5</v>
      </c>
      <c r="C278" s="4" t="s">
        <v>7</v>
      </c>
      <c r="D278" s="4" t="s">
        <v>11</v>
      </c>
      <c r="E278" s="4" t="s">
        <v>8</v>
      </c>
    </row>
    <row r="279" spans="1:6">
      <c r="A279" t="n">
        <v>2044</v>
      </c>
      <c r="B279" s="24" t="n">
        <v>51</v>
      </c>
      <c r="C279" s="7" t="n">
        <v>4</v>
      </c>
      <c r="D279" s="7" t="n">
        <v>0</v>
      </c>
      <c r="E279" s="7" t="s">
        <v>39</v>
      </c>
    </row>
    <row r="280" spans="1:6">
      <c r="A280" t="s">
        <v>4</v>
      </c>
      <c r="B280" s="4" t="s">
        <v>5</v>
      </c>
      <c r="C280" s="4" t="s">
        <v>11</v>
      </c>
    </row>
    <row r="281" spans="1:6">
      <c r="A281" t="n">
        <v>2057</v>
      </c>
      <c r="B281" s="25" t="n">
        <v>16</v>
      </c>
      <c r="C281" s="7" t="n">
        <v>0</v>
      </c>
    </row>
    <row r="282" spans="1:6">
      <c r="A282" t="s">
        <v>4</v>
      </c>
      <c r="B282" s="4" t="s">
        <v>5</v>
      </c>
      <c r="C282" s="4" t="s">
        <v>11</v>
      </c>
      <c r="D282" s="4" t="s">
        <v>37</v>
      </c>
      <c r="E282" s="4" t="s">
        <v>7</v>
      </c>
      <c r="F282" s="4" t="s">
        <v>7</v>
      </c>
    </row>
    <row r="283" spans="1:6">
      <c r="A283" t="n">
        <v>2060</v>
      </c>
      <c r="B283" s="26" t="n">
        <v>26</v>
      </c>
      <c r="C283" s="7" t="n">
        <v>0</v>
      </c>
      <c r="D283" s="7" t="s">
        <v>40</v>
      </c>
      <c r="E283" s="7" t="n">
        <v>2</v>
      </c>
      <c r="F283" s="7" t="n">
        <v>0</v>
      </c>
    </row>
    <row r="284" spans="1:6">
      <c r="A284" t="s">
        <v>4</v>
      </c>
      <c r="B284" s="4" t="s">
        <v>5</v>
      </c>
    </row>
    <row r="285" spans="1:6">
      <c r="A285" t="n">
        <v>2084</v>
      </c>
      <c r="B285" s="27" t="n">
        <v>28</v>
      </c>
    </row>
    <row r="286" spans="1:6">
      <c r="A286" t="s">
        <v>4</v>
      </c>
      <c r="B286" s="4" t="s">
        <v>5</v>
      </c>
      <c r="C286" s="4" t="s">
        <v>14</v>
      </c>
    </row>
    <row r="287" spans="1:6">
      <c r="A287" t="n">
        <v>2085</v>
      </c>
      <c r="B287" s="28" t="n">
        <v>15</v>
      </c>
      <c r="C287" s="7" t="n">
        <v>67108864</v>
      </c>
    </row>
    <row r="288" spans="1:6">
      <c r="A288" t="s">
        <v>4</v>
      </c>
      <c r="B288" s="4" t="s">
        <v>5</v>
      </c>
      <c r="C288" s="4" t="s">
        <v>11</v>
      </c>
      <c r="D288" s="4" t="s">
        <v>7</v>
      </c>
    </row>
    <row r="289" spans="1:6">
      <c r="A289" t="n">
        <v>2090</v>
      </c>
      <c r="B289" s="29" t="n">
        <v>89</v>
      </c>
      <c r="C289" s="7" t="n">
        <v>65533</v>
      </c>
      <c r="D289" s="7" t="n">
        <v>1</v>
      </c>
    </row>
    <row r="290" spans="1:6">
      <c r="A290" t="s">
        <v>4</v>
      </c>
      <c r="B290" s="4" t="s">
        <v>5</v>
      </c>
      <c r="C290" s="4" t="s">
        <v>7</v>
      </c>
      <c r="D290" s="4" t="s">
        <v>11</v>
      </c>
    </row>
    <row r="291" spans="1:6">
      <c r="A291" t="n">
        <v>2094</v>
      </c>
      <c r="B291" s="21" t="n">
        <v>58</v>
      </c>
      <c r="C291" s="7" t="n">
        <v>105</v>
      </c>
      <c r="D291" s="7" t="n">
        <v>300</v>
      </c>
    </row>
    <row r="292" spans="1:6">
      <c r="A292" t="s">
        <v>4</v>
      </c>
      <c r="B292" s="4" t="s">
        <v>5</v>
      </c>
      <c r="C292" s="4" t="s">
        <v>13</v>
      </c>
      <c r="D292" s="4" t="s">
        <v>11</v>
      </c>
    </row>
    <row r="293" spans="1:6">
      <c r="A293" t="n">
        <v>2098</v>
      </c>
      <c r="B293" s="22" t="n">
        <v>103</v>
      </c>
      <c r="C293" s="7" t="n">
        <v>1</v>
      </c>
      <c r="D293" s="7" t="n">
        <v>300</v>
      </c>
    </row>
    <row r="294" spans="1:6">
      <c r="A294" t="s">
        <v>4</v>
      </c>
      <c r="B294" s="4" t="s">
        <v>5</v>
      </c>
      <c r="C294" s="4" t="s">
        <v>7</v>
      </c>
      <c r="D294" s="4" t="s">
        <v>13</v>
      </c>
      <c r="E294" s="4" t="s">
        <v>11</v>
      </c>
      <c r="F294" s="4" t="s">
        <v>7</v>
      </c>
    </row>
    <row r="295" spans="1:6">
      <c r="A295" t="n">
        <v>2105</v>
      </c>
      <c r="B295" s="12" t="n">
        <v>49</v>
      </c>
      <c r="C295" s="7" t="n">
        <v>3</v>
      </c>
      <c r="D295" s="7" t="n">
        <v>1</v>
      </c>
      <c r="E295" s="7" t="n">
        <v>500</v>
      </c>
      <c r="F295" s="7" t="n">
        <v>0</v>
      </c>
    </row>
    <row r="296" spans="1:6">
      <c r="A296" t="s">
        <v>4</v>
      </c>
      <c r="B296" s="4" t="s">
        <v>5</v>
      </c>
      <c r="C296" s="4" t="s">
        <v>7</v>
      </c>
      <c r="D296" s="4" t="s">
        <v>11</v>
      </c>
    </row>
    <row r="297" spans="1:6">
      <c r="A297" t="n">
        <v>2114</v>
      </c>
      <c r="B297" s="21" t="n">
        <v>58</v>
      </c>
      <c r="C297" s="7" t="n">
        <v>11</v>
      </c>
      <c r="D297" s="7" t="n">
        <v>300</v>
      </c>
    </row>
    <row r="298" spans="1:6">
      <c r="A298" t="s">
        <v>4</v>
      </c>
      <c r="B298" s="4" t="s">
        <v>5</v>
      </c>
      <c r="C298" s="4" t="s">
        <v>7</v>
      </c>
      <c r="D298" s="4" t="s">
        <v>11</v>
      </c>
    </row>
    <row r="299" spans="1:6">
      <c r="A299" t="n">
        <v>2118</v>
      </c>
      <c r="B299" s="21" t="n">
        <v>58</v>
      </c>
      <c r="C299" s="7" t="n">
        <v>12</v>
      </c>
      <c r="D299" s="7" t="n">
        <v>0</v>
      </c>
    </row>
    <row r="300" spans="1:6">
      <c r="A300" t="s">
        <v>4</v>
      </c>
      <c r="B300" s="4" t="s">
        <v>5</v>
      </c>
      <c r="C300" s="4" t="s">
        <v>7</v>
      </c>
      <c r="D300" s="4" t="s">
        <v>11</v>
      </c>
      <c r="E300" s="4" t="s">
        <v>8</v>
      </c>
      <c r="F300" s="4" t="s">
        <v>8</v>
      </c>
      <c r="G300" s="4" t="s">
        <v>8</v>
      </c>
      <c r="H300" s="4" t="s">
        <v>8</v>
      </c>
    </row>
    <row r="301" spans="1:6">
      <c r="A301" t="n">
        <v>2122</v>
      </c>
      <c r="B301" s="24" t="n">
        <v>51</v>
      </c>
      <c r="C301" s="7" t="n">
        <v>3</v>
      </c>
      <c r="D301" s="7" t="n">
        <v>16</v>
      </c>
      <c r="E301" s="7" t="s">
        <v>41</v>
      </c>
      <c r="F301" s="7" t="s">
        <v>42</v>
      </c>
      <c r="G301" s="7" t="s">
        <v>43</v>
      </c>
      <c r="H301" s="7" t="s">
        <v>44</v>
      </c>
    </row>
    <row r="302" spans="1:6">
      <c r="A302" t="s">
        <v>4</v>
      </c>
      <c r="B302" s="4" t="s">
        <v>5</v>
      </c>
      <c r="C302" s="4" t="s">
        <v>7</v>
      </c>
      <c r="D302" s="4" t="s">
        <v>11</v>
      </c>
      <c r="E302" s="4" t="s">
        <v>8</v>
      </c>
      <c r="F302" s="4" t="s">
        <v>8</v>
      </c>
      <c r="G302" s="4" t="s">
        <v>8</v>
      </c>
      <c r="H302" s="4" t="s">
        <v>8</v>
      </c>
    </row>
    <row r="303" spans="1:6">
      <c r="A303" t="n">
        <v>2151</v>
      </c>
      <c r="B303" s="24" t="n">
        <v>51</v>
      </c>
      <c r="C303" s="7" t="n">
        <v>3</v>
      </c>
      <c r="D303" s="7" t="n">
        <v>0</v>
      </c>
      <c r="E303" s="7" t="s">
        <v>41</v>
      </c>
      <c r="F303" s="7" t="s">
        <v>42</v>
      </c>
      <c r="G303" s="7" t="s">
        <v>43</v>
      </c>
      <c r="H303" s="7" t="s">
        <v>44</v>
      </c>
    </row>
    <row r="304" spans="1:6">
      <c r="A304" t="s">
        <v>4</v>
      </c>
      <c r="B304" s="4" t="s">
        <v>5</v>
      </c>
      <c r="C304" s="4" t="s">
        <v>12</v>
      </c>
    </row>
    <row r="305" spans="1:8">
      <c r="A305" t="n">
        <v>2180</v>
      </c>
      <c r="B305" s="14" t="n">
        <v>3</v>
      </c>
      <c r="C305" s="11" t="n">
        <f t="normal" ca="1">A355</f>
        <v>0</v>
      </c>
    </row>
    <row r="306" spans="1:8">
      <c r="A306" t="s">
        <v>4</v>
      </c>
      <c r="B306" s="4" t="s">
        <v>5</v>
      </c>
      <c r="C306" s="4" t="s">
        <v>7</v>
      </c>
      <c r="D306" s="4" t="s">
        <v>13</v>
      </c>
      <c r="E306" s="4" t="s">
        <v>11</v>
      </c>
      <c r="F306" s="4" t="s">
        <v>7</v>
      </c>
    </row>
    <row r="307" spans="1:8">
      <c r="A307" t="n">
        <v>2185</v>
      </c>
      <c r="B307" s="12" t="n">
        <v>49</v>
      </c>
      <c r="C307" s="7" t="n">
        <v>3</v>
      </c>
      <c r="D307" s="7" t="n">
        <v>0.699999988079071</v>
      </c>
      <c r="E307" s="7" t="n">
        <v>500</v>
      </c>
      <c r="F307" s="7" t="n">
        <v>0</v>
      </c>
    </row>
    <row r="308" spans="1:8">
      <c r="A308" t="s">
        <v>4</v>
      </c>
      <c r="B308" s="4" t="s">
        <v>5</v>
      </c>
      <c r="C308" s="4" t="s">
        <v>7</v>
      </c>
      <c r="D308" s="4" t="s">
        <v>11</v>
      </c>
    </row>
    <row r="309" spans="1:8">
      <c r="A309" t="n">
        <v>2194</v>
      </c>
      <c r="B309" s="21" t="n">
        <v>58</v>
      </c>
      <c r="C309" s="7" t="n">
        <v>5</v>
      </c>
      <c r="D309" s="7" t="n">
        <v>300</v>
      </c>
    </row>
    <row r="310" spans="1:8">
      <c r="A310" t="s">
        <v>4</v>
      </c>
      <c r="B310" s="4" t="s">
        <v>5</v>
      </c>
      <c r="C310" s="4" t="s">
        <v>13</v>
      </c>
      <c r="D310" s="4" t="s">
        <v>11</v>
      </c>
    </row>
    <row r="311" spans="1:8">
      <c r="A311" t="n">
        <v>2198</v>
      </c>
      <c r="B311" s="22" t="n">
        <v>103</v>
      </c>
      <c r="C311" s="7" t="n">
        <v>0</v>
      </c>
      <c r="D311" s="7" t="n">
        <v>300</v>
      </c>
    </row>
    <row r="312" spans="1:8">
      <c r="A312" t="s">
        <v>4</v>
      </c>
      <c r="B312" s="4" t="s">
        <v>5</v>
      </c>
      <c r="C312" s="4" t="s">
        <v>7</v>
      </c>
      <c r="D312" s="4" t="s">
        <v>11</v>
      </c>
    </row>
    <row r="313" spans="1:8">
      <c r="A313" t="n">
        <v>2205</v>
      </c>
      <c r="B313" s="21" t="n">
        <v>58</v>
      </c>
      <c r="C313" s="7" t="n">
        <v>10</v>
      </c>
      <c r="D313" s="7" t="n">
        <v>300</v>
      </c>
    </row>
    <row r="314" spans="1:8">
      <c r="A314" t="s">
        <v>4</v>
      </c>
      <c r="B314" s="4" t="s">
        <v>5</v>
      </c>
      <c r="C314" s="4" t="s">
        <v>7</v>
      </c>
      <c r="D314" s="4" t="s">
        <v>11</v>
      </c>
    </row>
    <row r="315" spans="1:8">
      <c r="A315" t="n">
        <v>2209</v>
      </c>
      <c r="B315" s="21" t="n">
        <v>58</v>
      </c>
      <c r="C315" s="7" t="n">
        <v>12</v>
      </c>
      <c r="D315" s="7" t="n">
        <v>0</v>
      </c>
    </row>
    <row r="316" spans="1:8">
      <c r="A316" t="s">
        <v>4</v>
      </c>
      <c r="B316" s="4" t="s">
        <v>5</v>
      </c>
      <c r="C316" s="4" t="s">
        <v>7</v>
      </c>
      <c r="D316" s="4" t="s">
        <v>7</v>
      </c>
      <c r="E316" s="4" t="s">
        <v>7</v>
      </c>
      <c r="F316" s="4" t="s">
        <v>7</v>
      </c>
    </row>
    <row r="317" spans="1:8">
      <c r="A317" t="n">
        <v>2213</v>
      </c>
      <c r="B317" s="9" t="n">
        <v>14</v>
      </c>
      <c r="C317" s="7" t="n">
        <v>0</v>
      </c>
      <c r="D317" s="7" t="n">
        <v>0</v>
      </c>
      <c r="E317" s="7" t="n">
        <v>0</v>
      </c>
      <c r="F317" s="7" t="n">
        <v>4</v>
      </c>
    </row>
    <row r="318" spans="1:8">
      <c r="A318" t="s">
        <v>4</v>
      </c>
      <c r="B318" s="4" t="s">
        <v>5</v>
      </c>
      <c r="C318" s="4" t="s">
        <v>7</v>
      </c>
      <c r="D318" s="4" t="s">
        <v>11</v>
      </c>
      <c r="E318" s="4" t="s">
        <v>11</v>
      </c>
      <c r="F318" s="4" t="s">
        <v>7</v>
      </c>
    </row>
    <row r="319" spans="1:8">
      <c r="A319" t="n">
        <v>2218</v>
      </c>
      <c r="B319" s="23" t="n">
        <v>25</v>
      </c>
      <c r="C319" s="7" t="n">
        <v>1</v>
      </c>
      <c r="D319" s="7" t="n">
        <v>65535</v>
      </c>
      <c r="E319" s="7" t="n">
        <v>420</v>
      </c>
      <c r="F319" s="7" t="n">
        <v>5</v>
      </c>
    </row>
    <row r="320" spans="1:8">
      <c r="A320" t="s">
        <v>4</v>
      </c>
      <c r="B320" s="4" t="s">
        <v>5</v>
      </c>
      <c r="C320" s="4" t="s">
        <v>7</v>
      </c>
      <c r="D320" s="4" t="s">
        <v>11</v>
      </c>
      <c r="E320" s="4" t="s">
        <v>8</v>
      </c>
    </row>
    <row r="321" spans="1:6">
      <c r="A321" t="n">
        <v>2225</v>
      </c>
      <c r="B321" s="24" t="n">
        <v>51</v>
      </c>
      <c r="C321" s="7" t="n">
        <v>4</v>
      </c>
      <c r="D321" s="7" t="n">
        <v>0</v>
      </c>
      <c r="E321" s="7" t="s">
        <v>39</v>
      </c>
    </row>
    <row r="322" spans="1:6">
      <c r="A322" t="s">
        <v>4</v>
      </c>
      <c r="B322" s="4" t="s">
        <v>5</v>
      </c>
      <c r="C322" s="4" t="s">
        <v>11</v>
      </c>
    </row>
    <row r="323" spans="1:6">
      <c r="A323" t="n">
        <v>2238</v>
      </c>
      <c r="B323" s="25" t="n">
        <v>16</v>
      </c>
      <c r="C323" s="7" t="n">
        <v>0</v>
      </c>
    </row>
    <row r="324" spans="1:6">
      <c r="A324" t="s">
        <v>4</v>
      </c>
      <c r="B324" s="4" t="s">
        <v>5</v>
      </c>
      <c r="C324" s="4" t="s">
        <v>11</v>
      </c>
      <c r="D324" s="4" t="s">
        <v>37</v>
      </c>
      <c r="E324" s="4" t="s">
        <v>7</v>
      </c>
      <c r="F324" s="4" t="s">
        <v>7</v>
      </c>
    </row>
    <row r="325" spans="1:6">
      <c r="A325" t="n">
        <v>2241</v>
      </c>
      <c r="B325" s="26" t="n">
        <v>26</v>
      </c>
      <c r="C325" s="7" t="n">
        <v>0</v>
      </c>
      <c r="D325" s="7" t="s">
        <v>45</v>
      </c>
      <c r="E325" s="7" t="n">
        <v>2</v>
      </c>
      <c r="F325" s="7" t="n">
        <v>0</v>
      </c>
    </row>
    <row r="326" spans="1:6">
      <c r="A326" t="s">
        <v>4</v>
      </c>
      <c r="B326" s="4" t="s">
        <v>5</v>
      </c>
    </row>
    <row r="327" spans="1:6">
      <c r="A327" t="n">
        <v>2359</v>
      </c>
      <c r="B327" s="27" t="n">
        <v>28</v>
      </c>
    </row>
    <row r="328" spans="1:6">
      <c r="A328" t="s">
        <v>4</v>
      </c>
      <c r="B328" s="4" t="s">
        <v>5</v>
      </c>
      <c r="C328" s="4" t="s">
        <v>7</v>
      </c>
      <c r="D328" s="4" t="s">
        <v>11</v>
      </c>
      <c r="E328" s="4" t="s">
        <v>11</v>
      </c>
      <c r="F328" s="4" t="s">
        <v>7</v>
      </c>
    </row>
    <row r="329" spans="1:6">
      <c r="A329" t="n">
        <v>2360</v>
      </c>
      <c r="B329" s="23" t="n">
        <v>25</v>
      </c>
      <c r="C329" s="7" t="n">
        <v>1</v>
      </c>
      <c r="D329" s="7" t="n">
        <v>65535</v>
      </c>
      <c r="E329" s="7" t="n">
        <v>500</v>
      </c>
      <c r="F329" s="7" t="n">
        <v>6</v>
      </c>
    </row>
    <row r="330" spans="1:6">
      <c r="A330" t="s">
        <v>4</v>
      </c>
      <c r="B330" s="4" t="s">
        <v>5</v>
      </c>
      <c r="C330" s="4" t="s">
        <v>7</v>
      </c>
      <c r="D330" s="4" t="s">
        <v>11</v>
      </c>
      <c r="E330" s="4" t="s">
        <v>8</v>
      </c>
    </row>
    <row r="331" spans="1:6">
      <c r="A331" t="n">
        <v>2367</v>
      </c>
      <c r="B331" s="24" t="n">
        <v>51</v>
      </c>
      <c r="C331" s="7" t="n">
        <v>4</v>
      </c>
      <c r="D331" s="7" t="n">
        <v>4</v>
      </c>
      <c r="E331" s="7" t="s">
        <v>39</v>
      </c>
    </row>
    <row r="332" spans="1:6">
      <c r="A332" t="s">
        <v>4</v>
      </c>
      <c r="B332" s="4" t="s">
        <v>5</v>
      </c>
      <c r="C332" s="4" t="s">
        <v>11</v>
      </c>
    </row>
    <row r="333" spans="1:6">
      <c r="A333" t="n">
        <v>2380</v>
      </c>
      <c r="B333" s="25" t="n">
        <v>16</v>
      </c>
      <c r="C333" s="7" t="n">
        <v>0</v>
      </c>
    </row>
    <row r="334" spans="1:6">
      <c r="A334" t="s">
        <v>4</v>
      </c>
      <c r="B334" s="4" t="s">
        <v>5</v>
      </c>
      <c r="C334" s="4" t="s">
        <v>11</v>
      </c>
      <c r="D334" s="4" t="s">
        <v>37</v>
      </c>
      <c r="E334" s="4" t="s">
        <v>7</v>
      </c>
      <c r="F334" s="4" t="s">
        <v>7</v>
      </c>
    </row>
    <row r="335" spans="1:6">
      <c r="A335" t="n">
        <v>2383</v>
      </c>
      <c r="B335" s="26" t="n">
        <v>26</v>
      </c>
      <c r="C335" s="7" t="n">
        <v>4</v>
      </c>
      <c r="D335" s="7" t="s">
        <v>46</v>
      </c>
      <c r="E335" s="7" t="n">
        <v>2</v>
      </c>
      <c r="F335" s="7" t="n">
        <v>0</v>
      </c>
    </row>
    <row r="336" spans="1:6">
      <c r="A336" t="s">
        <v>4</v>
      </c>
      <c r="B336" s="4" t="s">
        <v>5</v>
      </c>
    </row>
    <row r="337" spans="1:6">
      <c r="A337" t="n">
        <v>2434</v>
      </c>
      <c r="B337" s="27" t="n">
        <v>28</v>
      </c>
    </row>
    <row r="338" spans="1:6">
      <c r="A338" t="s">
        <v>4</v>
      </c>
      <c r="B338" s="4" t="s">
        <v>5</v>
      </c>
      <c r="C338" s="4" t="s">
        <v>14</v>
      </c>
    </row>
    <row r="339" spans="1:6">
      <c r="A339" t="n">
        <v>2435</v>
      </c>
      <c r="B339" s="28" t="n">
        <v>15</v>
      </c>
      <c r="C339" s="7" t="n">
        <v>67108864</v>
      </c>
    </row>
    <row r="340" spans="1:6">
      <c r="A340" t="s">
        <v>4</v>
      </c>
      <c r="B340" s="4" t="s">
        <v>5</v>
      </c>
      <c r="C340" s="4" t="s">
        <v>11</v>
      </c>
      <c r="D340" s="4" t="s">
        <v>7</v>
      </c>
    </row>
    <row r="341" spans="1:6">
      <c r="A341" t="n">
        <v>2440</v>
      </c>
      <c r="B341" s="29" t="n">
        <v>89</v>
      </c>
      <c r="C341" s="7" t="n">
        <v>65533</v>
      </c>
      <c r="D341" s="7" t="n">
        <v>1</v>
      </c>
    </row>
    <row r="342" spans="1:6">
      <c r="A342" t="s">
        <v>4</v>
      </c>
      <c r="B342" s="4" t="s">
        <v>5</v>
      </c>
      <c r="C342" s="4" t="s">
        <v>7</v>
      </c>
      <c r="D342" s="4" t="s">
        <v>8</v>
      </c>
    </row>
    <row r="343" spans="1:6">
      <c r="A343" t="n">
        <v>2444</v>
      </c>
      <c r="B343" s="6" t="n">
        <v>2</v>
      </c>
      <c r="C343" s="7" t="n">
        <v>10</v>
      </c>
      <c r="D343" s="7" t="s">
        <v>47</v>
      </c>
    </row>
    <row r="344" spans="1:6">
      <c r="A344" t="s">
        <v>4</v>
      </c>
      <c r="B344" s="4" t="s">
        <v>5</v>
      </c>
      <c r="C344" s="4" t="s">
        <v>7</v>
      </c>
      <c r="D344" s="4" t="s">
        <v>11</v>
      </c>
    </row>
    <row r="345" spans="1:6">
      <c r="A345" t="n">
        <v>2467</v>
      </c>
      <c r="B345" s="21" t="n">
        <v>58</v>
      </c>
      <c r="C345" s="7" t="n">
        <v>105</v>
      </c>
      <c r="D345" s="7" t="n">
        <v>300</v>
      </c>
    </row>
    <row r="346" spans="1:6">
      <c r="A346" t="s">
        <v>4</v>
      </c>
      <c r="B346" s="4" t="s">
        <v>5</v>
      </c>
      <c r="C346" s="4" t="s">
        <v>13</v>
      </c>
      <c r="D346" s="4" t="s">
        <v>11</v>
      </c>
    </row>
    <row r="347" spans="1:6">
      <c r="A347" t="n">
        <v>2471</v>
      </c>
      <c r="B347" s="22" t="n">
        <v>103</v>
      </c>
      <c r="C347" s="7" t="n">
        <v>1</v>
      </c>
      <c r="D347" s="7" t="n">
        <v>300</v>
      </c>
    </row>
    <row r="348" spans="1:6">
      <c r="A348" t="s">
        <v>4</v>
      </c>
      <c r="B348" s="4" t="s">
        <v>5</v>
      </c>
      <c r="C348" s="4" t="s">
        <v>7</v>
      </c>
      <c r="D348" s="4" t="s">
        <v>13</v>
      </c>
      <c r="E348" s="4" t="s">
        <v>11</v>
      </c>
      <c r="F348" s="4" t="s">
        <v>7</v>
      </c>
    </row>
    <row r="349" spans="1:6">
      <c r="A349" t="n">
        <v>2478</v>
      </c>
      <c r="B349" s="12" t="n">
        <v>49</v>
      </c>
      <c r="C349" s="7" t="n">
        <v>3</v>
      </c>
      <c r="D349" s="7" t="n">
        <v>1</v>
      </c>
      <c r="E349" s="7" t="n">
        <v>500</v>
      </c>
      <c r="F349" s="7" t="n">
        <v>0</v>
      </c>
    </row>
    <row r="350" spans="1:6">
      <c r="A350" t="s">
        <v>4</v>
      </c>
      <c r="B350" s="4" t="s">
        <v>5</v>
      </c>
      <c r="C350" s="4" t="s">
        <v>7</v>
      </c>
      <c r="D350" s="4" t="s">
        <v>11</v>
      </c>
    </row>
    <row r="351" spans="1:6">
      <c r="A351" t="n">
        <v>2487</v>
      </c>
      <c r="B351" s="21" t="n">
        <v>58</v>
      </c>
      <c r="C351" s="7" t="n">
        <v>11</v>
      </c>
      <c r="D351" s="7" t="n">
        <v>300</v>
      </c>
    </row>
    <row r="352" spans="1:6">
      <c r="A352" t="s">
        <v>4</v>
      </c>
      <c r="B352" s="4" t="s">
        <v>5</v>
      </c>
      <c r="C352" s="4" t="s">
        <v>7</v>
      </c>
      <c r="D352" s="4" t="s">
        <v>11</v>
      </c>
    </row>
    <row r="353" spans="1:6">
      <c r="A353" t="n">
        <v>2491</v>
      </c>
      <c r="B353" s="21" t="n">
        <v>58</v>
      </c>
      <c r="C353" s="7" t="n">
        <v>12</v>
      </c>
      <c r="D353" s="7" t="n">
        <v>0</v>
      </c>
    </row>
    <row r="354" spans="1:6">
      <c r="A354" t="s">
        <v>4</v>
      </c>
      <c r="B354" s="4" t="s">
        <v>5</v>
      </c>
      <c r="C354" s="4" t="s">
        <v>11</v>
      </c>
      <c r="D354" s="4" t="s">
        <v>7</v>
      </c>
    </row>
    <row r="355" spans="1:6">
      <c r="A355" t="n">
        <v>2495</v>
      </c>
      <c r="B355" s="29" t="n">
        <v>89</v>
      </c>
      <c r="C355" s="7" t="n">
        <v>65533</v>
      </c>
      <c r="D355" s="7" t="n">
        <v>1</v>
      </c>
    </row>
    <row r="356" spans="1:6">
      <c r="A356" t="s">
        <v>4</v>
      </c>
      <c r="B356" s="4" t="s">
        <v>5</v>
      </c>
      <c r="C356" s="4" t="s">
        <v>7</v>
      </c>
      <c r="D356" s="4" t="s">
        <v>8</v>
      </c>
    </row>
    <row r="357" spans="1:6">
      <c r="A357" t="n">
        <v>2499</v>
      </c>
      <c r="B357" s="6" t="n">
        <v>2</v>
      </c>
      <c r="C357" s="7" t="n">
        <v>10</v>
      </c>
      <c r="D357" s="7" t="s">
        <v>47</v>
      </c>
    </row>
    <row r="358" spans="1:6">
      <c r="A358" t="s">
        <v>4</v>
      </c>
      <c r="B358" s="4" t="s">
        <v>5</v>
      </c>
      <c r="C358" s="4" t="s">
        <v>11</v>
      </c>
    </row>
    <row r="359" spans="1:6">
      <c r="A359" t="n">
        <v>2522</v>
      </c>
      <c r="B359" s="25" t="n">
        <v>16</v>
      </c>
      <c r="C359" s="7" t="n">
        <v>0</v>
      </c>
    </row>
    <row r="360" spans="1:6">
      <c r="A360" t="s">
        <v>4</v>
      </c>
      <c r="B360" s="4" t="s">
        <v>5</v>
      </c>
      <c r="C360" s="4" t="s">
        <v>7</v>
      </c>
      <c r="D360" s="4" t="s">
        <v>8</v>
      </c>
    </row>
    <row r="361" spans="1:6">
      <c r="A361" t="n">
        <v>2525</v>
      </c>
      <c r="B361" s="6" t="n">
        <v>2</v>
      </c>
      <c r="C361" s="7" t="n">
        <v>10</v>
      </c>
      <c r="D361" s="7" t="s">
        <v>48</v>
      </c>
    </row>
    <row r="362" spans="1:6">
      <c r="A362" t="s">
        <v>4</v>
      </c>
      <c r="B362" s="4" t="s">
        <v>5</v>
      </c>
      <c r="C362" s="4" t="s">
        <v>11</v>
      </c>
    </row>
    <row r="363" spans="1:6">
      <c r="A363" t="n">
        <v>2543</v>
      </c>
      <c r="B363" s="25" t="n">
        <v>16</v>
      </c>
      <c r="C363" s="7" t="n">
        <v>0</v>
      </c>
    </row>
    <row r="364" spans="1:6">
      <c r="A364" t="s">
        <v>4</v>
      </c>
      <c r="B364" s="4" t="s">
        <v>5</v>
      </c>
      <c r="C364" s="4" t="s">
        <v>7</v>
      </c>
      <c r="D364" s="4" t="s">
        <v>8</v>
      </c>
    </row>
    <row r="365" spans="1:6">
      <c r="A365" t="n">
        <v>2546</v>
      </c>
      <c r="B365" s="6" t="n">
        <v>2</v>
      </c>
      <c r="C365" s="7" t="n">
        <v>10</v>
      </c>
      <c r="D365" s="7" t="s">
        <v>49</v>
      </c>
    </row>
    <row r="366" spans="1:6">
      <c r="A366" t="s">
        <v>4</v>
      </c>
      <c r="B366" s="4" t="s">
        <v>5</v>
      </c>
      <c r="C366" s="4" t="s">
        <v>11</v>
      </c>
    </row>
    <row r="367" spans="1:6">
      <c r="A367" t="n">
        <v>2565</v>
      </c>
      <c r="B367" s="25" t="n">
        <v>16</v>
      </c>
      <c r="C367" s="7" t="n">
        <v>0</v>
      </c>
    </row>
    <row r="368" spans="1:6">
      <c r="A368" t="s">
        <v>4</v>
      </c>
      <c r="B368" s="4" t="s">
        <v>5</v>
      </c>
      <c r="C368" s="4" t="s">
        <v>7</v>
      </c>
    </row>
    <row r="369" spans="1:4">
      <c r="A369" t="n">
        <v>2568</v>
      </c>
      <c r="B369" s="30" t="n">
        <v>23</v>
      </c>
      <c r="C369" s="7" t="n">
        <v>20</v>
      </c>
    </row>
    <row r="370" spans="1:4">
      <c r="A370" t="s">
        <v>4</v>
      </c>
      <c r="B370" s="4" t="s">
        <v>5</v>
      </c>
    </row>
    <row r="371" spans="1:4">
      <c r="A371" t="n">
        <v>2570</v>
      </c>
      <c r="B371" s="5" t="n">
        <v>1</v>
      </c>
    </row>
    <row r="372" spans="1:4" s="3" customFormat="1" customHeight="0">
      <c r="A372" s="3" t="s">
        <v>2</v>
      </c>
      <c r="B372" s="3" t="s">
        <v>50</v>
      </c>
    </row>
    <row r="373" spans="1:4">
      <c r="A373" t="s">
        <v>4</v>
      </c>
      <c r="B373" s="4" t="s">
        <v>5</v>
      </c>
      <c r="C373" s="4" t="s">
        <v>7</v>
      </c>
      <c r="D373" s="4" t="s">
        <v>7</v>
      </c>
      <c r="E373" s="4" t="s">
        <v>7</v>
      </c>
      <c r="F373" s="4" t="s">
        <v>7</v>
      </c>
    </row>
    <row r="374" spans="1:4">
      <c r="A374" t="n">
        <v>2572</v>
      </c>
      <c r="B374" s="9" t="n">
        <v>14</v>
      </c>
      <c r="C374" s="7" t="n">
        <v>2</v>
      </c>
      <c r="D374" s="7" t="n">
        <v>0</v>
      </c>
      <c r="E374" s="7" t="n">
        <v>0</v>
      </c>
      <c r="F374" s="7" t="n">
        <v>0</v>
      </c>
    </row>
    <row r="375" spans="1:4">
      <c r="A375" t="s">
        <v>4</v>
      </c>
      <c r="B375" s="4" t="s">
        <v>5</v>
      </c>
      <c r="C375" s="4" t="s">
        <v>7</v>
      </c>
      <c r="D375" s="31" t="s">
        <v>51</v>
      </c>
      <c r="E375" s="4" t="s">
        <v>5</v>
      </c>
      <c r="F375" s="4" t="s">
        <v>7</v>
      </c>
      <c r="G375" s="4" t="s">
        <v>11</v>
      </c>
      <c r="H375" s="31" t="s">
        <v>52</v>
      </c>
      <c r="I375" s="4" t="s">
        <v>7</v>
      </c>
      <c r="J375" s="4" t="s">
        <v>14</v>
      </c>
      <c r="K375" s="4" t="s">
        <v>7</v>
      </c>
      <c r="L375" s="4" t="s">
        <v>7</v>
      </c>
      <c r="M375" s="31" t="s">
        <v>51</v>
      </c>
      <c r="N375" s="4" t="s">
        <v>5</v>
      </c>
      <c r="O375" s="4" t="s">
        <v>7</v>
      </c>
      <c r="P375" s="4" t="s">
        <v>11</v>
      </c>
      <c r="Q375" s="31" t="s">
        <v>52</v>
      </c>
      <c r="R375" s="4" t="s">
        <v>7</v>
      </c>
      <c r="S375" s="4" t="s">
        <v>14</v>
      </c>
      <c r="T375" s="4" t="s">
        <v>7</v>
      </c>
      <c r="U375" s="4" t="s">
        <v>7</v>
      </c>
      <c r="V375" s="4" t="s">
        <v>7</v>
      </c>
      <c r="W375" s="4" t="s">
        <v>12</v>
      </c>
    </row>
    <row r="376" spans="1:4">
      <c r="A376" t="n">
        <v>2577</v>
      </c>
      <c r="B376" s="10" t="n">
        <v>5</v>
      </c>
      <c r="C376" s="7" t="n">
        <v>28</v>
      </c>
      <c r="D376" s="31" t="s">
        <v>3</v>
      </c>
      <c r="E376" s="8" t="n">
        <v>162</v>
      </c>
      <c r="F376" s="7" t="n">
        <v>3</v>
      </c>
      <c r="G376" s="7" t="n">
        <v>4118</v>
      </c>
      <c r="H376" s="31" t="s">
        <v>3</v>
      </c>
      <c r="I376" s="7" t="n">
        <v>0</v>
      </c>
      <c r="J376" s="7" t="n">
        <v>1</v>
      </c>
      <c r="K376" s="7" t="n">
        <v>2</v>
      </c>
      <c r="L376" s="7" t="n">
        <v>28</v>
      </c>
      <c r="M376" s="31" t="s">
        <v>3</v>
      </c>
      <c r="N376" s="8" t="n">
        <v>162</v>
      </c>
      <c r="O376" s="7" t="n">
        <v>3</v>
      </c>
      <c r="P376" s="7" t="n">
        <v>4118</v>
      </c>
      <c r="Q376" s="31" t="s">
        <v>3</v>
      </c>
      <c r="R376" s="7" t="n">
        <v>0</v>
      </c>
      <c r="S376" s="7" t="n">
        <v>2</v>
      </c>
      <c r="T376" s="7" t="n">
        <v>2</v>
      </c>
      <c r="U376" s="7" t="n">
        <v>11</v>
      </c>
      <c r="V376" s="7" t="n">
        <v>1</v>
      </c>
      <c r="W376" s="11" t="n">
        <f t="normal" ca="1">A380</f>
        <v>0</v>
      </c>
    </row>
    <row r="377" spans="1:4">
      <c r="A377" t="s">
        <v>4</v>
      </c>
      <c r="B377" s="4" t="s">
        <v>5</v>
      </c>
      <c r="C377" s="4" t="s">
        <v>7</v>
      </c>
      <c r="D377" s="4" t="s">
        <v>11</v>
      </c>
      <c r="E377" s="4" t="s">
        <v>13</v>
      </c>
    </row>
    <row r="378" spans="1:4">
      <c r="A378" t="n">
        <v>2606</v>
      </c>
      <c r="B378" s="21" t="n">
        <v>58</v>
      </c>
      <c r="C378" s="7" t="n">
        <v>0</v>
      </c>
      <c r="D378" s="7" t="n">
        <v>0</v>
      </c>
      <c r="E378" s="7" t="n">
        <v>1</v>
      </c>
    </row>
    <row r="379" spans="1:4">
      <c r="A379" t="s">
        <v>4</v>
      </c>
      <c r="B379" s="4" t="s">
        <v>5</v>
      </c>
      <c r="C379" s="4" t="s">
        <v>7</v>
      </c>
      <c r="D379" s="31" t="s">
        <v>51</v>
      </c>
      <c r="E379" s="4" t="s">
        <v>5</v>
      </c>
      <c r="F379" s="4" t="s">
        <v>7</v>
      </c>
      <c r="G379" s="4" t="s">
        <v>11</v>
      </c>
      <c r="H379" s="31" t="s">
        <v>52</v>
      </c>
      <c r="I379" s="4" t="s">
        <v>7</v>
      </c>
      <c r="J379" s="4" t="s">
        <v>14</v>
      </c>
      <c r="K379" s="4" t="s">
        <v>7</v>
      </c>
      <c r="L379" s="4" t="s">
        <v>7</v>
      </c>
      <c r="M379" s="31" t="s">
        <v>51</v>
      </c>
      <c r="N379" s="4" t="s">
        <v>5</v>
      </c>
      <c r="O379" s="4" t="s">
        <v>7</v>
      </c>
      <c r="P379" s="4" t="s">
        <v>11</v>
      </c>
      <c r="Q379" s="31" t="s">
        <v>52</v>
      </c>
      <c r="R379" s="4" t="s">
        <v>7</v>
      </c>
      <c r="S379" s="4" t="s">
        <v>14</v>
      </c>
      <c r="T379" s="4" t="s">
        <v>7</v>
      </c>
      <c r="U379" s="4" t="s">
        <v>7</v>
      </c>
      <c r="V379" s="4" t="s">
        <v>7</v>
      </c>
      <c r="W379" s="4" t="s">
        <v>12</v>
      </c>
    </row>
    <row r="380" spans="1:4">
      <c r="A380" t="n">
        <v>2614</v>
      </c>
      <c r="B380" s="10" t="n">
        <v>5</v>
      </c>
      <c r="C380" s="7" t="n">
        <v>28</v>
      </c>
      <c r="D380" s="31" t="s">
        <v>3</v>
      </c>
      <c r="E380" s="8" t="n">
        <v>162</v>
      </c>
      <c r="F380" s="7" t="n">
        <v>3</v>
      </c>
      <c r="G380" s="7" t="n">
        <v>4118</v>
      </c>
      <c r="H380" s="31" t="s">
        <v>3</v>
      </c>
      <c r="I380" s="7" t="n">
        <v>0</v>
      </c>
      <c r="J380" s="7" t="n">
        <v>1</v>
      </c>
      <c r="K380" s="7" t="n">
        <v>3</v>
      </c>
      <c r="L380" s="7" t="n">
        <v>28</v>
      </c>
      <c r="M380" s="31" t="s">
        <v>3</v>
      </c>
      <c r="N380" s="8" t="n">
        <v>162</v>
      </c>
      <c r="O380" s="7" t="n">
        <v>3</v>
      </c>
      <c r="P380" s="7" t="n">
        <v>4118</v>
      </c>
      <c r="Q380" s="31" t="s">
        <v>3</v>
      </c>
      <c r="R380" s="7" t="n">
        <v>0</v>
      </c>
      <c r="S380" s="7" t="n">
        <v>2</v>
      </c>
      <c r="T380" s="7" t="n">
        <v>3</v>
      </c>
      <c r="U380" s="7" t="n">
        <v>9</v>
      </c>
      <c r="V380" s="7" t="n">
        <v>1</v>
      </c>
      <c r="W380" s="11" t="n">
        <f t="normal" ca="1">A390</f>
        <v>0</v>
      </c>
    </row>
    <row r="381" spans="1:4">
      <c r="A381" t="s">
        <v>4</v>
      </c>
      <c r="B381" s="4" t="s">
        <v>5</v>
      </c>
      <c r="C381" s="4" t="s">
        <v>7</v>
      </c>
      <c r="D381" s="31" t="s">
        <v>51</v>
      </c>
      <c r="E381" s="4" t="s">
        <v>5</v>
      </c>
      <c r="F381" s="4" t="s">
        <v>11</v>
      </c>
      <c r="G381" s="4" t="s">
        <v>7</v>
      </c>
      <c r="H381" s="4" t="s">
        <v>7</v>
      </c>
      <c r="I381" s="4" t="s">
        <v>8</v>
      </c>
      <c r="J381" s="31" t="s">
        <v>52</v>
      </c>
      <c r="K381" s="4" t="s">
        <v>7</v>
      </c>
      <c r="L381" s="4" t="s">
        <v>7</v>
      </c>
      <c r="M381" s="31" t="s">
        <v>51</v>
      </c>
      <c r="N381" s="4" t="s">
        <v>5</v>
      </c>
      <c r="O381" s="4" t="s">
        <v>7</v>
      </c>
      <c r="P381" s="31" t="s">
        <v>52</v>
      </c>
      <c r="Q381" s="4" t="s">
        <v>7</v>
      </c>
      <c r="R381" s="4" t="s">
        <v>14</v>
      </c>
      <c r="S381" s="4" t="s">
        <v>7</v>
      </c>
      <c r="T381" s="4" t="s">
        <v>7</v>
      </c>
      <c r="U381" s="4" t="s">
        <v>7</v>
      </c>
      <c r="V381" s="31" t="s">
        <v>51</v>
      </c>
      <c r="W381" s="4" t="s">
        <v>5</v>
      </c>
      <c r="X381" s="4" t="s">
        <v>7</v>
      </c>
      <c r="Y381" s="31" t="s">
        <v>52</v>
      </c>
      <c r="Z381" s="4" t="s">
        <v>7</v>
      </c>
      <c r="AA381" s="4" t="s">
        <v>14</v>
      </c>
      <c r="AB381" s="4" t="s">
        <v>7</v>
      </c>
      <c r="AC381" s="4" t="s">
        <v>7</v>
      </c>
      <c r="AD381" s="4" t="s">
        <v>7</v>
      </c>
      <c r="AE381" s="4" t="s">
        <v>12</v>
      </c>
    </row>
    <row r="382" spans="1:4">
      <c r="A382" t="n">
        <v>2643</v>
      </c>
      <c r="B382" s="10" t="n">
        <v>5</v>
      </c>
      <c r="C382" s="7" t="n">
        <v>28</v>
      </c>
      <c r="D382" s="31" t="s">
        <v>3</v>
      </c>
      <c r="E382" s="32" t="n">
        <v>47</v>
      </c>
      <c r="F382" s="7" t="n">
        <v>61456</v>
      </c>
      <c r="G382" s="7" t="n">
        <v>2</v>
      </c>
      <c r="H382" s="7" t="n">
        <v>0</v>
      </c>
      <c r="I382" s="7" t="s">
        <v>53</v>
      </c>
      <c r="J382" s="31" t="s">
        <v>3</v>
      </c>
      <c r="K382" s="7" t="n">
        <v>8</v>
      </c>
      <c r="L382" s="7" t="n">
        <v>28</v>
      </c>
      <c r="M382" s="31" t="s">
        <v>3</v>
      </c>
      <c r="N382" s="33" t="n">
        <v>74</v>
      </c>
      <c r="O382" s="7" t="n">
        <v>65</v>
      </c>
      <c r="P382" s="31" t="s">
        <v>3</v>
      </c>
      <c r="Q382" s="7" t="n">
        <v>0</v>
      </c>
      <c r="R382" s="7" t="n">
        <v>1</v>
      </c>
      <c r="S382" s="7" t="n">
        <v>3</v>
      </c>
      <c r="T382" s="7" t="n">
        <v>9</v>
      </c>
      <c r="U382" s="7" t="n">
        <v>28</v>
      </c>
      <c r="V382" s="31" t="s">
        <v>3</v>
      </c>
      <c r="W382" s="33" t="n">
        <v>74</v>
      </c>
      <c r="X382" s="7" t="n">
        <v>65</v>
      </c>
      <c r="Y382" s="31" t="s">
        <v>3</v>
      </c>
      <c r="Z382" s="7" t="n">
        <v>0</v>
      </c>
      <c r="AA382" s="7" t="n">
        <v>2</v>
      </c>
      <c r="AB382" s="7" t="n">
        <v>3</v>
      </c>
      <c r="AC382" s="7" t="n">
        <v>9</v>
      </c>
      <c r="AD382" s="7" t="n">
        <v>1</v>
      </c>
      <c r="AE382" s="11" t="n">
        <f t="normal" ca="1">A386</f>
        <v>0</v>
      </c>
    </row>
    <row r="383" spans="1:4">
      <c r="A383" t="s">
        <v>4</v>
      </c>
      <c r="B383" s="4" t="s">
        <v>5</v>
      </c>
      <c r="C383" s="4" t="s">
        <v>11</v>
      </c>
      <c r="D383" s="4" t="s">
        <v>7</v>
      </c>
      <c r="E383" s="4" t="s">
        <v>7</v>
      </c>
      <c r="F383" s="4" t="s">
        <v>8</v>
      </c>
    </row>
    <row r="384" spans="1:4">
      <c r="A384" t="n">
        <v>2691</v>
      </c>
      <c r="B384" s="32" t="n">
        <v>47</v>
      </c>
      <c r="C384" s="7" t="n">
        <v>61456</v>
      </c>
      <c r="D384" s="7" t="n">
        <v>0</v>
      </c>
      <c r="E384" s="7" t="n">
        <v>0</v>
      </c>
      <c r="F384" s="7" t="s">
        <v>54</v>
      </c>
    </row>
    <row r="385" spans="1:31">
      <c r="A385" t="s">
        <v>4</v>
      </c>
      <c r="B385" s="4" t="s">
        <v>5</v>
      </c>
      <c r="C385" s="4" t="s">
        <v>7</v>
      </c>
      <c r="D385" s="4" t="s">
        <v>11</v>
      </c>
      <c r="E385" s="4" t="s">
        <v>13</v>
      </c>
    </row>
    <row r="386" spans="1:31">
      <c r="A386" t="n">
        <v>2704</v>
      </c>
      <c r="B386" s="21" t="n">
        <v>58</v>
      </c>
      <c r="C386" s="7" t="n">
        <v>0</v>
      </c>
      <c r="D386" s="7" t="n">
        <v>300</v>
      </c>
      <c r="E386" s="7" t="n">
        <v>1</v>
      </c>
    </row>
    <row r="387" spans="1:31">
      <c r="A387" t="s">
        <v>4</v>
      </c>
      <c r="B387" s="4" t="s">
        <v>5</v>
      </c>
      <c r="C387" s="4" t="s">
        <v>7</v>
      </c>
      <c r="D387" s="4" t="s">
        <v>11</v>
      </c>
    </row>
    <row r="388" spans="1:31">
      <c r="A388" t="n">
        <v>2712</v>
      </c>
      <c r="B388" s="21" t="n">
        <v>58</v>
      </c>
      <c r="C388" s="7" t="n">
        <v>255</v>
      </c>
      <c r="D388" s="7" t="n">
        <v>0</v>
      </c>
    </row>
    <row r="389" spans="1:31">
      <c r="A389" t="s">
        <v>4</v>
      </c>
      <c r="B389" s="4" t="s">
        <v>5</v>
      </c>
      <c r="C389" s="4" t="s">
        <v>7</v>
      </c>
      <c r="D389" s="4" t="s">
        <v>7</v>
      </c>
      <c r="E389" s="4" t="s">
        <v>7</v>
      </c>
      <c r="F389" s="4" t="s">
        <v>7</v>
      </c>
    </row>
    <row r="390" spans="1:31">
      <c r="A390" t="n">
        <v>2716</v>
      </c>
      <c r="B390" s="9" t="n">
        <v>14</v>
      </c>
      <c r="C390" s="7" t="n">
        <v>0</v>
      </c>
      <c r="D390" s="7" t="n">
        <v>0</v>
      </c>
      <c r="E390" s="7" t="n">
        <v>0</v>
      </c>
      <c r="F390" s="7" t="n">
        <v>64</v>
      </c>
    </row>
    <row r="391" spans="1:31">
      <c r="A391" t="s">
        <v>4</v>
      </c>
      <c r="B391" s="4" t="s">
        <v>5</v>
      </c>
      <c r="C391" s="4" t="s">
        <v>7</v>
      </c>
      <c r="D391" s="4" t="s">
        <v>11</v>
      </c>
    </row>
    <row r="392" spans="1:31">
      <c r="A392" t="n">
        <v>2721</v>
      </c>
      <c r="B392" s="20" t="n">
        <v>22</v>
      </c>
      <c r="C392" s="7" t="n">
        <v>0</v>
      </c>
      <c r="D392" s="7" t="n">
        <v>4118</v>
      </c>
    </row>
    <row r="393" spans="1:31">
      <c r="A393" t="s">
        <v>4</v>
      </c>
      <c r="B393" s="4" t="s">
        <v>5</v>
      </c>
      <c r="C393" s="4" t="s">
        <v>7</v>
      </c>
      <c r="D393" s="4" t="s">
        <v>11</v>
      </c>
    </row>
    <row r="394" spans="1:31">
      <c r="A394" t="n">
        <v>2725</v>
      </c>
      <c r="B394" s="21" t="n">
        <v>58</v>
      </c>
      <c r="C394" s="7" t="n">
        <v>5</v>
      </c>
      <c r="D394" s="7" t="n">
        <v>300</v>
      </c>
    </row>
    <row r="395" spans="1:31">
      <c r="A395" t="s">
        <v>4</v>
      </c>
      <c r="B395" s="4" t="s">
        <v>5</v>
      </c>
      <c r="C395" s="4" t="s">
        <v>13</v>
      </c>
      <c r="D395" s="4" t="s">
        <v>11</v>
      </c>
    </row>
    <row r="396" spans="1:31">
      <c r="A396" t="n">
        <v>2729</v>
      </c>
      <c r="B396" s="22" t="n">
        <v>103</v>
      </c>
      <c r="C396" s="7" t="n">
        <v>0</v>
      </c>
      <c r="D396" s="7" t="n">
        <v>300</v>
      </c>
    </row>
    <row r="397" spans="1:31">
      <c r="A397" t="s">
        <v>4</v>
      </c>
      <c r="B397" s="4" t="s">
        <v>5</v>
      </c>
      <c r="C397" s="4" t="s">
        <v>7</v>
      </c>
    </row>
    <row r="398" spans="1:31">
      <c r="A398" t="n">
        <v>2736</v>
      </c>
      <c r="B398" s="34" t="n">
        <v>64</v>
      </c>
      <c r="C398" s="7" t="n">
        <v>7</v>
      </c>
    </row>
    <row r="399" spans="1:31">
      <c r="A399" t="s">
        <v>4</v>
      </c>
      <c r="B399" s="4" t="s">
        <v>5</v>
      </c>
      <c r="C399" s="4" t="s">
        <v>7</v>
      </c>
      <c r="D399" s="4" t="s">
        <v>11</v>
      </c>
    </row>
    <row r="400" spans="1:31">
      <c r="A400" t="n">
        <v>2738</v>
      </c>
      <c r="B400" s="35" t="n">
        <v>72</v>
      </c>
      <c r="C400" s="7" t="n">
        <v>5</v>
      </c>
      <c r="D400" s="7" t="n">
        <v>0</v>
      </c>
    </row>
    <row r="401" spans="1:6">
      <c r="A401" t="s">
        <v>4</v>
      </c>
      <c r="B401" s="4" t="s">
        <v>5</v>
      </c>
      <c r="C401" s="4" t="s">
        <v>7</v>
      </c>
      <c r="D401" s="31" t="s">
        <v>51</v>
      </c>
      <c r="E401" s="4" t="s">
        <v>5</v>
      </c>
      <c r="F401" s="4" t="s">
        <v>7</v>
      </c>
      <c r="G401" s="4" t="s">
        <v>11</v>
      </c>
      <c r="H401" s="31" t="s">
        <v>52</v>
      </c>
      <c r="I401" s="4" t="s">
        <v>7</v>
      </c>
      <c r="J401" s="4" t="s">
        <v>14</v>
      </c>
      <c r="K401" s="4" t="s">
        <v>7</v>
      </c>
      <c r="L401" s="4" t="s">
        <v>7</v>
      </c>
      <c r="M401" s="4" t="s">
        <v>12</v>
      </c>
    </row>
    <row r="402" spans="1:6">
      <c r="A402" t="n">
        <v>2742</v>
      </c>
      <c r="B402" s="10" t="n">
        <v>5</v>
      </c>
      <c r="C402" s="7" t="n">
        <v>28</v>
      </c>
      <c r="D402" s="31" t="s">
        <v>3</v>
      </c>
      <c r="E402" s="8" t="n">
        <v>162</v>
      </c>
      <c r="F402" s="7" t="n">
        <v>4</v>
      </c>
      <c r="G402" s="7" t="n">
        <v>4118</v>
      </c>
      <c r="H402" s="31" t="s">
        <v>3</v>
      </c>
      <c r="I402" s="7" t="n">
        <v>0</v>
      </c>
      <c r="J402" s="7" t="n">
        <v>1</v>
      </c>
      <c r="K402" s="7" t="n">
        <v>2</v>
      </c>
      <c r="L402" s="7" t="n">
        <v>1</v>
      </c>
      <c r="M402" s="11" t="n">
        <f t="normal" ca="1">A408</f>
        <v>0</v>
      </c>
    </row>
    <row r="403" spans="1:6">
      <c r="A403" t="s">
        <v>4</v>
      </c>
      <c r="B403" s="4" t="s">
        <v>5</v>
      </c>
      <c r="C403" s="4" t="s">
        <v>7</v>
      </c>
      <c r="D403" s="4" t="s">
        <v>8</v>
      </c>
    </row>
    <row r="404" spans="1:6">
      <c r="A404" t="n">
        <v>2759</v>
      </c>
      <c r="B404" s="6" t="n">
        <v>2</v>
      </c>
      <c r="C404" s="7" t="n">
        <v>10</v>
      </c>
      <c r="D404" s="7" t="s">
        <v>55</v>
      </c>
    </row>
    <row r="405" spans="1:6">
      <c r="A405" t="s">
        <v>4</v>
      </c>
      <c r="B405" s="4" t="s">
        <v>5</v>
      </c>
      <c r="C405" s="4" t="s">
        <v>11</v>
      </c>
    </row>
    <row r="406" spans="1:6">
      <c r="A406" t="n">
        <v>2776</v>
      </c>
      <c r="B406" s="25" t="n">
        <v>16</v>
      </c>
      <c r="C406" s="7" t="n">
        <v>0</v>
      </c>
    </row>
    <row r="407" spans="1:6">
      <c r="A407" t="s">
        <v>4</v>
      </c>
      <c r="B407" s="4" t="s">
        <v>5</v>
      </c>
      <c r="C407" s="4" t="s">
        <v>7</v>
      </c>
      <c r="D407" s="4" t="s">
        <v>11</v>
      </c>
      <c r="E407" s="4" t="s">
        <v>11</v>
      </c>
      <c r="F407" s="4" t="s">
        <v>11</v>
      </c>
      <c r="G407" s="4" t="s">
        <v>11</v>
      </c>
      <c r="H407" s="4" t="s">
        <v>11</v>
      </c>
      <c r="I407" s="4" t="s">
        <v>11</v>
      </c>
      <c r="J407" s="4" t="s">
        <v>11</v>
      </c>
      <c r="K407" s="4" t="s">
        <v>11</v>
      </c>
      <c r="L407" s="4" t="s">
        <v>11</v>
      </c>
      <c r="M407" s="4" t="s">
        <v>11</v>
      </c>
      <c r="N407" s="4" t="s">
        <v>14</v>
      </c>
      <c r="O407" s="4" t="s">
        <v>14</v>
      </c>
      <c r="P407" s="4" t="s">
        <v>14</v>
      </c>
      <c r="Q407" s="4" t="s">
        <v>14</v>
      </c>
      <c r="R407" s="4" t="s">
        <v>7</v>
      </c>
      <c r="S407" s="4" t="s">
        <v>8</v>
      </c>
    </row>
    <row r="408" spans="1:6">
      <c r="A408" t="n">
        <v>2779</v>
      </c>
      <c r="B408" s="36" t="n">
        <v>75</v>
      </c>
      <c r="C408" s="7" t="n">
        <v>0</v>
      </c>
      <c r="D408" s="7" t="n">
        <v>0</v>
      </c>
      <c r="E408" s="7" t="n">
        <v>0</v>
      </c>
      <c r="F408" s="7" t="n">
        <v>1024</v>
      </c>
      <c r="G408" s="7" t="n">
        <v>720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1024</v>
      </c>
      <c r="M408" s="7" t="n">
        <v>720</v>
      </c>
      <c r="N408" s="7" t="n">
        <v>1065353216</v>
      </c>
      <c r="O408" s="7" t="n">
        <v>1065353216</v>
      </c>
      <c r="P408" s="7" t="n">
        <v>1065353216</v>
      </c>
      <c r="Q408" s="7" t="n">
        <v>0</v>
      </c>
      <c r="R408" s="7" t="n">
        <v>0</v>
      </c>
      <c r="S408" s="7" t="s">
        <v>56</v>
      </c>
    </row>
    <row r="409" spans="1:6">
      <c r="A409" t="s">
        <v>4</v>
      </c>
      <c r="B409" s="4" t="s">
        <v>5</v>
      </c>
      <c r="C409" s="4" t="s">
        <v>7</v>
      </c>
      <c r="D409" s="4" t="s">
        <v>7</v>
      </c>
      <c r="E409" s="4" t="s">
        <v>7</v>
      </c>
      <c r="F409" s="4" t="s">
        <v>13</v>
      </c>
      <c r="G409" s="4" t="s">
        <v>13</v>
      </c>
      <c r="H409" s="4" t="s">
        <v>13</v>
      </c>
      <c r="I409" s="4" t="s">
        <v>13</v>
      </c>
      <c r="J409" s="4" t="s">
        <v>13</v>
      </c>
    </row>
    <row r="410" spans="1:6">
      <c r="A410" t="n">
        <v>2828</v>
      </c>
      <c r="B410" s="37" t="n">
        <v>76</v>
      </c>
      <c r="C410" s="7" t="n">
        <v>0</v>
      </c>
      <c r="D410" s="7" t="n">
        <v>9</v>
      </c>
      <c r="E410" s="7" t="n">
        <v>2</v>
      </c>
      <c r="F410" s="7" t="n">
        <v>0</v>
      </c>
      <c r="G410" s="7" t="n">
        <v>0</v>
      </c>
      <c r="H410" s="7" t="n">
        <v>0</v>
      </c>
      <c r="I410" s="7" t="n">
        <v>0</v>
      </c>
      <c r="J410" s="7" t="n">
        <v>0</v>
      </c>
    </row>
    <row r="411" spans="1:6">
      <c r="A411" t="s">
        <v>4</v>
      </c>
      <c r="B411" s="4" t="s">
        <v>5</v>
      </c>
      <c r="C411" s="4" t="s">
        <v>7</v>
      </c>
      <c r="D411" s="4" t="s">
        <v>11</v>
      </c>
      <c r="E411" s="4" t="s">
        <v>11</v>
      </c>
      <c r="F411" s="4" t="s">
        <v>11</v>
      </c>
      <c r="G411" s="4" t="s">
        <v>11</v>
      </c>
      <c r="H411" s="4" t="s">
        <v>11</v>
      </c>
      <c r="I411" s="4" t="s">
        <v>11</v>
      </c>
      <c r="J411" s="4" t="s">
        <v>11</v>
      </c>
      <c r="K411" s="4" t="s">
        <v>11</v>
      </c>
      <c r="L411" s="4" t="s">
        <v>11</v>
      </c>
      <c r="M411" s="4" t="s">
        <v>11</v>
      </c>
      <c r="N411" s="4" t="s">
        <v>14</v>
      </c>
      <c r="O411" s="4" t="s">
        <v>14</v>
      </c>
      <c r="P411" s="4" t="s">
        <v>14</v>
      </c>
      <c r="Q411" s="4" t="s">
        <v>14</v>
      </c>
      <c r="R411" s="4" t="s">
        <v>7</v>
      </c>
      <c r="S411" s="4" t="s">
        <v>8</v>
      </c>
    </row>
    <row r="412" spans="1:6">
      <c r="A412" t="n">
        <v>2852</v>
      </c>
      <c r="B412" s="36" t="n">
        <v>75</v>
      </c>
      <c r="C412" s="7" t="n">
        <v>1</v>
      </c>
      <c r="D412" s="7" t="n">
        <v>0</v>
      </c>
      <c r="E412" s="7" t="n">
        <v>0</v>
      </c>
      <c r="F412" s="7" t="n">
        <v>1024</v>
      </c>
      <c r="G412" s="7" t="n">
        <v>720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1024</v>
      </c>
      <c r="M412" s="7" t="n">
        <v>720</v>
      </c>
      <c r="N412" s="7" t="n">
        <v>1065353216</v>
      </c>
      <c r="O412" s="7" t="n">
        <v>1065353216</v>
      </c>
      <c r="P412" s="7" t="n">
        <v>1065353216</v>
      </c>
      <c r="Q412" s="7" t="n">
        <v>0</v>
      </c>
      <c r="R412" s="7" t="n">
        <v>0</v>
      </c>
      <c r="S412" s="7" t="s">
        <v>57</v>
      </c>
    </row>
    <row r="413" spans="1:6">
      <c r="A413" t="s">
        <v>4</v>
      </c>
      <c r="B413" s="4" t="s">
        <v>5</v>
      </c>
      <c r="C413" s="4" t="s">
        <v>7</v>
      </c>
      <c r="D413" s="4" t="s">
        <v>7</v>
      </c>
      <c r="E413" s="4" t="s">
        <v>7</v>
      </c>
      <c r="F413" s="4" t="s">
        <v>13</v>
      </c>
      <c r="G413" s="4" t="s">
        <v>13</v>
      </c>
      <c r="H413" s="4" t="s">
        <v>13</v>
      </c>
      <c r="I413" s="4" t="s">
        <v>13</v>
      </c>
      <c r="J413" s="4" t="s">
        <v>13</v>
      </c>
    </row>
    <row r="414" spans="1:6">
      <c r="A414" t="n">
        <v>2901</v>
      </c>
      <c r="B414" s="37" t="n">
        <v>76</v>
      </c>
      <c r="C414" s="7" t="n">
        <v>1</v>
      </c>
      <c r="D414" s="7" t="n">
        <v>9</v>
      </c>
      <c r="E414" s="7" t="n">
        <v>2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0</v>
      </c>
    </row>
    <row r="415" spans="1:6">
      <c r="A415" t="s">
        <v>4</v>
      </c>
      <c r="B415" s="4" t="s">
        <v>5</v>
      </c>
      <c r="C415" s="4" t="s">
        <v>7</v>
      </c>
    </row>
    <row r="416" spans="1:6">
      <c r="A416" t="n">
        <v>2925</v>
      </c>
      <c r="B416" s="34" t="n">
        <v>64</v>
      </c>
      <c r="C416" s="7" t="n">
        <v>2</v>
      </c>
    </row>
    <row r="417" spans="1:19">
      <c r="A417" t="s">
        <v>4</v>
      </c>
      <c r="B417" s="4" t="s">
        <v>5</v>
      </c>
      <c r="C417" s="4" t="s">
        <v>7</v>
      </c>
      <c r="D417" s="4" t="s">
        <v>11</v>
      </c>
    </row>
    <row r="418" spans="1:19">
      <c r="A418" t="n">
        <v>2927</v>
      </c>
      <c r="B418" s="34" t="n">
        <v>64</v>
      </c>
      <c r="C418" s="7" t="n">
        <v>0</v>
      </c>
      <c r="D418" s="7" t="n">
        <v>0</v>
      </c>
    </row>
    <row r="419" spans="1:19">
      <c r="A419" t="s">
        <v>4</v>
      </c>
      <c r="B419" s="4" t="s">
        <v>5</v>
      </c>
      <c r="C419" s="4" t="s">
        <v>7</v>
      </c>
      <c r="D419" s="4" t="s">
        <v>11</v>
      </c>
    </row>
    <row r="420" spans="1:19">
      <c r="A420" t="n">
        <v>2931</v>
      </c>
      <c r="B420" s="34" t="n">
        <v>64</v>
      </c>
      <c r="C420" s="7" t="n">
        <v>0</v>
      </c>
      <c r="D420" s="7" t="n">
        <v>4</v>
      </c>
    </row>
    <row r="421" spans="1:19">
      <c r="A421" t="s">
        <v>4</v>
      </c>
      <c r="B421" s="4" t="s">
        <v>5</v>
      </c>
      <c r="C421" s="4" t="s">
        <v>7</v>
      </c>
      <c r="D421" s="4" t="s">
        <v>11</v>
      </c>
    </row>
    <row r="422" spans="1:19">
      <c r="A422" t="n">
        <v>2935</v>
      </c>
      <c r="B422" s="34" t="n">
        <v>64</v>
      </c>
      <c r="C422" s="7" t="n">
        <v>0</v>
      </c>
      <c r="D422" s="7" t="n">
        <v>16</v>
      </c>
    </row>
    <row r="423" spans="1:19">
      <c r="A423" t="s">
        <v>4</v>
      </c>
      <c r="B423" s="4" t="s">
        <v>5</v>
      </c>
      <c r="C423" s="4" t="s">
        <v>7</v>
      </c>
      <c r="D423" s="4" t="s">
        <v>11</v>
      </c>
    </row>
    <row r="424" spans="1:19">
      <c r="A424" t="n">
        <v>2939</v>
      </c>
      <c r="B424" s="34" t="n">
        <v>64</v>
      </c>
      <c r="C424" s="7" t="n">
        <v>4</v>
      </c>
      <c r="D424" s="7" t="n">
        <v>0</v>
      </c>
    </row>
    <row r="425" spans="1:19">
      <c r="A425" t="s">
        <v>4</v>
      </c>
      <c r="B425" s="4" t="s">
        <v>5</v>
      </c>
      <c r="C425" s="4" t="s">
        <v>11</v>
      </c>
      <c r="D425" s="4" t="s">
        <v>8</v>
      </c>
      <c r="E425" s="4" t="s">
        <v>8</v>
      </c>
      <c r="F425" s="4" t="s">
        <v>8</v>
      </c>
      <c r="G425" s="4" t="s">
        <v>7</v>
      </c>
      <c r="H425" s="4" t="s">
        <v>14</v>
      </c>
      <c r="I425" s="4" t="s">
        <v>13</v>
      </c>
      <c r="J425" s="4" t="s">
        <v>13</v>
      </c>
      <c r="K425" s="4" t="s">
        <v>13</v>
      </c>
      <c r="L425" s="4" t="s">
        <v>13</v>
      </c>
      <c r="M425" s="4" t="s">
        <v>13</v>
      </c>
      <c r="N425" s="4" t="s">
        <v>13</v>
      </c>
      <c r="O425" s="4" t="s">
        <v>13</v>
      </c>
      <c r="P425" s="4" t="s">
        <v>8</v>
      </c>
      <c r="Q425" s="4" t="s">
        <v>8</v>
      </c>
      <c r="R425" s="4" t="s">
        <v>14</v>
      </c>
      <c r="S425" s="4" t="s">
        <v>7</v>
      </c>
      <c r="T425" s="4" t="s">
        <v>14</v>
      </c>
      <c r="U425" s="4" t="s">
        <v>14</v>
      </c>
      <c r="V425" s="4" t="s">
        <v>11</v>
      </c>
    </row>
    <row r="426" spans="1:19">
      <c r="A426" t="n">
        <v>2943</v>
      </c>
      <c r="B426" s="38" t="n">
        <v>19</v>
      </c>
      <c r="C426" s="7" t="n">
        <v>7032</v>
      </c>
      <c r="D426" s="7" t="s">
        <v>58</v>
      </c>
      <c r="E426" s="7" t="s">
        <v>59</v>
      </c>
      <c r="F426" s="7" t="s">
        <v>17</v>
      </c>
      <c r="G426" s="7" t="n">
        <v>0</v>
      </c>
      <c r="H426" s="7" t="n">
        <v>1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1</v>
      </c>
      <c r="N426" s="7" t="n">
        <v>1.60000002384186</v>
      </c>
      <c r="O426" s="7" t="n">
        <v>0.0900000035762787</v>
      </c>
      <c r="P426" s="7" t="s">
        <v>17</v>
      </c>
      <c r="Q426" s="7" t="s">
        <v>17</v>
      </c>
      <c r="R426" s="7" t="n">
        <v>-1</v>
      </c>
      <c r="S426" s="7" t="n">
        <v>0</v>
      </c>
      <c r="T426" s="7" t="n">
        <v>0</v>
      </c>
      <c r="U426" s="7" t="n">
        <v>0</v>
      </c>
      <c r="V426" s="7" t="n">
        <v>0</v>
      </c>
    </row>
    <row r="427" spans="1:19">
      <c r="A427" t="s">
        <v>4</v>
      </c>
      <c r="B427" s="4" t="s">
        <v>5</v>
      </c>
      <c r="C427" s="4" t="s">
        <v>11</v>
      </c>
      <c r="D427" s="4" t="s">
        <v>7</v>
      </c>
      <c r="E427" s="4" t="s">
        <v>7</v>
      </c>
      <c r="F427" s="4" t="s">
        <v>8</v>
      </c>
    </row>
    <row r="428" spans="1:19">
      <c r="A428" t="n">
        <v>3013</v>
      </c>
      <c r="B428" s="39" t="n">
        <v>20</v>
      </c>
      <c r="C428" s="7" t="n">
        <v>0</v>
      </c>
      <c r="D428" s="7" t="n">
        <v>3</v>
      </c>
      <c r="E428" s="7" t="n">
        <v>10</v>
      </c>
      <c r="F428" s="7" t="s">
        <v>60</v>
      </c>
    </row>
    <row r="429" spans="1:19">
      <c r="A429" t="s">
        <v>4</v>
      </c>
      <c r="B429" s="4" t="s">
        <v>5</v>
      </c>
      <c r="C429" s="4" t="s">
        <v>11</v>
      </c>
    </row>
    <row r="430" spans="1:19">
      <c r="A430" t="n">
        <v>3031</v>
      </c>
      <c r="B430" s="25" t="n">
        <v>16</v>
      </c>
      <c r="C430" s="7" t="n">
        <v>0</v>
      </c>
    </row>
    <row r="431" spans="1:19">
      <c r="A431" t="s">
        <v>4</v>
      </c>
      <c r="B431" s="4" t="s">
        <v>5</v>
      </c>
      <c r="C431" s="4" t="s">
        <v>11</v>
      </c>
      <c r="D431" s="4" t="s">
        <v>7</v>
      </c>
      <c r="E431" s="4" t="s">
        <v>7</v>
      </c>
      <c r="F431" s="4" t="s">
        <v>8</v>
      </c>
    </row>
    <row r="432" spans="1:19">
      <c r="A432" t="n">
        <v>3034</v>
      </c>
      <c r="B432" s="39" t="n">
        <v>20</v>
      </c>
      <c r="C432" s="7" t="n">
        <v>4</v>
      </c>
      <c r="D432" s="7" t="n">
        <v>3</v>
      </c>
      <c r="E432" s="7" t="n">
        <v>10</v>
      </c>
      <c r="F432" s="7" t="s">
        <v>60</v>
      </c>
    </row>
    <row r="433" spans="1:22">
      <c r="A433" t="s">
        <v>4</v>
      </c>
      <c r="B433" s="4" t="s">
        <v>5</v>
      </c>
      <c r="C433" s="4" t="s">
        <v>11</v>
      </c>
    </row>
    <row r="434" spans="1:22">
      <c r="A434" t="n">
        <v>3052</v>
      </c>
      <c r="B434" s="25" t="n">
        <v>16</v>
      </c>
      <c r="C434" s="7" t="n">
        <v>0</v>
      </c>
    </row>
    <row r="435" spans="1:22">
      <c r="A435" t="s">
        <v>4</v>
      </c>
      <c r="B435" s="4" t="s">
        <v>5</v>
      </c>
      <c r="C435" s="4" t="s">
        <v>11</v>
      </c>
      <c r="D435" s="4" t="s">
        <v>7</v>
      </c>
      <c r="E435" s="4" t="s">
        <v>7</v>
      </c>
      <c r="F435" s="4" t="s">
        <v>8</v>
      </c>
    </row>
    <row r="436" spans="1:22">
      <c r="A436" t="n">
        <v>3055</v>
      </c>
      <c r="B436" s="39" t="n">
        <v>20</v>
      </c>
      <c r="C436" s="7" t="n">
        <v>16</v>
      </c>
      <c r="D436" s="7" t="n">
        <v>3</v>
      </c>
      <c r="E436" s="7" t="n">
        <v>10</v>
      </c>
      <c r="F436" s="7" t="s">
        <v>60</v>
      </c>
    </row>
    <row r="437" spans="1:22">
      <c r="A437" t="s">
        <v>4</v>
      </c>
      <c r="B437" s="4" t="s">
        <v>5</v>
      </c>
      <c r="C437" s="4" t="s">
        <v>11</v>
      </c>
    </row>
    <row r="438" spans="1:22">
      <c r="A438" t="n">
        <v>3073</v>
      </c>
      <c r="B438" s="25" t="n">
        <v>16</v>
      </c>
      <c r="C438" s="7" t="n">
        <v>0</v>
      </c>
    </row>
    <row r="439" spans="1:22">
      <c r="A439" t="s">
        <v>4</v>
      </c>
      <c r="B439" s="4" t="s">
        <v>5</v>
      </c>
      <c r="C439" s="4" t="s">
        <v>11</v>
      </c>
      <c r="D439" s="4" t="s">
        <v>7</v>
      </c>
      <c r="E439" s="4" t="s">
        <v>7</v>
      </c>
      <c r="F439" s="4" t="s">
        <v>8</v>
      </c>
    </row>
    <row r="440" spans="1:22">
      <c r="A440" t="n">
        <v>3076</v>
      </c>
      <c r="B440" s="39" t="n">
        <v>20</v>
      </c>
      <c r="C440" s="7" t="n">
        <v>7032</v>
      </c>
      <c r="D440" s="7" t="n">
        <v>3</v>
      </c>
      <c r="E440" s="7" t="n">
        <v>10</v>
      </c>
      <c r="F440" s="7" t="s">
        <v>60</v>
      </c>
    </row>
    <row r="441" spans="1:22">
      <c r="A441" t="s">
        <v>4</v>
      </c>
      <c r="B441" s="4" t="s">
        <v>5</v>
      </c>
      <c r="C441" s="4" t="s">
        <v>11</v>
      </c>
    </row>
    <row r="442" spans="1:22">
      <c r="A442" t="n">
        <v>3094</v>
      </c>
      <c r="B442" s="25" t="n">
        <v>16</v>
      </c>
      <c r="C442" s="7" t="n">
        <v>0</v>
      </c>
    </row>
    <row r="443" spans="1:22">
      <c r="A443" t="s">
        <v>4</v>
      </c>
      <c r="B443" s="4" t="s">
        <v>5</v>
      </c>
      <c r="C443" s="4" t="s">
        <v>7</v>
      </c>
    </row>
    <row r="444" spans="1:22">
      <c r="A444" t="n">
        <v>3097</v>
      </c>
      <c r="B444" s="40" t="n">
        <v>116</v>
      </c>
      <c r="C444" s="7" t="n">
        <v>0</v>
      </c>
    </row>
    <row r="445" spans="1:22">
      <c r="A445" t="s">
        <v>4</v>
      </c>
      <c r="B445" s="4" t="s">
        <v>5</v>
      </c>
      <c r="C445" s="4" t="s">
        <v>7</v>
      </c>
      <c r="D445" s="4" t="s">
        <v>11</v>
      </c>
    </row>
    <row r="446" spans="1:22">
      <c r="A446" t="n">
        <v>3099</v>
      </c>
      <c r="B446" s="40" t="n">
        <v>116</v>
      </c>
      <c r="C446" s="7" t="n">
        <v>2</v>
      </c>
      <c r="D446" s="7" t="n">
        <v>1</v>
      </c>
    </row>
    <row r="447" spans="1:22">
      <c r="A447" t="s">
        <v>4</v>
      </c>
      <c r="B447" s="4" t="s">
        <v>5</v>
      </c>
      <c r="C447" s="4" t="s">
        <v>7</v>
      </c>
      <c r="D447" s="4" t="s">
        <v>14</v>
      </c>
    </row>
    <row r="448" spans="1:22">
      <c r="A448" t="n">
        <v>3103</v>
      </c>
      <c r="B448" s="40" t="n">
        <v>116</v>
      </c>
      <c r="C448" s="7" t="n">
        <v>5</v>
      </c>
      <c r="D448" s="7" t="n">
        <v>1097859072</v>
      </c>
    </row>
    <row r="449" spans="1:6">
      <c r="A449" t="s">
        <v>4</v>
      </c>
      <c r="B449" s="4" t="s">
        <v>5</v>
      </c>
      <c r="C449" s="4" t="s">
        <v>7</v>
      </c>
      <c r="D449" s="4" t="s">
        <v>11</v>
      </c>
    </row>
    <row r="450" spans="1:6">
      <c r="A450" t="n">
        <v>3109</v>
      </c>
      <c r="B450" s="40" t="n">
        <v>116</v>
      </c>
      <c r="C450" s="7" t="n">
        <v>6</v>
      </c>
      <c r="D450" s="7" t="n">
        <v>1</v>
      </c>
    </row>
    <row r="451" spans="1:6">
      <c r="A451" t="s">
        <v>4</v>
      </c>
      <c r="B451" s="4" t="s">
        <v>5</v>
      </c>
      <c r="C451" s="4" t="s">
        <v>11</v>
      </c>
      <c r="D451" s="4" t="s">
        <v>13</v>
      </c>
      <c r="E451" s="4" t="s">
        <v>13</v>
      </c>
      <c r="F451" s="4" t="s">
        <v>13</v>
      </c>
      <c r="G451" s="4" t="s">
        <v>13</v>
      </c>
    </row>
    <row r="452" spans="1:6">
      <c r="A452" t="n">
        <v>3113</v>
      </c>
      <c r="B452" s="41" t="n">
        <v>46</v>
      </c>
      <c r="C452" s="7" t="n">
        <v>4</v>
      </c>
      <c r="D452" s="7" t="n">
        <v>0.0599999986588955</v>
      </c>
      <c r="E452" s="7" t="n">
        <v>0</v>
      </c>
      <c r="F452" s="7" t="n">
        <v>-6.23999977111816</v>
      </c>
      <c r="G452" s="7" t="n">
        <v>0</v>
      </c>
    </row>
    <row r="453" spans="1:6">
      <c r="A453" t="s">
        <v>4</v>
      </c>
      <c r="B453" s="4" t="s">
        <v>5</v>
      </c>
      <c r="C453" s="4" t="s">
        <v>11</v>
      </c>
      <c r="D453" s="4" t="s">
        <v>13</v>
      </c>
      <c r="E453" s="4" t="s">
        <v>13</v>
      </c>
      <c r="F453" s="4" t="s">
        <v>13</v>
      </c>
      <c r="G453" s="4" t="s">
        <v>13</v>
      </c>
    </row>
    <row r="454" spans="1:6">
      <c r="A454" t="n">
        <v>3132</v>
      </c>
      <c r="B454" s="41" t="n">
        <v>46</v>
      </c>
      <c r="C454" s="7" t="n">
        <v>0</v>
      </c>
      <c r="D454" s="7" t="n">
        <v>-0.319999992847443</v>
      </c>
      <c r="E454" s="7" t="n">
        <v>0</v>
      </c>
      <c r="F454" s="7" t="n">
        <v>7.42999982833862</v>
      </c>
      <c r="G454" s="7" t="n">
        <v>169</v>
      </c>
    </row>
    <row r="455" spans="1:6">
      <c r="A455" t="s">
        <v>4</v>
      </c>
      <c r="B455" s="4" t="s">
        <v>5</v>
      </c>
      <c r="C455" s="4" t="s">
        <v>11</v>
      </c>
      <c r="D455" s="4" t="s">
        <v>13</v>
      </c>
      <c r="E455" s="4" t="s">
        <v>13</v>
      </c>
      <c r="F455" s="4" t="s">
        <v>13</v>
      </c>
      <c r="G455" s="4" t="s">
        <v>13</v>
      </c>
    </row>
    <row r="456" spans="1:6">
      <c r="A456" t="n">
        <v>3151</v>
      </c>
      <c r="B456" s="41" t="n">
        <v>46</v>
      </c>
      <c r="C456" s="7" t="n">
        <v>16</v>
      </c>
      <c r="D456" s="7" t="n">
        <v>-0.219999998807907</v>
      </c>
      <c r="E456" s="7" t="n">
        <v>0</v>
      </c>
      <c r="F456" s="7" t="n">
        <v>8.82999992370605</v>
      </c>
      <c r="G456" s="7" t="n">
        <v>171.899993896484</v>
      </c>
    </row>
    <row r="457" spans="1:6">
      <c r="A457" t="s">
        <v>4</v>
      </c>
      <c r="B457" s="4" t="s">
        <v>5</v>
      </c>
      <c r="C457" s="4" t="s">
        <v>11</v>
      </c>
      <c r="D457" s="4" t="s">
        <v>13</v>
      </c>
      <c r="E457" s="4" t="s">
        <v>13</v>
      </c>
      <c r="F457" s="4" t="s">
        <v>13</v>
      </c>
      <c r="G457" s="4" t="s">
        <v>13</v>
      </c>
    </row>
    <row r="458" spans="1:6">
      <c r="A458" t="n">
        <v>3170</v>
      </c>
      <c r="B458" s="41" t="n">
        <v>46</v>
      </c>
      <c r="C458" s="7" t="n">
        <v>7032</v>
      </c>
      <c r="D458" s="7" t="n">
        <v>0.0299999993294477</v>
      </c>
      <c r="E458" s="7" t="n">
        <v>0</v>
      </c>
      <c r="F458" s="7" t="n">
        <v>9.88000011444092</v>
      </c>
      <c r="G458" s="7" t="n">
        <v>186.199996948242</v>
      </c>
    </row>
    <row r="459" spans="1:6">
      <c r="A459" t="s">
        <v>4</v>
      </c>
      <c r="B459" s="4" t="s">
        <v>5</v>
      </c>
      <c r="C459" s="4" t="s">
        <v>8</v>
      </c>
      <c r="D459" s="4" t="s">
        <v>8</v>
      </c>
    </row>
    <row r="460" spans="1:6">
      <c r="A460" t="n">
        <v>3189</v>
      </c>
      <c r="B460" s="42" t="n">
        <v>70</v>
      </c>
      <c r="C460" s="7" t="s">
        <v>61</v>
      </c>
      <c r="D460" s="7" t="s">
        <v>62</v>
      </c>
    </row>
    <row r="461" spans="1:6">
      <c r="A461" t="s">
        <v>4</v>
      </c>
      <c r="B461" s="4" t="s">
        <v>5</v>
      </c>
      <c r="C461" s="4" t="s">
        <v>7</v>
      </c>
      <c r="D461" s="4" t="s">
        <v>11</v>
      </c>
      <c r="E461" s="4" t="s">
        <v>7</v>
      </c>
      <c r="F461" s="4" t="s">
        <v>8</v>
      </c>
      <c r="G461" s="4" t="s">
        <v>8</v>
      </c>
      <c r="H461" s="4" t="s">
        <v>8</v>
      </c>
      <c r="I461" s="4" t="s">
        <v>8</v>
      </c>
      <c r="J461" s="4" t="s">
        <v>8</v>
      </c>
      <c r="K461" s="4" t="s">
        <v>8</v>
      </c>
      <c r="L461" s="4" t="s">
        <v>8</v>
      </c>
      <c r="M461" s="4" t="s">
        <v>8</v>
      </c>
      <c r="N461" s="4" t="s">
        <v>8</v>
      </c>
      <c r="O461" s="4" t="s">
        <v>8</v>
      </c>
      <c r="P461" s="4" t="s">
        <v>8</v>
      </c>
      <c r="Q461" s="4" t="s">
        <v>8</v>
      </c>
      <c r="R461" s="4" t="s">
        <v>8</v>
      </c>
      <c r="S461" s="4" t="s">
        <v>8</v>
      </c>
      <c r="T461" s="4" t="s">
        <v>8</v>
      </c>
      <c r="U461" s="4" t="s">
        <v>8</v>
      </c>
    </row>
    <row r="462" spans="1:6">
      <c r="A462" t="n">
        <v>3203</v>
      </c>
      <c r="B462" s="43" t="n">
        <v>36</v>
      </c>
      <c r="C462" s="7" t="n">
        <v>8</v>
      </c>
      <c r="D462" s="7" t="n">
        <v>0</v>
      </c>
      <c r="E462" s="7" t="n">
        <v>0</v>
      </c>
      <c r="F462" s="7" t="s">
        <v>63</v>
      </c>
      <c r="G462" s="7" t="s">
        <v>64</v>
      </c>
      <c r="H462" s="7" t="s">
        <v>17</v>
      </c>
      <c r="I462" s="7" t="s">
        <v>17</v>
      </c>
      <c r="J462" s="7" t="s">
        <v>17</v>
      </c>
      <c r="K462" s="7" t="s">
        <v>17</v>
      </c>
      <c r="L462" s="7" t="s">
        <v>17</v>
      </c>
      <c r="M462" s="7" t="s">
        <v>17</v>
      </c>
      <c r="N462" s="7" t="s">
        <v>17</v>
      </c>
      <c r="O462" s="7" t="s">
        <v>17</v>
      </c>
      <c r="P462" s="7" t="s">
        <v>17</v>
      </c>
      <c r="Q462" s="7" t="s">
        <v>17</v>
      </c>
      <c r="R462" s="7" t="s">
        <v>17</v>
      </c>
      <c r="S462" s="7" t="s">
        <v>17</v>
      </c>
      <c r="T462" s="7" t="s">
        <v>17</v>
      </c>
      <c r="U462" s="7" t="s">
        <v>17</v>
      </c>
    </row>
    <row r="463" spans="1:6">
      <c r="A463" t="s">
        <v>4</v>
      </c>
      <c r="B463" s="4" t="s">
        <v>5</v>
      </c>
      <c r="C463" s="4" t="s">
        <v>7</v>
      </c>
      <c r="D463" s="4" t="s">
        <v>11</v>
      </c>
      <c r="E463" s="4" t="s">
        <v>7</v>
      </c>
      <c r="F463" s="4" t="s">
        <v>8</v>
      </c>
      <c r="G463" s="4" t="s">
        <v>8</v>
      </c>
      <c r="H463" s="4" t="s">
        <v>8</v>
      </c>
      <c r="I463" s="4" t="s">
        <v>8</v>
      </c>
      <c r="J463" s="4" t="s">
        <v>8</v>
      </c>
      <c r="K463" s="4" t="s">
        <v>8</v>
      </c>
      <c r="L463" s="4" t="s">
        <v>8</v>
      </c>
      <c r="M463" s="4" t="s">
        <v>8</v>
      </c>
      <c r="N463" s="4" t="s">
        <v>8</v>
      </c>
      <c r="O463" s="4" t="s">
        <v>8</v>
      </c>
      <c r="P463" s="4" t="s">
        <v>8</v>
      </c>
      <c r="Q463" s="4" t="s">
        <v>8</v>
      </c>
      <c r="R463" s="4" t="s">
        <v>8</v>
      </c>
      <c r="S463" s="4" t="s">
        <v>8</v>
      </c>
      <c r="T463" s="4" t="s">
        <v>8</v>
      </c>
      <c r="U463" s="4" t="s">
        <v>8</v>
      </c>
    </row>
    <row r="464" spans="1:6">
      <c r="A464" t="n">
        <v>3242</v>
      </c>
      <c r="B464" s="43" t="n">
        <v>36</v>
      </c>
      <c r="C464" s="7" t="n">
        <v>8</v>
      </c>
      <c r="D464" s="7" t="n">
        <v>4</v>
      </c>
      <c r="E464" s="7" t="n">
        <v>0</v>
      </c>
      <c r="F464" s="7" t="s">
        <v>63</v>
      </c>
      <c r="G464" s="7" t="s">
        <v>64</v>
      </c>
      <c r="H464" s="7" t="s">
        <v>65</v>
      </c>
      <c r="I464" s="7" t="s">
        <v>17</v>
      </c>
      <c r="J464" s="7" t="s">
        <v>17</v>
      </c>
      <c r="K464" s="7" t="s">
        <v>17</v>
      </c>
      <c r="L464" s="7" t="s">
        <v>17</v>
      </c>
      <c r="M464" s="7" t="s">
        <v>17</v>
      </c>
      <c r="N464" s="7" t="s">
        <v>17</v>
      </c>
      <c r="O464" s="7" t="s">
        <v>17</v>
      </c>
      <c r="P464" s="7" t="s">
        <v>17</v>
      </c>
      <c r="Q464" s="7" t="s">
        <v>17</v>
      </c>
      <c r="R464" s="7" t="s">
        <v>17</v>
      </c>
      <c r="S464" s="7" t="s">
        <v>17</v>
      </c>
      <c r="T464" s="7" t="s">
        <v>17</v>
      </c>
      <c r="U464" s="7" t="s">
        <v>17</v>
      </c>
    </row>
    <row r="465" spans="1:21">
      <c r="A465" t="s">
        <v>4</v>
      </c>
      <c r="B465" s="4" t="s">
        <v>5</v>
      </c>
      <c r="C465" s="4" t="s">
        <v>7</v>
      </c>
      <c r="D465" s="4" t="s">
        <v>11</v>
      </c>
      <c r="E465" s="4" t="s">
        <v>7</v>
      </c>
      <c r="F465" s="4" t="s">
        <v>8</v>
      </c>
      <c r="G465" s="4" t="s">
        <v>8</v>
      </c>
      <c r="H465" s="4" t="s">
        <v>8</v>
      </c>
      <c r="I465" s="4" t="s">
        <v>8</v>
      </c>
      <c r="J465" s="4" t="s">
        <v>8</v>
      </c>
      <c r="K465" s="4" t="s">
        <v>8</v>
      </c>
      <c r="L465" s="4" t="s">
        <v>8</v>
      </c>
      <c r="M465" s="4" t="s">
        <v>8</v>
      </c>
      <c r="N465" s="4" t="s">
        <v>8</v>
      </c>
      <c r="O465" s="4" t="s">
        <v>8</v>
      </c>
      <c r="P465" s="4" t="s">
        <v>8</v>
      </c>
      <c r="Q465" s="4" t="s">
        <v>8</v>
      </c>
      <c r="R465" s="4" t="s">
        <v>8</v>
      </c>
      <c r="S465" s="4" t="s">
        <v>8</v>
      </c>
      <c r="T465" s="4" t="s">
        <v>8</v>
      </c>
      <c r="U465" s="4" t="s">
        <v>8</v>
      </c>
    </row>
    <row r="466" spans="1:21">
      <c r="A466" t="n">
        <v>3290</v>
      </c>
      <c r="B466" s="43" t="n">
        <v>36</v>
      </c>
      <c r="C466" s="7" t="n">
        <v>8</v>
      </c>
      <c r="D466" s="7" t="n">
        <v>16</v>
      </c>
      <c r="E466" s="7" t="n">
        <v>0</v>
      </c>
      <c r="F466" s="7" t="s">
        <v>66</v>
      </c>
      <c r="G466" s="7" t="s">
        <v>17</v>
      </c>
      <c r="H466" s="7" t="s">
        <v>17</v>
      </c>
      <c r="I466" s="7" t="s">
        <v>17</v>
      </c>
      <c r="J466" s="7" t="s">
        <v>17</v>
      </c>
      <c r="K466" s="7" t="s">
        <v>17</v>
      </c>
      <c r="L466" s="7" t="s">
        <v>17</v>
      </c>
      <c r="M466" s="7" t="s">
        <v>17</v>
      </c>
      <c r="N466" s="7" t="s">
        <v>17</v>
      </c>
      <c r="O466" s="7" t="s">
        <v>17</v>
      </c>
      <c r="P466" s="7" t="s">
        <v>17</v>
      </c>
      <c r="Q466" s="7" t="s">
        <v>17</v>
      </c>
      <c r="R466" s="7" t="s">
        <v>17</v>
      </c>
      <c r="S466" s="7" t="s">
        <v>17</v>
      </c>
      <c r="T466" s="7" t="s">
        <v>17</v>
      </c>
      <c r="U466" s="7" t="s">
        <v>17</v>
      </c>
    </row>
    <row r="467" spans="1:21">
      <c r="A467" t="s">
        <v>4</v>
      </c>
      <c r="B467" s="4" t="s">
        <v>5</v>
      </c>
      <c r="C467" s="4" t="s">
        <v>11</v>
      </c>
      <c r="D467" s="4" t="s">
        <v>7</v>
      </c>
      <c r="E467" s="4" t="s">
        <v>8</v>
      </c>
      <c r="F467" s="4" t="s">
        <v>13</v>
      </c>
      <c r="G467" s="4" t="s">
        <v>13</v>
      </c>
      <c r="H467" s="4" t="s">
        <v>13</v>
      </c>
    </row>
    <row r="468" spans="1:21">
      <c r="A468" t="n">
        <v>3323</v>
      </c>
      <c r="B468" s="44" t="n">
        <v>48</v>
      </c>
      <c r="C468" s="7" t="n">
        <v>4</v>
      </c>
      <c r="D468" s="7" t="n">
        <v>0</v>
      </c>
      <c r="E468" s="7" t="s">
        <v>67</v>
      </c>
      <c r="F468" s="7" t="n">
        <v>0</v>
      </c>
      <c r="G468" s="7" t="n">
        <v>1</v>
      </c>
      <c r="H468" s="7" t="n">
        <v>0</v>
      </c>
    </row>
    <row r="469" spans="1:21">
      <c r="A469" t="s">
        <v>4</v>
      </c>
      <c r="B469" s="4" t="s">
        <v>5</v>
      </c>
      <c r="C469" s="4" t="s">
        <v>7</v>
      </c>
      <c r="D469" s="4" t="s">
        <v>7</v>
      </c>
      <c r="E469" s="4" t="s">
        <v>13</v>
      </c>
      <c r="F469" s="4" t="s">
        <v>13</v>
      </c>
      <c r="G469" s="4" t="s">
        <v>13</v>
      </c>
      <c r="H469" s="4" t="s">
        <v>11</v>
      </c>
    </row>
    <row r="470" spans="1:21">
      <c r="A470" t="n">
        <v>3349</v>
      </c>
      <c r="B470" s="45" t="n">
        <v>45</v>
      </c>
      <c r="C470" s="7" t="n">
        <v>2</v>
      </c>
      <c r="D470" s="7" t="n">
        <v>3</v>
      </c>
      <c r="E470" s="7" t="n">
        <v>-0.879999995231628</v>
      </c>
      <c r="F470" s="7" t="n">
        <v>1.22000002861023</v>
      </c>
      <c r="G470" s="7" t="n">
        <v>5.78999996185303</v>
      </c>
      <c r="H470" s="7" t="n">
        <v>0</v>
      </c>
    </row>
    <row r="471" spans="1:21">
      <c r="A471" t="s">
        <v>4</v>
      </c>
      <c r="B471" s="4" t="s">
        <v>5</v>
      </c>
      <c r="C471" s="4" t="s">
        <v>7</v>
      </c>
      <c r="D471" s="4" t="s">
        <v>7</v>
      </c>
      <c r="E471" s="4" t="s">
        <v>13</v>
      </c>
      <c r="F471" s="4" t="s">
        <v>13</v>
      </c>
      <c r="G471" s="4" t="s">
        <v>13</v>
      </c>
      <c r="H471" s="4" t="s">
        <v>11</v>
      </c>
      <c r="I471" s="4" t="s">
        <v>7</v>
      </c>
    </row>
    <row r="472" spans="1:21">
      <c r="A472" t="n">
        <v>3366</v>
      </c>
      <c r="B472" s="45" t="n">
        <v>45</v>
      </c>
      <c r="C472" s="7" t="n">
        <v>4</v>
      </c>
      <c r="D472" s="7" t="n">
        <v>3</v>
      </c>
      <c r="E472" s="7" t="n">
        <v>1.86000001430511</v>
      </c>
      <c r="F472" s="7" t="n">
        <v>242.389999389648</v>
      </c>
      <c r="G472" s="7" t="n">
        <v>0</v>
      </c>
      <c r="H472" s="7" t="n">
        <v>0</v>
      </c>
      <c r="I472" s="7" t="n">
        <v>0</v>
      </c>
    </row>
    <row r="473" spans="1:21">
      <c r="A473" t="s">
        <v>4</v>
      </c>
      <c r="B473" s="4" t="s">
        <v>5</v>
      </c>
      <c r="C473" s="4" t="s">
        <v>7</v>
      </c>
      <c r="D473" s="4" t="s">
        <v>7</v>
      </c>
      <c r="E473" s="4" t="s">
        <v>13</v>
      </c>
      <c r="F473" s="4" t="s">
        <v>11</v>
      </c>
    </row>
    <row r="474" spans="1:21">
      <c r="A474" t="n">
        <v>3384</v>
      </c>
      <c r="B474" s="45" t="n">
        <v>45</v>
      </c>
      <c r="C474" s="7" t="n">
        <v>5</v>
      </c>
      <c r="D474" s="7" t="n">
        <v>3</v>
      </c>
      <c r="E474" s="7" t="n">
        <v>1.60000002384186</v>
      </c>
      <c r="F474" s="7" t="n">
        <v>0</v>
      </c>
    </row>
    <row r="475" spans="1:21">
      <c r="A475" t="s">
        <v>4</v>
      </c>
      <c r="B475" s="4" t="s">
        <v>5</v>
      </c>
      <c r="C475" s="4" t="s">
        <v>7</v>
      </c>
      <c r="D475" s="4" t="s">
        <v>7</v>
      </c>
      <c r="E475" s="4" t="s">
        <v>13</v>
      </c>
      <c r="F475" s="4" t="s">
        <v>11</v>
      </c>
    </row>
    <row r="476" spans="1:21">
      <c r="A476" t="n">
        <v>3393</v>
      </c>
      <c r="B476" s="45" t="n">
        <v>45</v>
      </c>
      <c r="C476" s="7" t="n">
        <v>11</v>
      </c>
      <c r="D476" s="7" t="n">
        <v>3</v>
      </c>
      <c r="E476" s="7" t="n">
        <v>34</v>
      </c>
      <c r="F476" s="7" t="n">
        <v>0</v>
      </c>
    </row>
    <row r="477" spans="1:21">
      <c r="A477" t="s">
        <v>4</v>
      </c>
      <c r="B477" s="4" t="s">
        <v>5</v>
      </c>
      <c r="C477" s="4" t="s">
        <v>11</v>
      </c>
      <c r="D477" s="4" t="s">
        <v>7</v>
      </c>
      <c r="E477" s="4" t="s">
        <v>7</v>
      </c>
      <c r="F477" s="4" t="s">
        <v>8</v>
      </c>
    </row>
    <row r="478" spans="1:21">
      <c r="A478" t="n">
        <v>3402</v>
      </c>
      <c r="B478" s="39" t="n">
        <v>20</v>
      </c>
      <c r="C478" s="7" t="n">
        <v>0</v>
      </c>
      <c r="D478" s="7" t="n">
        <v>2</v>
      </c>
      <c r="E478" s="7" t="n">
        <v>11</v>
      </c>
      <c r="F478" s="7" t="s">
        <v>68</v>
      </c>
    </row>
    <row r="479" spans="1:21">
      <c r="A479" t="s">
        <v>4</v>
      </c>
      <c r="B479" s="4" t="s">
        <v>5</v>
      </c>
      <c r="C479" s="4" t="s">
        <v>11</v>
      </c>
      <c r="D479" s="4" t="s">
        <v>7</v>
      </c>
      <c r="E479" s="4" t="s">
        <v>7</v>
      </c>
      <c r="F479" s="4" t="s">
        <v>8</v>
      </c>
    </row>
    <row r="480" spans="1:21">
      <c r="A480" t="n">
        <v>3426</v>
      </c>
      <c r="B480" s="39" t="n">
        <v>20</v>
      </c>
      <c r="C480" s="7" t="n">
        <v>16</v>
      </c>
      <c r="D480" s="7" t="n">
        <v>2</v>
      </c>
      <c r="E480" s="7" t="n">
        <v>11</v>
      </c>
      <c r="F480" s="7" t="s">
        <v>69</v>
      </c>
    </row>
    <row r="481" spans="1:21">
      <c r="A481" t="s">
        <v>4</v>
      </c>
      <c r="B481" s="4" t="s">
        <v>5</v>
      </c>
      <c r="C481" s="4" t="s">
        <v>11</v>
      </c>
      <c r="D481" s="4" t="s">
        <v>7</v>
      </c>
      <c r="E481" s="4" t="s">
        <v>7</v>
      </c>
      <c r="F481" s="4" t="s">
        <v>8</v>
      </c>
    </row>
    <row r="482" spans="1:21">
      <c r="A482" t="n">
        <v>3451</v>
      </c>
      <c r="B482" s="39" t="n">
        <v>20</v>
      </c>
      <c r="C482" s="7" t="n">
        <v>7032</v>
      </c>
      <c r="D482" s="7" t="n">
        <v>2</v>
      </c>
      <c r="E482" s="7" t="n">
        <v>11</v>
      </c>
      <c r="F482" s="7" t="s">
        <v>70</v>
      </c>
    </row>
    <row r="483" spans="1:21">
      <c r="A483" t="s">
        <v>4</v>
      </c>
      <c r="B483" s="4" t="s">
        <v>5</v>
      </c>
      <c r="C483" s="4" t="s">
        <v>7</v>
      </c>
      <c r="D483" s="4" t="s">
        <v>11</v>
      </c>
      <c r="E483" s="4" t="s">
        <v>7</v>
      </c>
    </row>
    <row r="484" spans="1:21">
      <c r="A484" t="n">
        <v>3478</v>
      </c>
      <c r="B484" s="12" t="n">
        <v>49</v>
      </c>
      <c r="C484" s="7" t="n">
        <v>1</v>
      </c>
      <c r="D484" s="7" t="n">
        <v>4000</v>
      </c>
      <c r="E484" s="7" t="n">
        <v>0</v>
      </c>
    </row>
    <row r="485" spans="1:21">
      <c r="A485" t="s">
        <v>4</v>
      </c>
      <c r="B485" s="4" t="s">
        <v>5</v>
      </c>
      <c r="C485" s="4" t="s">
        <v>7</v>
      </c>
      <c r="D485" s="4" t="s">
        <v>7</v>
      </c>
      <c r="E485" s="4" t="s">
        <v>13</v>
      </c>
      <c r="F485" s="4" t="s">
        <v>13</v>
      </c>
      <c r="G485" s="4" t="s">
        <v>13</v>
      </c>
      <c r="H485" s="4" t="s">
        <v>11</v>
      </c>
    </row>
    <row r="486" spans="1:21">
      <c r="A486" t="n">
        <v>3483</v>
      </c>
      <c r="B486" s="45" t="n">
        <v>45</v>
      </c>
      <c r="C486" s="7" t="n">
        <v>2</v>
      </c>
      <c r="D486" s="7" t="n">
        <v>3</v>
      </c>
      <c r="E486" s="7" t="n">
        <v>0.0399999991059303</v>
      </c>
      <c r="F486" s="7" t="n">
        <v>1.37999999523163</v>
      </c>
      <c r="G486" s="7" t="n">
        <v>2.1800000667572</v>
      </c>
      <c r="H486" s="7" t="n">
        <v>3500</v>
      </c>
    </row>
    <row r="487" spans="1:21">
      <c r="A487" t="s">
        <v>4</v>
      </c>
      <c r="B487" s="4" t="s">
        <v>5</v>
      </c>
      <c r="C487" s="4" t="s">
        <v>7</v>
      </c>
      <c r="D487" s="4" t="s">
        <v>7</v>
      </c>
      <c r="E487" s="4" t="s">
        <v>13</v>
      </c>
      <c r="F487" s="4" t="s">
        <v>13</v>
      </c>
      <c r="G487" s="4" t="s">
        <v>13</v>
      </c>
      <c r="H487" s="4" t="s">
        <v>11</v>
      </c>
      <c r="I487" s="4" t="s">
        <v>7</v>
      </c>
    </row>
    <row r="488" spans="1:21">
      <c r="A488" t="n">
        <v>3500</v>
      </c>
      <c r="B488" s="45" t="n">
        <v>45</v>
      </c>
      <c r="C488" s="7" t="n">
        <v>4</v>
      </c>
      <c r="D488" s="7" t="n">
        <v>3</v>
      </c>
      <c r="E488" s="7" t="n">
        <v>8.19999980926514</v>
      </c>
      <c r="F488" s="7" t="n">
        <v>200.630004882813</v>
      </c>
      <c r="G488" s="7" t="n">
        <v>0</v>
      </c>
      <c r="H488" s="7" t="n">
        <v>3500</v>
      </c>
      <c r="I488" s="7" t="n">
        <v>0</v>
      </c>
    </row>
    <row r="489" spans="1:21">
      <c r="A489" t="s">
        <v>4</v>
      </c>
      <c r="B489" s="4" t="s">
        <v>5</v>
      </c>
      <c r="C489" s="4" t="s">
        <v>7</v>
      </c>
      <c r="D489" s="4" t="s">
        <v>7</v>
      </c>
      <c r="E489" s="4" t="s">
        <v>13</v>
      </c>
      <c r="F489" s="4" t="s">
        <v>11</v>
      </c>
    </row>
    <row r="490" spans="1:21">
      <c r="A490" t="n">
        <v>3518</v>
      </c>
      <c r="B490" s="45" t="n">
        <v>45</v>
      </c>
      <c r="C490" s="7" t="n">
        <v>5</v>
      </c>
      <c r="D490" s="7" t="n">
        <v>3</v>
      </c>
      <c r="E490" s="7" t="n">
        <v>1.89999997615814</v>
      </c>
      <c r="F490" s="7" t="n">
        <v>3500</v>
      </c>
    </row>
    <row r="491" spans="1:21">
      <c r="A491" t="s">
        <v>4</v>
      </c>
      <c r="B491" s="4" t="s">
        <v>5</v>
      </c>
      <c r="C491" s="4" t="s">
        <v>7</v>
      </c>
      <c r="D491" s="4" t="s">
        <v>7</v>
      </c>
      <c r="E491" s="4" t="s">
        <v>13</v>
      </c>
      <c r="F491" s="4" t="s">
        <v>11</v>
      </c>
    </row>
    <row r="492" spans="1:21">
      <c r="A492" t="n">
        <v>3527</v>
      </c>
      <c r="B492" s="45" t="n">
        <v>45</v>
      </c>
      <c r="C492" s="7" t="n">
        <v>11</v>
      </c>
      <c r="D492" s="7" t="n">
        <v>3</v>
      </c>
      <c r="E492" s="7" t="n">
        <v>34</v>
      </c>
      <c r="F492" s="7" t="n">
        <v>3500</v>
      </c>
    </row>
    <row r="493" spans="1:21">
      <c r="A493" t="s">
        <v>4</v>
      </c>
      <c r="B493" s="4" t="s">
        <v>5</v>
      </c>
      <c r="C493" s="4" t="s">
        <v>7</v>
      </c>
      <c r="D493" s="4" t="s">
        <v>11</v>
      </c>
      <c r="E493" s="4" t="s">
        <v>13</v>
      </c>
    </row>
    <row r="494" spans="1:21">
      <c r="A494" t="n">
        <v>3536</v>
      </c>
      <c r="B494" s="21" t="n">
        <v>58</v>
      </c>
      <c r="C494" s="7" t="n">
        <v>100</v>
      </c>
      <c r="D494" s="7" t="n">
        <v>1000</v>
      </c>
      <c r="E494" s="7" t="n">
        <v>1</v>
      </c>
    </row>
    <row r="495" spans="1:21">
      <c r="A495" t="s">
        <v>4</v>
      </c>
      <c r="B495" s="4" t="s">
        <v>5</v>
      </c>
      <c r="C495" s="4" t="s">
        <v>7</v>
      </c>
      <c r="D495" s="4" t="s">
        <v>11</v>
      </c>
    </row>
    <row r="496" spans="1:21">
      <c r="A496" t="n">
        <v>3544</v>
      </c>
      <c r="B496" s="21" t="n">
        <v>58</v>
      </c>
      <c r="C496" s="7" t="n">
        <v>255</v>
      </c>
      <c r="D496" s="7" t="n">
        <v>0</v>
      </c>
    </row>
    <row r="497" spans="1:9">
      <c r="A497" t="s">
        <v>4</v>
      </c>
      <c r="B497" s="4" t="s">
        <v>5</v>
      </c>
      <c r="C497" s="4" t="s">
        <v>11</v>
      </c>
      <c r="D497" s="4" t="s">
        <v>7</v>
      </c>
    </row>
    <row r="498" spans="1:9">
      <c r="A498" t="n">
        <v>3548</v>
      </c>
      <c r="B498" s="46" t="n">
        <v>67</v>
      </c>
      <c r="C498" s="7" t="n">
        <v>0</v>
      </c>
      <c r="D498" s="7" t="n">
        <v>2</v>
      </c>
    </row>
    <row r="499" spans="1:9">
      <c r="A499" t="s">
        <v>4</v>
      </c>
      <c r="B499" s="4" t="s">
        <v>5</v>
      </c>
      <c r="C499" s="4" t="s">
        <v>7</v>
      </c>
      <c r="D499" s="4" t="s">
        <v>11</v>
      </c>
      <c r="E499" s="4" t="s">
        <v>11</v>
      </c>
      <c r="F499" s="4" t="s">
        <v>7</v>
      </c>
    </row>
    <row r="500" spans="1:9">
      <c r="A500" t="n">
        <v>3552</v>
      </c>
      <c r="B500" s="23" t="n">
        <v>25</v>
      </c>
      <c r="C500" s="7" t="n">
        <v>1</v>
      </c>
      <c r="D500" s="7" t="n">
        <v>60</v>
      </c>
      <c r="E500" s="7" t="n">
        <v>500</v>
      </c>
      <c r="F500" s="7" t="n">
        <v>1</v>
      </c>
    </row>
    <row r="501" spans="1:9">
      <c r="A501" t="s">
        <v>4</v>
      </c>
      <c r="B501" s="4" t="s">
        <v>5</v>
      </c>
      <c r="C501" s="4" t="s">
        <v>8</v>
      </c>
      <c r="D501" s="4" t="s">
        <v>11</v>
      </c>
    </row>
    <row r="502" spans="1:9">
      <c r="A502" t="n">
        <v>3559</v>
      </c>
      <c r="B502" s="47" t="n">
        <v>29</v>
      </c>
      <c r="C502" s="7" t="s">
        <v>71</v>
      </c>
      <c r="D502" s="7" t="n">
        <v>65533</v>
      </c>
    </row>
    <row r="503" spans="1:9">
      <c r="A503" t="s">
        <v>4</v>
      </c>
      <c r="B503" s="4" t="s">
        <v>5</v>
      </c>
      <c r="C503" s="4" t="s">
        <v>7</v>
      </c>
      <c r="D503" s="4" t="s">
        <v>11</v>
      </c>
      <c r="E503" s="4" t="s">
        <v>8</v>
      </c>
    </row>
    <row r="504" spans="1:9">
      <c r="A504" t="n">
        <v>3568</v>
      </c>
      <c r="B504" s="24" t="n">
        <v>51</v>
      </c>
      <c r="C504" s="7" t="n">
        <v>4</v>
      </c>
      <c r="D504" s="7" t="n">
        <v>4</v>
      </c>
      <c r="E504" s="7" t="s">
        <v>72</v>
      </c>
    </row>
    <row r="505" spans="1:9">
      <c r="A505" t="s">
        <v>4</v>
      </c>
      <c r="B505" s="4" t="s">
        <v>5</v>
      </c>
      <c r="C505" s="4" t="s">
        <v>11</v>
      </c>
    </row>
    <row r="506" spans="1:9">
      <c r="A506" t="n">
        <v>3581</v>
      </c>
      <c r="B506" s="25" t="n">
        <v>16</v>
      </c>
      <c r="C506" s="7" t="n">
        <v>0</v>
      </c>
    </row>
    <row r="507" spans="1:9">
      <c r="A507" t="s">
        <v>4</v>
      </c>
      <c r="B507" s="4" t="s">
        <v>5</v>
      </c>
      <c r="C507" s="4" t="s">
        <v>11</v>
      </c>
      <c r="D507" s="4" t="s">
        <v>7</v>
      </c>
      <c r="E507" s="4" t="s">
        <v>14</v>
      </c>
      <c r="F507" s="4" t="s">
        <v>37</v>
      </c>
      <c r="G507" s="4" t="s">
        <v>7</v>
      </c>
      <c r="H507" s="4" t="s">
        <v>7</v>
      </c>
    </row>
    <row r="508" spans="1:9">
      <c r="A508" t="n">
        <v>3584</v>
      </c>
      <c r="B508" s="26" t="n">
        <v>26</v>
      </c>
      <c r="C508" s="7" t="n">
        <v>4</v>
      </c>
      <c r="D508" s="7" t="n">
        <v>17</v>
      </c>
      <c r="E508" s="7" t="n">
        <v>7300</v>
      </c>
      <c r="F508" s="7" t="s">
        <v>73</v>
      </c>
      <c r="G508" s="7" t="n">
        <v>2</v>
      </c>
      <c r="H508" s="7" t="n">
        <v>0</v>
      </c>
    </row>
    <row r="509" spans="1:9">
      <c r="A509" t="s">
        <v>4</v>
      </c>
      <c r="B509" s="4" t="s">
        <v>5</v>
      </c>
    </row>
    <row r="510" spans="1:9">
      <c r="A510" t="n">
        <v>3611</v>
      </c>
      <c r="B510" s="27" t="n">
        <v>28</v>
      </c>
    </row>
    <row r="511" spans="1:9">
      <c r="A511" t="s">
        <v>4</v>
      </c>
      <c r="B511" s="4" t="s">
        <v>5</v>
      </c>
      <c r="C511" s="4" t="s">
        <v>8</v>
      </c>
      <c r="D511" s="4" t="s">
        <v>11</v>
      </c>
    </row>
    <row r="512" spans="1:9">
      <c r="A512" t="n">
        <v>3612</v>
      </c>
      <c r="B512" s="47" t="n">
        <v>29</v>
      </c>
      <c r="C512" s="7" t="s">
        <v>17</v>
      </c>
      <c r="D512" s="7" t="n">
        <v>65533</v>
      </c>
    </row>
    <row r="513" spans="1:8">
      <c r="A513" t="s">
        <v>4</v>
      </c>
      <c r="B513" s="4" t="s">
        <v>5</v>
      </c>
      <c r="C513" s="4" t="s">
        <v>11</v>
      </c>
      <c r="D513" s="4" t="s">
        <v>7</v>
      </c>
    </row>
    <row r="514" spans="1:8">
      <c r="A514" t="n">
        <v>3616</v>
      </c>
      <c r="B514" s="29" t="n">
        <v>89</v>
      </c>
      <c r="C514" s="7" t="n">
        <v>65533</v>
      </c>
      <c r="D514" s="7" t="n">
        <v>1</v>
      </c>
    </row>
    <row r="515" spans="1:8">
      <c r="A515" t="s">
        <v>4</v>
      </c>
      <c r="B515" s="4" t="s">
        <v>5</v>
      </c>
      <c r="C515" s="4" t="s">
        <v>7</v>
      </c>
      <c r="D515" s="4" t="s">
        <v>11</v>
      </c>
      <c r="E515" s="4" t="s">
        <v>11</v>
      </c>
      <c r="F515" s="4" t="s">
        <v>7</v>
      </c>
    </row>
    <row r="516" spans="1:8">
      <c r="A516" t="n">
        <v>3620</v>
      </c>
      <c r="B516" s="23" t="n">
        <v>25</v>
      </c>
      <c r="C516" s="7" t="n">
        <v>1</v>
      </c>
      <c r="D516" s="7" t="n">
        <v>65535</v>
      </c>
      <c r="E516" s="7" t="n">
        <v>65535</v>
      </c>
      <c r="F516" s="7" t="n">
        <v>0</v>
      </c>
    </row>
    <row r="517" spans="1:8">
      <c r="A517" t="s">
        <v>4</v>
      </c>
      <c r="B517" s="4" t="s">
        <v>5</v>
      </c>
      <c r="C517" s="4" t="s">
        <v>7</v>
      </c>
      <c r="D517" s="4" t="s">
        <v>11</v>
      </c>
      <c r="E517" s="4" t="s">
        <v>8</v>
      </c>
      <c r="F517" s="4" t="s">
        <v>8</v>
      </c>
      <c r="G517" s="4" t="s">
        <v>8</v>
      </c>
      <c r="H517" s="4" t="s">
        <v>8</v>
      </c>
    </row>
    <row r="518" spans="1:8">
      <c r="A518" t="n">
        <v>3627</v>
      </c>
      <c r="B518" s="24" t="n">
        <v>51</v>
      </c>
      <c r="C518" s="7" t="n">
        <v>3</v>
      </c>
      <c r="D518" s="7" t="n">
        <v>0</v>
      </c>
      <c r="E518" s="7" t="s">
        <v>74</v>
      </c>
      <c r="F518" s="7" t="s">
        <v>75</v>
      </c>
      <c r="G518" s="7" t="s">
        <v>43</v>
      </c>
      <c r="H518" s="7" t="s">
        <v>44</v>
      </c>
    </row>
    <row r="519" spans="1:8">
      <c r="A519" t="s">
        <v>4</v>
      </c>
      <c r="B519" s="4" t="s">
        <v>5</v>
      </c>
      <c r="C519" s="4" t="s">
        <v>7</v>
      </c>
      <c r="D519" s="4" t="s">
        <v>11</v>
      </c>
      <c r="E519" s="4" t="s">
        <v>8</v>
      </c>
      <c r="F519" s="4" t="s">
        <v>8</v>
      </c>
      <c r="G519" s="4" t="s">
        <v>8</v>
      </c>
      <c r="H519" s="4" t="s">
        <v>8</v>
      </c>
    </row>
    <row r="520" spans="1:8">
      <c r="A520" t="n">
        <v>3640</v>
      </c>
      <c r="B520" s="24" t="n">
        <v>51</v>
      </c>
      <c r="C520" s="7" t="n">
        <v>3</v>
      </c>
      <c r="D520" s="7" t="n">
        <v>16</v>
      </c>
      <c r="E520" s="7" t="s">
        <v>74</v>
      </c>
      <c r="F520" s="7" t="s">
        <v>76</v>
      </c>
      <c r="G520" s="7" t="s">
        <v>43</v>
      </c>
      <c r="H520" s="7" t="s">
        <v>44</v>
      </c>
    </row>
    <row r="521" spans="1:8">
      <c r="A521" t="s">
        <v>4</v>
      </c>
      <c r="B521" s="4" t="s">
        <v>5</v>
      </c>
      <c r="C521" s="4" t="s">
        <v>7</v>
      </c>
      <c r="D521" s="4" t="s">
        <v>11</v>
      </c>
      <c r="E521" s="4" t="s">
        <v>8</v>
      </c>
      <c r="F521" s="4" t="s">
        <v>8</v>
      </c>
      <c r="G521" s="4" t="s">
        <v>8</v>
      </c>
      <c r="H521" s="4" t="s">
        <v>8</v>
      </c>
    </row>
    <row r="522" spans="1:8">
      <c r="A522" t="n">
        <v>3653</v>
      </c>
      <c r="B522" s="24" t="n">
        <v>51</v>
      </c>
      <c r="C522" s="7" t="n">
        <v>3</v>
      </c>
      <c r="D522" s="7" t="n">
        <v>7032</v>
      </c>
      <c r="E522" s="7" t="s">
        <v>74</v>
      </c>
      <c r="F522" s="7" t="s">
        <v>76</v>
      </c>
      <c r="G522" s="7" t="s">
        <v>43</v>
      </c>
      <c r="H522" s="7" t="s">
        <v>44</v>
      </c>
    </row>
    <row r="523" spans="1:8">
      <c r="A523" t="s">
        <v>4</v>
      </c>
      <c r="B523" s="4" t="s">
        <v>5</v>
      </c>
      <c r="C523" s="4" t="s">
        <v>11</v>
      </c>
      <c r="D523" s="4" t="s">
        <v>7</v>
      </c>
      <c r="E523" s="4" t="s">
        <v>13</v>
      </c>
      <c r="F523" s="4" t="s">
        <v>11</v>
      </c>
    </row>
    <row r="524" spans="1:8">
      <c r="A524" t="n">
        <v>3666</v>
      </c>
      <c r="B524" s="48" t="n">
        <v>59</v>
      </c>
      <c r="C524" s="7" t="n">
        <v>0</v>
      </c>
      <c r="D524" s="7" t="n">
        <v>16</v>
      </c>
      <c r="E524" s="7" t="n">
        <v>0.150000005960464</v>
      </c>
      <c r="F524" s="7" t="n">
        <v>0</v>
      </c>
    </row>
    <row r="525" spans="1:8">
      <c r="A525" t="s">
        <v>4</v>
      </c>
      <c r="B525" s="4" t="s">
        <v>5</v>
      </c>
      <c r="C525" s="4" t="s">
        <v>11</v>
      </c>
    </row>
    <row r="526" spans="1:8">
      <c r="A526" t="n">
        <v>3676</v>
      </c>
      <c r="B526" s="25" t="n">
        <v>16</v>
      </c>
      <c r="C526" s="7" t="n">
        <v>50</v>
      </c>
    </row>
    <row r="527" spans="1:8">
      <c r="A527" t="s">
        <v>4</v>
      </c>
      <c r="B527" s="4" t="s">
        <v>5</v>
      </c>
      <c r="C527" s="4" t="s">
        <v>11</v>
      </c>
      <c r="D527" s="4" t="s">
        <v>7</v>
      </c>
      <c r="E527" s="4" t="s">
        <v>13</v>
      </c>
      <c r="F527" s="4" t="s">
        <v>11</v>
      </c>
    </row>
    <row r="528" spans="1:8">
      <c r="A528" t="n">
        <v>3679</v>
      </c>
      <c r="B528" s="48" t="n">
        <v>59</v>
      </c>
      <c r="C528" s="7" t="n">
        <v>16</v>
      </c>
      <c r="D528" s="7" t="n">
        <v>16</v>
      </c>
      <c r="E528" s="7" t="n">
        <v>0.150000005960464</v>
      </c>
      <c r="F528" s="7" t="n">
        <v>0</v>
      </c>
    </row>
    <row r="529" spans="1:8">
      <c r="A529" t="s">
        <v>4</v>
      </c>
      <c r="B529" s="4" t="s">
        <v>5</v>
      </c>
      <c r="C529" s="4" t="s">
        <v>11</v>
      </c>
    </row>
    <row r="530" spans="1:8">
      <c r="A530" t="n">
        <v>3689</v>
      </c>
      <c r="B530" s="25" t="n">
        <v>16</v>
      </c>
      <c r="C530" s="7" t="n">
        <v>50</v>
      </c>
    </row>
    <row r="531" spans="1:8">
      <c r="A531" t="s">
        <v>4</v>
      </c>
      <c r="B531" s="4" t="s">
        <v>5</v>
      </c>
      <c r="C531" s="4" t="s">
        <v>11</v>
      </c>
      <c r="D531" s="4" t="s">
        <v>7</v>
      </c>
      <c r="E531" s="4" t="s">
        <v>13</v>
      </c>
      <c r="F531" s="4" t="s">
        <v>11</v>
      </c>
    </row>
    <row r="532" spans="1:8">
      <c r="A532" t="n">
        <v>3692</v>
      </c>
      <c r="B532" s="48" t="n">
        <v>59</v>
      </c>
      <c r="C532" s="7" t="n">
        <v>7032</v>
      </c>
      <c r="D532" s="7" t="n">
        <v>16</v>
      </c>
      <c r="E532" s="7" t="n">
        <v>0.150000005960464</v>
      </c>
      <c r="F532" s="7" t="n">
        <v>0</v>
      </c>
    </row>
    <row r="533" spans="1:8">
      <c r="A533" t="s">
        <v>4</v>
      </c>
      <c r="B533" s="4" t="s">
        <v>5</v>
      </c>
      <c r="C533" s="4" t="s">
        <v>11</v>
      </c>
    </row>
    <row r="534" spans="1:8">
      <c r="A534" t="n">
        <v>3702</v>
      </c>
      <c r="B534" s="25" t="n">
        <v>16</v>
      </c>
      <c r="C534" s="7" t="n">
        <v>1000</v>
      </c>
    </row>
    <row r="535" spans="1:8">
      <c r="A535" t="s">
        <v>4</v>
      </c>
      <c r="B535" s="4" t="s">
        <v>5</v>
      </c>
      <c r="C535" s="4" t="s">
        <v>7</v>
      </c>
      <c r="D535" s="4" t="s">
        <v>11</v>
      </c>
      <c r="E535" s="4" t="s">
        <v>8</v>
      </c>
    </row>
    <row r="536" spans="1:8">
      <c r="A536" t="n">
        <v>3705</v>
      </c>
      <c r="B536" s="24" t="n">
        <v>51</v>
      </c>
      <c r="C536" s="7" t="n">
        <v>4</v>
      </c>
      <c r="D536" s="7" t="n">
        <v>7032</v>
      </c>
      <c r="E536" s="7" t="s">
        <v>77</v>
      </c>
    </row>
    <row r="537" spans="1:8">
      <c r="A537" t="s">
        <v>4</v>
      </c>
      <c r="B537" s="4" t="s">
        <v>5</v>
      </c>
      <c r="C537" s="4" t="s">
        <v>11</v>
      </c>
    </row>
    <row r="538" spans="1:8">
      <c r="A538" t="n">
        <v>3719</v>
      </c>
      <c r="B538" s="25" t="n">
        <v>16</v>
      </c>
      <c r="C538" s="7" t="n">
        <v>0</v>
      </c>
    </row>
    <row r="539" spans="1:8">
      <c r="A539" t="s">
        <v>4</v>
      </c>
      <c r="B539" s="4" t="s">
        <v>5</v>
      </c>
      <c r="C539" s="4" t="s">
        <v>11</v>
      </c>
      <c r="D539" s="4" t="s">
        <v>7</v>
      </c>
      <c r="E539" s="4" t="s">
        <v>14</v>
      </c>
      <c r="F539" s="4" t="s">
        <v>37</v>
      </c>
      <c r="G539" s="4" t="s">
        <v>7</v>
      </c>
      <c r="H539" s="4" t="s">
        <v>7</v>
      </c>
    </row>
    <row r="540" spans="1:8">
      <c r="A540" t="n">
        <v>3722</v>
      </c>
      <c r="B540" s="26" t="n">
        <v>26</v>
      </c>
      <c r="C540" s="7" t="n">
        <v>7032</v>
      </c>
      <c r="D540" s="7" t="n">
        <v>17</v>
      </c>
      <c r="E540" s="7" t="n">
        <v>18420</v>
      </c>
      <c r="F540" s="7" t="s">
        <v>78</v>
      </c>
      <c r="G540" s="7" t="n">
        <v>2</v>
      </c>
      <c r="H540" s="7" t="n">
        <v>0</v>
      </c>
    </row>
    <row r="541" spans="1:8">
      <c r="A541" t="s">
        <v>4</v>
      </c>
      <c r="B541" s="4" t="s">
        <v>5</v>
      </c>
    </row>
    <row r="542" spans="1:8">
      <c r="A542" t="n">
        <v>3760</v>
      </c>
      <c r="B542" s="27" t="n">
        <v>28</v>
      </c>
    </row>
    <row r="543" spans="1:8">
      <c r="A543" t="s">
        <v>4</v>
      </c>
      <c r="B543" s="4" t="s">
        <v>5</v>
      </c>
      <c r="C543" s="4" t="s">
        <v>7</v>
      </c>
      <c r="D543" s="4" t="s">
        <v>11</v>
      </c>
      <c r="E543" s="4" t="s">
        <v>8</v>
      </c>
    </row>
    <row r="544" spans="1:8">
      <c r="A544" t="n">
        <v>3761</v>
      </c>
      <c r="B544" s="24" t="n">
        <v>51</v>
      </c>
      <c r="C544" s="7" t="n">
        <v>4</v>
      </c>
      <c r="D544" s="7" t="n">
        <v>0</v>
      </c>
      <c r="E544" s="7" t="s">
        <v>79</v>
      </c>
    </row>
    <row r="545" spans="1:8">
      <c r="A545" t="s">
        <v>4</v>
      </c>
      <c r="B545" s="4" t="s">
        <v>5</v>
      </c>
      <c r="C545" s="4" t="s">
        <v>11</v>
      </c>
    </row>
    <row r="546" spans="1:8">
      <c r="A546" t="n">
        <v>3774</v>
      </c>
      <c r="B546" s="25" t="n">
        <v>16</v>
      </c>
      <c r="C546" s="7" t="n">
        <v>0</v>
      </c>
    </row>
    <row r="547" spans="1:8">
      <c r="A547" t="s">
        <v>4</v>
      </c>
      <c r="B547" s="4" t="s">
        <v>5</v>
      </c>
      <c r="C547" s="4" t="s">
        <v>11</v>
      </c>
      <c r="D547" s="4" t="s">
        <v>7</v>
      </c>
      <c r="E547" s="4" t="s">
        <v>14</v>
      </c>
      <c r="F547" s="4" t="s">
        <v>37</v>
      </c>
      <c r="G547" s="4" t="s">
        <v>7</v>
      </c>
      <c r="H547" s="4" t="s">
        <v>7</v>
      </c>
    </row>
    <row r="548" spans="1:8">
      <c r="A548" t="n">
        <v>3777</v>
      </c>
      <c r="B548" s="26" t="n">
        <v>26</v>
      </c>
      <c r="C548" s="7" t="n">
        <v>0</v>
      </c>
      <c r="D548" s="7" t="n">
        <v>17</v>
      </c>
      <c r="E548" s="7" t="n">
        <v>52474</v>
      </c>
      <c r="F548" s="7" t="s">
        <v>80</v>
      </c>
      <c r="G548" s="7" t="n">
        <v>2</v>
      </c>
      <c r="H548" s="7" t="n">
        <v>0</v>
      </c>
    </row>
    <row r="549" spans="1:8">
      <c r="A549" t="s">
        <v>4</v>
      </c>
      <c r="B549" s="4" t="s">
        <v>5</v>
      </c>
    </row>
    <row r="550" spans="1:8">
      <c r="A550" t="n">
        <v>3800</v>
      </c>
      <c r="B550" s="27" t="n">
        <v>28</v>
      </c>
    </row>
    <row r="551" spans="1:8">
      <c r="A551" t="s">
        <v>4</v>
      </c>
      <c r="B551" s="4" t="s">
        <v>5</v>
      </c>
      <c r="C551" s="4" t="s">
        <v>11</v>
      </c>
      <c r="D551" s="4" t="s">
        <v>7</v>
      </c>
    </row>
    <row r="552" spans="1:8">
      <c r="A552" t="n">
        <v>3801</v>
      </c>
      <c r="B552" s="29" t="n">
        <v>89</v>
      </c>
      <c r="C552" s="7" t="n">
        <v>65533</v>
      </c>
      <c r="D552" s="7" t="n">
        <v>1</v>
      </c>
    </row>
    <row r="553" spans="1:8">
      <c r="A553" t="s">
        <v>4</v>
      </c>
      <c r="B553" s="4" t="s">
        <v>5</v>
      </c>
      <c r="C553" s="4" t="s">
        <v>7</v>
      </c>
      <c r="D553" s="4" t="s">
        <v>11</v>
      </c>
      <c r="E553" s="4" t="s">
        <v>14</v>
      </c>
      <c r="F553" s="4" t="s">
        <v>11</v>
      </c>
      <c r="G553" s="4" t="s">
        <v>14</v>
      </c>
      <c r="H553" s="4" t="s">
        <v>7</v>
      </c>
    </row>
    <row r="554" spans="1:8">
      <c r="A554" t="n">
        <v>3805</v>
      </c>
      <c r="B554" s="12" t="n">
        <v>49</v>
      </c>
      <c r="C554" s="7" t="n">
        <v>0</v>
      </c>
      <c r="D554" s="7" t="n">
        <v>550</v>
      </c>
      <c r="E554" s="7" t="n">
        <v>1065353216</v>
      </c>
      <c r="F554" s="7" t="n">
        <v>0</v>
      </c>
      <c r="G554" s="7" t="n">
        <v>0</v>
      </c>
      <c r="H554" s="7" t="n">
        <v>0</v>
      </c>
    </row>
    <row r="555" spans="1:8">
      <c r="A555" t="s">
        <v>4</v>
      </c>
      <c r="B555" s="4" t="s">
        <v>5</v>
      </c>
      <c r="C555" s="4" t="s">
        <v>7</v>
      </c>
      <c r="D555" s="4" t="s">
        <v>11</v>
      </c>
      <c r="E555" s="4" t="s">
        <v>13</v>
      </c>
    </row>
    <row r="556" spans="1:8">
      <c r="A556" t="n">
        <v>3820</v>
      </c>
      <c r="B556" s="21" t="n">
        <v>58</v>
      </c>
      <c r="C556" s="7" t="n">
        <v>101</v>
      </c>
      <c r="D556" s="7" t="n">
        <v>500</v>
      </c>
      <c r="E556" s="7" t="n">
        <v>1</v>
      </c>
    </row>
    <row r="557" spans="1:8">
      <c r="A557" t="s">
        <v>4</v>
      </c>
      <c r="B557" s="4" t="s">
        <v>5</v>
      </c>
      <c r="C557" s="4" t="s">
        <v>7</v>
      </c>
      <c r="D557" s="4" t="s">
        <v>11</v>
      </c>
    </row>
    <row r="558" spans="1:8">
      <c r="A558" t="n">
        <v>3828</v>
      </c>
      <c r="B558" s="21" t="n">
        <v>58</v>
      </c>
      <c r="C558" s="7" t="n">
        <v>254</v>
      </c>
      <c r="D558" s="7" t="n">
        <v>0</v>
      </c>
    </row>
    <row r="559" spans="1:8">
      <c r="A559" t="s">
        <v>4</v>
      </c>
      <c r="B559" s="4" t="s">
        <v>5</v>
      </c>
      <c r="C559" s="4" t="s">
        <v>8</v>
      </c>
      <c r="D559" s="4" t="s">
        <v>8</v>
      </c>
    </row>
    <row r="560" spans="1:8">
      <c r="A560" t="n">
        <v>3832</v>
      </c>
      <c r="B560" s="42" t="n">
        <v>70</v>
      </c>
      <c r="C560" s="7" t="s">
        <v>61</v>
      </c>
      <c r="D560" s="7" t="s">
        <v>81</v>
      </c>
    </row>
    <row r="561" spans="1:8">
      <c r="A561" t="s">
        <v>4</v>
      </c>
      <c r="B561" s="4" t="s">
        <v>5</v>
      </c>
      <c r="C561" s="4" t="s">
        <v>11</v>
      </c>
      <c r="D561" s="4" t="s">
        <v>13</v>
      </c>
      <c r="E561" s="4" t="s">
        <v>13</v>
      </c>
      <c r="F561" s="4" t="s">
        <v>13</v>
      </c>
      <c r="G561" s="4" t="s">
        <v>13</v>
      </c>
    </row>
    <row r="562" spans="1:8">
      <c r="A562" t="n">
        <v>3843</v>
      </c>
      <c r="B562" s="41" t="n">
        <v>46</v>
      </c>
      <c r="C562" s="7" t="n">
        <v>4</v>
      </c>
      <c r="D562" s="7" t="n">
        <v>1.97000002861023</v>
      </c>
      <c r="E562" s="7" t="n">
        <v>0</v>
      </c>
      <c r="F562" s="7" t="n">
        <v>-4.82000017166138</v>
      </c>
      <c r="G562" s="7" t="n">
        <v>354.299987792969</v>
      </c>
    </row>
    <row r="563" spans="1:8">
      <c r="A563" t="s">
        <v>4</v>
      </c>
      <c r="B563" s="4" t="s">
        <v>5</v>
      </c>
      <c r="C563" s="4" t="s">
        <v>7</v>
      </c>
      <c r="D563" s="4" t="s">
        <v>7</v>
      </c>
      <c r="E563" s="4" t="s">
        <v>13</v>
      </c>
      <c r="F563" s="4" t="s">
        <v>13</v>
      </c>
      <c r="G563" s="4" t="s">
        <v>13</v>
      </c>
      <c r="H563" s="4" t="s">
        <v>11</v>
      </c>
    </row>
    <row r="564" spans="1:8">
      <c r="A564" t="n">
        <v>3862</v>
      </c>
      <c r="B564" s="45" t="n">
        <v>45</v>
      </c>
      <c r="C564" s="7" t="n">
        <v>2</v>
      </c>
      <c r="D564" s="7" t="n">
        <v>3</v>
      </c>
      <c r="E564" s="7" t="n">
        <v>4.90999984741211</v>
      </c>
      <c r="F564" s="7" t="n">
        <v>1.10000002384186</v>
      </c>
      <c r="G564" s="7" t="n">
        <v>-2.95000004768372</v>
      </c>
      <c r="H564" s="7" t="n">
        <v>0</v>
      </c>
    </row>
    <row r="565" spans="1:8">
      <c r="A565" t="s">
        <v>4</v>
      </c>
      <c r="B565" s="4" t="s">
        <v>5</v>
      </c>
      <c r="C565" s="4" t="s">
        <v>7</v>
      </c>
      <c r="D565" s="4" t="s">
        <v>7</v>
      </c>
      <c r="E565" s="4" t="s">
        <v>13</v>
      </c>
      <c r="F565" s="4" t="s">
        <v>13</v>
      </c>
      <c r="G565" s="4" t="s">
        <v>13</v>
      </c>
      <c r="H565" s="4" t="s">
        <v>11</v>
      </c>
      <c r="I565" s="4" t="s">
        <v>7</v>
      </c>
    </row>
    <row r="566" spans="1:8">
      <c r="A566" t="n">
        <v>3879</v>
      </c>
      <c r="B566" s="45" t="n">
        <v>45</v>
      </c>
      <c r="C566" s="7" t="n">
        <v>4</v>
      </c>
      <c r="D566" s="7" t="n">
        <v>3</v>
      </c>
      <c r="E566" s="7" t="n">
        <v>39.2400016784668</v>
      </c>
      <c r="F566" s="7" t="n">
        <v>322.579986572266</v>
      </c>
      <c r="G566" s="7" t="n">
        <v>0</v>
      </c>
      <c r="H566" s="7" t="n">
        <v>0</v>
      </c>
      <c r="I566" s="7" t="n">
        <v>1</v>
      </c>
    </row>
    <row r="567" spans="1:8">
      <c r="A567" t="s">
        <v>4</v>
      </c>
      <c r="B567" s="4" t="s">
        <v>5</v>
      </c>
      <c r="C567" s="4" t="s">
        <v>7</v>
      </c>
      <c r="D567" s="4" t="s">
        <v>7</v>
      </c>
      <c r="E567" s="4" t="s">
        <v>13</v>
      </c>
      <c r="F567" s="4" t="s">
        <v>11</v>
      </c>
    </row>
    <row r="568" spans="1:8">
      <c r="A568" t="n">
        <v>3897</v>
      </c>
      <c r="B568" s="45" t="n">
        <v>45</v>
      </c>
      <c r="C568" s="7" t="n">
        <v>5</v>
      </c>
      <c r="D568" s="7" t="n">
        <v>3</v>
      </c>
      <c r="E568" s="7" t="n">
        <v>2.09999990463257</v>
      </c>
      <c r="F568" s="7" t="n">
        <v>0</v>
      </c>
    </row>
    <row r="569" spans="1:8">
      <c r="A569" t="s">
        <v>4</v>
      </c>
      <c r="B569" s="4" t="s">
        <v>5</v>
      </c>
      <c r="C569" s="4" t="s">
        <v>7</v>
      </c>
      <c r="D569" s="4" t="s">
        <v>7</v>
      </c>
      <c r="E569" s="4" t="s">
        <v>13</v>
      </c>
      <c r="F569" s="4" t="s">
        <v>11</v>
      </c>
    </row>
    <row r="570" spans="1:8">
      <c r="A570" t="n">
        <v>3906</v>
      </c>
      <c r="B570" s="45" t="n">
        <v>45</v>
      </c>
      <c r="C570" s="7" t="n">
        <v>11</v>
      </c>
      <c r="D570" s="7" t="n">
        <v>3</v>
      </c>
      <c r="E570" s="7" t="n">
        <v>36.2999992370605</v>
      </c>
      <c r="F570" s="7" t="n">
        <v>0</v>
      </c>
    </row>
    <row r="571" spans="1:8">
      <c r="A571" t="s">
        <v>4</v>
      </c>
      <c r="B571" s="4" t="s">
        <v>5</v>
      </c>
      <c r="C571" s="4" t="s">
        <v>7</v>
      </c>
      <c r="D571" s="4" t="s">
        <v>7</v>
      </c>
      <c r="E571" s="4" t="s">
        <v>13</v>
      </c>
      <c r="F571" s="4" t="s">
        <v>13</v>
      </c>
      <c r="G571" s="4" t="s">
        <v>13</v>
      </c>
      <c r="H571" s="4" t="s">
        <v>11</v>
      </c>
    </row>
    <row r="572" spans="1:8">
      <c r="A572" t="n">
        <v>3915</v>
      </c>
      <c r="B572" s="45" t="n">
        <v>45</v>
      </c>
      <c r="C572" s="7" t="n">
        <v>2</v>
      </c>
      <c r="D572" s="7" t="n">
        <v>3</v>
      </c>
      <c r="E572" s="7" t="n">
        <v>1.96000003814697</v>
      </c>
      <c r="F572" s="7" t="n">
        <v>1.37000000476837</v>
      </c>
      <c r="G572" s="7" t="n">
        <v>-4.6399998664856</v>
      </c>
      <c r="H572" s="7" t="n">
        <v>6000</v>
      </c>
    </row>
    <row r="573" spans="1:8">
      <c r="A573" t="s">
        <v>4</v>
      </c>
      <c r="B573" s="4" t="s">
        <v>5</v>
      </c>
      <c r="C573" s="4" t="s">
        <v>7</v>
      </c>
      <c r="D573" s="4" t="s">
        <v>7</v>
      </c>
      <c r="E573" s="4" t="s">
        <v>13</v>
      </c>
      <c r="F573" s="4" t="s">
        <v>13</v>
      </c>
      <c r="G573" s="4" t="s">
        <v>13</v>
      </c>
      <c r="H573" s="4" t="s">
        <v>11</v>
      </c>
      <c r="I573" s="4" t="s">
        <v>7</v>
      </c>
    </row>
    <row r="574" spans="1:8">
      <c r="A574" t="n">
        <v>3932</v>
      </c>
      <c r="B574" s="45" t="n">
        <v>45</v>
      </c>
      <c r="C574" s="7" t="n">
        <v>4</v>
      </c>
      <c r="D574" s="7" t="n">
        <v>3</v>
      </c>
      <c r="E574" s="7" t="n">
        <v>355.970001220703</v>
      </c>
      <c r="F574" s="7" t="n">
        <v>16.8099994659424</v>
      </c>
      <c r="G574" s="7" t="n">
        <v>0</v>
      </c>
      <c r="H574" s="7" t="n">
        <v>6000</v>
      </c>
      <c r="I574" s="7" t="n">
        <v>1</v>
      </c>
    </row>
    <row r="575" spans="1:8">
      <c r="A575" t="s">
        <v>4</v>
      </c>
      <c r="B575" s="4" t="s">
        <v>5</v>
      </c>
      <c r="C575" s="4" t="s">
        <v>7</v>
      </c>
      <c r="D575" s="4" t="s">
        <v>7</v>
      </c>
      <c r="E575" s="4" t="s">
        <v>13</v>
      </c>
      <c r="F575" s="4" t="s">
        <v>11</v>
      </c>
    </row>
    <row r="576" spans="1:8">
      <c r="A576" t="n">
        <v>3950</v>
      </c>
      <c r="B576" s="45" t="n">
        <v>45</v>
      </c>
      <c r="C576" s="7" t="n">
        <v>5</v>
      </c>
      <c r="D576" s="7" t="n">
        <v>3</v>
      </c>
      <c r="E576" s="7" t="n">
        <v>1.39999997615814</v>
      </c>
      <c r="F576" s="7" t="n">
        <v>6000</v>
      </c>
    </row>
    <row r="577" spans="1:9">
      <c r="A577" t="s">
        <v>4</v>
      </c>
      <c r="B577" s="4" t="s">
        <v>5</v>
      </c>
      <c r="C577" s="4" t="s">
        <v>7</v>
      </c>
      <c r="D577" s="4" t="s">
        <v>7</v>
      </c>
      <c r="E577" s="4" t="s">
        <v>13</v>
      </c>
      <c r="F577" s="4" t="s">
        <v>11</v>
      </c>
    </row>
    <row r="578" spans="1:9">
      <c r="A578" t="n">
        <v>3959</v>
      </c>
      <c r="B578" s="45" t="n">
        <v>45</v>
      </c>
      <c r="C578" s="7" t="n">
        <v>11</v>
      </c>
      <c r="D578" s="7" t="n">
        <v>3</v>
      </c>
      <c r="E578" s="7" t="n">
        <v>36.2999992370605</v>
      </c>
      <c r="F578" s="7" t="n">
        <v>6000</v>
      </c>
    </row>
    <row r="579" spans="1:9">
      <c r="A579" t="s">
        <v>4</v>
      </c>
      <c r="B579" s="4" t="s">
        <v>5</v>
      </c>
      <c r="C579" s="4" t="s">
        <v>7</v>
      </c>
      <c r="D579" s="4" t="s">
        <v>7</v>
      </c>
      <c r="E579" s="4" t="s">
        <v>13</v>
      </c>
      <c r="F579" s="4" t="s">
        <v>13</v>
      </c>
      <c r="G579" s="4" t="s">
        <v>13</v>
      </c>
      <c r="H579" s="4" t="s">
        <v>11</v>
      </c>
    </row>
    <row r="580" spans="1:9">
      <c r="A580" t="n">
        <v>3968</v>
      </c>
      <c r="B580" s="45" t="n">
        <v>45</v>
      </c>
      <c r="C580" s="7" t="n">
        <v>2</v>
      </c>
      <c r="D580" s="7" t="n">
        <v>3</v>
      </c>
      <c r="E580" s="7" t="n">
        <v>1.22000002861023</v>
      </c>
      <c r="F580" s="7" t="n">
        <v>1.47000002861023</v>
      </c>
      <c r="G580" s="7" t="n">
        <v>1.07000005245209</v>
      </c>
      <c r="H580" s="7" t="n">
        <v>0</v>
      </c>
    </row>
    <row r="581" spans="1:9">
      <c r="A581" t="s">
        <v>4</v>
      </c>
      <c r="B581" s="4" t="s">
        <v>5</v>
      </c>
      <c r="C581" s="4" t="s">
        <v>7</v>
      </c>
      <c r="D581" s="4" t="s">
        <v>7</v>
      </c>
      <c r="E581" s="4" t="s">
        <v>13</v>
      </c>
      <c r="F581" s="4" t="s">
        <v>13</v>
      </c>
      <c r="G581" s="4" t="s">
        <v>13</v>
      </c>
      <c r="H581" s="4" t="s">
        <v>11</v>
      </c>
      <c r="I581" s="4" t="s">
        <v>7</v>
      </c>
    </row>
    <row r="582" spans="1:9">
      <c r="A582" t="n">
        <v>3985</v>
      </c>
      <c r="B582" s="45" t="n">
        <v>45</v>
      </c>
      <c r="C582" s="7" t="n">
        <v>4</v>
      </c>
      <c r="D582" s="7" t="n">
        <v>3</v>
      </c>
      <c r="E582" s="7" t="n">
        <v>0.949999988079071</v>
      </c>
      <c r="F582" s="7" t="n">
        <v>353.040008544922</v>
      </c>
      <c r="G582" s="7" t="n">
        <v>0</v>
      </c>
      <c r="H582" s="7" t="n">
        <v>0</v>
      </c>
      <c r="I582" s="7" t="n">
        <v>0</v>
      </c>
    </row>
    <row r="583" spans="1:9">
      <c r="A583" t="s">
        <v>4</v>
      </c>
      <c r="B583" s="4" t="s">
        <v>5</v>
      </c>
      <c r="C583" s="4" t="s">
        <v>7</v>
      </c>
      <c r="D583" s="4" t="s">
        <v>7</v>
      </c>
      <c r="E583" s="4" t="s">
        <v>13</v>
      </c>
      <c r="F583" s="4" t="s">
        <v>11</v>
      </c>
    </row>
    <row r="584" spans="1:9">
      <c r="A584" t="n">
        <v>4003</v>
      </c>
      <c r="B584" s="45" t="n">
        <v>45</v>
      </c>
      <c r="C584" s="7" t="n">
        <v>5</v>
      </c>
      <c r="D584" s="7" t="n">
        <v>3</v>
      </c>
      <c r="E584" s="7" t="n">
        <v>2.20000004768372</v>
      </c>
      <c r="F584" s="7" t="n">
        <v>0</v>
      </c>
    </row>
    <row r="585" spans="1:9">
      <c r="A585" t="s">
        <v>4</v>
      </c>
      <c r="B585" s="4" t="s">
        <v>5</v>
      </c>
      <c r="C585" s="4" t="s">
        <v>7</v>
      </c>
      <c r="D585" s="4" t="s">
        <v>7</v>
      </c>
      <c r="E585" s="4" t="s">
        <v>13</v>
      </c>
      <c r="F585" s="4" t="s">
        <v>11</v>
      </c>
    </row>
    <row r="586" spans="1:9">
      <c r="A586" t="n">
        <v>4012</v>
      </c>
      <c r="B586" s="45" t="n">
        <v>45</v>
      </c>
      <c r="C586" s="7" t="n">
        <v>11</v>
      </c>
      <c r="D586" s="7" t="n">
        <v>3</v>
      </c>
      <c r="E586" s="7" t="n">
        <v>24.2999992370605</v>
      </c>
      <c r="F586" s="7" t="n">
        <v>0</v>
      </c>
    </row>
    <row r="587" spans="1:9">
      <c r="A587" t="s">
        <v>4</v>
      </c>
      <c r="B587" s="4" t="s">
        <v>5</v>
      </c>
      <c r="C587" s="4" t="s">
        <v>7</v>
      </c>
      <c r="D587" s="4" t="s">
        <v>7</v>
      </c>
      <c r="E587" s="4" t="s">
        <v>13</v>
      </c>
      <c r="F587" s="4" t="s">
        <v>13</v>
      </c>
      <c r="G587" s="4" t="s">
        <v>13</v>
      </c>
      <c r="H587" s="4" t="s">
        <v>11</v>
      </c>
    </row>
    <row r="588" spans="1:9">
      <c r="A588" t="n">
        <v>4021</v>
      </c>
      <c r="B588" s="45" t="n">
        <v>45</v>
      </c>
      <c r="C588" s="7" t="n">
        <v>2</v>
      </c>
      <c r="D588" s="7" t="n">
        <v>3</v>
      </c>
      <c r="E588" s="7" t="n">
        <v>1.91999995708466</v>
      </c>
      <c r="F588" s="7" t="n">
        <v>1.47000002861023</v>
      </c>
      <c r="G588" s="7" t="n">
        <v>-4.69999980926514</v>
      </c>
      <c r="H588" s="7" t="n">
        <v>6000</v>
      </c>
    </row>
    <row r="589" spans="1:9">
      <c r="A589" t="s">
        <v>4</v>
      </c>
      <c r="B589" s="4" t="s">
        <v>5</v>
      </c>
      <c r="C589" s="4" t="s">
        <v>7</v>
      </c>
      <c r="D589" s="4" t="s">
        <v>11</v>
      </c>
    </row>
    <row r="590" spans="1:9">
      <c r="A590" t="n">
        <v>4038</v>
      </c>
      <c r="B590" s="45" t="n">
        <v>45</v>
      </c>
      <c r="C590" s="7" t="n">
        <v>7</v>
      </c>
      <c r="D590" s="7" t="n">
        <v>255</v>
      </c>
    </row>
    <row r="591" spans="1:9">
      <c r="A591" t="s">
        <v>4</v>
      </c>
      <c r="B591" s="4" t="s">
        <v>5</v>
      </c>
      <c r="C591" s="4" t="s">
        <v>7</v>
      </c>
      <c r="D591" s="4" t="s">
        <v>11</v>
      </c>
    </row>
    <row r="592" spans="1:9">
      <c r="A592" t="n">
        <v>4042</v>
      </c>
      <c r="B592" s="21" t="n">
        <v>58</v>
      </c>
      <c r="C592" s="7" t="n">
        <v>255</v>
      </c>
      <c r="D592" s="7" t="n">
        <v>0</v>
      </c>
    </row>
    <row r="593" spans="1:9">
      <c r="A593" t="s">
        <v>4</v>
      </c>
      <c r="B593" s="4" t="s">
        <v>5</v>
      </c>
      <c r="C593" s="4" t="s">
        <v>11</v>
      </c>
      <c r="D593" s="4" t="s">
        <v>11</v>
      </c>
      <c r="E593" s="4" t="s">
        <v>11</v>
      </c>
    </row>
    <row r="594" spans="1:9">
      <c r="A594" t="n">
        <v>4046</v>
      </c>
      <c r="B594" s="49" t="n">
        <v>61</v>
      </c>
      <c r="C594" s="7" t="n">
        <v>0</v>
      </c>
      <c r="D594" s="7" t="n">
        <v>4</v>
      </c>
      <c r="E594" s="7" t="n">
        <v>1000</v>
      </c>
    </row>
    <row r="595" spans="1:9">
      <c r="A595" t="s">
        <v>4</v>
      </c>
      <c r="B595" s="4" t="s">
        <v>5</v>
      </c>
      <c r="C595" s="4" t="s">
        <v>11</v>
      </c>
      <c r="D595" s="4" t="s">
        <v>11</v>
      </c>
      <c r="E595" s="4" t="s">
        <v>11</v>
      </c>
    </row>
    <row r="596" spans="1:9">
      <c r="A596" t="n">
        <v>4053</v>
      </c>
      <c r="B596" s="49" t="n">
        <v>61</v>
      </c>
      <c r="C596" s="7" t="n">
        <v>16</v>
      </c>
      <c r="D596" s="7" t="n">
        <v>4</v>
      </c>
      <c r="E596" s="7" t="n">
        <v>1000</v>
      </c>
    </row>
    <row r="597" spans="1:9">
      <c r="A597" t="s">
        <v>4</v>
      </c>
      <c r="B597" s="4" t="s">
        <v>5</v>
      </c>
      <c r="C597" s="4" t="s">
        <v>11</v>
      </c>
      <c r="D597" s="4" t="s">
        <v>11</v>
      </c>
      <c r="E597" s="4" t="s">
        <v>11</v>
      </c>
    </row>
    <row r="598" spans="1:9">
      <c r="A598" t="n">
        <v>4060</v>
      </c>
      <c r="B598" s="49" t="n">
        <v>61</v>
      </c>
      <c r="C598" s="7" t="n">
        <v>7032</v>
      </c>
      <c r="D598" s="7" t="n">
        <v>4</v>
      </c>
      <c r="E598" s="7" t="n">
        <v>1000</v>
      </c>
    </row>
    <row r="599" spans="1:9">
      <c r="A599" t="s">
        <v>4</v>
      </c>
      <c r="B599" s="4" t="s">
        <v>5</v>
      </c>
      <c r="C599" s="4" t="s">
        <v>7</v>
      </c>
      <c r="D599" s="4" t="s">
        <v>13</v>
      </c>
      <c r="E599" s="4" t="s">
        <v>11</v>
      </c>
      <c r="F599" s="4" t="s">
        <v>7</v>
      </c>
    </row>
    <row r="600" spans="1:9">
      <c r="A600" t="n">
        <v>4067</v>
      </c>
      <c r="B600" s="12" t="n">
        <v>49</v>
      </c>
      <c r="C600" s="7" t="n">
        <v>3</v>
      </c>
      <c r="D600" s="7" t="n">
        <v>0.800000011920929</v>
      </c>
      <c r="E600" s="7" t="n">
        <v>500</v>
      </c>
      <c r="F600" s="7" t="n">
        <v>0</v>
      </c>
    </row>
    <row r="601" spans="1:9">
      <c r="A601" t="s">
        <v>4</v>
      </c>
      <c r="B601" s="4" t="s">
        <v>5</v>
      </c>
      <c r="C601" s="4" t="s">
        <v>7</v>
      </c>
      <c r="D601" s="4" t="s">
        <v>11</v>
      </c>
      <c r="E601" s="4" t="s">
        <v>13</v>
      </c>
    </row>
    <row r="602" spans="1:9">
      <c r="A602" t="n">
        <v>4076</v>
      </c>
      <c r="B602" s="21" t="n">
        <v>58</v>
      </c>
      <c r="C602" s="7" t="n">
        <v>101</v>
      </c>
      <c r="D602" s="7" t="n">
        <v>500</v>
      </c>
      <c r="E602" s="7" t="n">
        <v>1</v>
      </c>
    </row>
    <row r="603" spans="1:9">
      <c r="A603" t="s">
        <v>4</v>
      </c>
      <c r="B603" s="4" t="s">
        <v>5</v>
      </c>
      <c r="C603" s="4" t="s">
        <v>7</v>
      </c>
      <c r="D603" s="4" t="s">
        <v>11</v>
      </c>
    </row>
    <row r="604" spans="1:9">
      <c r="A604" t="n">
        <v>4084</v>
      </c>
      <c r="B604" s="21" t="n">
        <v>58</v>
      </c>
      <c r="C604" s="7" t="n">
        <v>254</v>
      </c>
      <c r="D604" s="7" t="n">
        <v>0</v>
      </c>
    </row>
    <row r="605" spans="1:9">
      <c r="A605" t="s">
        <v>4</v>
      </c>
      <c r="B605" s="4" t="s">
        <v>5</v>
      </c>
      <c r="C605" s="4" t="s">
        <v>7</v>
      </c>
      <c r="D605" s="4" t="s">
        <v>7</v>
      </c>
      <c r="E605" s="4" t="s">
        <v>13</v>
      </c>
      <c r="F605" s="4" t="s">
        <v>13</v>
      </c>
      <c r="G605" s="4" t="s">
        <v>13</v>
      </c>
      <c r="H605" s="4" t="s">
        <v>11</v>
      </c>
    </row>
    <row r="606" spans="1:9">
      <c r="A606" t="n">
        <v>4088</v>
      </c>
      <c r="B606" s="45" t="n">
        <v>45</v>
      </c>
      <c r="C606" s="7" t="n">
        <v>2</v>
      </c>
      <c r="D606" s="7" t="n">
        <v>3</v>
      </c>
      <c r="E606" s="7" t="n">
        <v>0.310000002384186</v>
      </c>
      <c r="F606" s="7" t="n">
        <v>1.47000002861023</v>
      </c>
      <c r="G606" s="7" t="n">
        <v>1.96000003814697</v>
      </c>
      <c r="H606" s="7" t="n">
        <v>0</v>
      </c>
    </row>
    <row r="607" spans="1:9">
      <c r="A607" t="s">
        <v>4</v>
      </c>
      <c r="B607" s="4" t="s">
        <v>5</v>
      </c>
      <c r="C607" s="4" t="s">
        <v>7</v>
      </c>
      <c r="D607" s="4" t="s">
        <v>7</v>
      </c>
      <c r="E607" s="4" t="s">
        <v>13</v>
      </c>
      <c r="F607" s="4" t="s">
        <v>13</v>
      </c>
      <c r="G607" s="4" t="s">
        <v>13</v>
      </c>
      <c r="H607" s="4" t="s">
        <v>11</v>
      </c>
      <c r="I607" s="4" t="s">
        <v>7</v>
      </c>
    </row>
    <row r="608" spans="1:9">
      <c r="A608" t="n">
        <v>4105</v>
      </c>
      <c r="B608" s="45" t="n">
        <v>45</v>
      </c>
      <c r="C608" s="7" t="n">
        <v>4</v>
      </c>
      <c r="D608" s="7" t="n">
        <v>3</v>
      </c>
      <c r="E608" s="7" t="n">
        <v>351.209991455078</v>
      </c>
      <c r="F608" s="7" t="n">
        <v>149.270004272461</v>
      </c>
      <c r="G608" s="7" t="n">
        <v>0</v>
      </c>
      <c r="H608" s="7" t="n">
        <v>0</v>
      </c>
      <c r="I608" s="7" t="n">
        <v>0</v>
      </c>
    </row>
    <row r="609" spans="1:9">
      <c r="A609" t="s">
        <v>4</v>
      </c>
      <c r="B609" s="4" t="s">
        <v>5</v>
      </c>
      <c r="C609" s="4" t="s">
        <v>7</v>
      </c>
      <c r="D609" s="4" t="s">
        <v>7</v>
      </c>
      <c r="E609" s="4" t="s">
        <v>13</v>
      </c>
      <c r="F609" s="4" t="s">
        <v>11</v>
      </c>
    </row>
    <row r="610" spans="1:9">
      <c r="A610" t="n">
        <v>4123</v>
      </c>
      <c r="B610" s="45" t="n">
        <v>45</v>
      </c>
      <c r="C610" s="7" t="n">
        <v>5</v>
      </c>
      <c r="D610" s="7" t="n">
        <v>3</v>
      </c>
      <c r="E610" s="7" t="n">
        <v>1.70000004768372</v>
      </c>
      <c r="F610" s="7" t="n">
        <v>0</v>
      </c>
    </row>
    <row r="611" spans="1:9">
      <c r="A611" t="s">
        <v>4</v>
      </c>
      <c r="B611" s="4" t="s">
        <v>5</v>
      </c>
      <c r="C611" s="4" t="s">
        <v>7</v>
      </c>
      <c r="D611" s="4" t="s">
        <v>7</v>
      </c>
      <c r="E611" s="4" t="s">
        <v>13</v>
      </c>
      <c r="F611" s="4" t="s">
        <v>11</v>
      </c>
    </row>
    <row r="612" spans="1:9">
      <c r="A612" t="n">
        <v>4132</v>
      </c>
      <c r="B612" s="45" t="n">
        <v>45</v>
      </c>
      <c r="C612" s="7" t="n">
        <v>11</v>
      </c>
      <c r="D612" s="7" t="n">
        <v>3</v>
      </c>
      <c r="E612" s="7" t="n">
        <v>24.2999992370605</v>
      </c>
      <c r="F612" s="7" t="n">
        <v>0</v>
      </c>
    </row>
    <row r="613" spans="1:9">
      <c r="A613" t="s">
        <v>4</v>
      </c>
      <c r="B613" s="4" t="s">
        <v>5</v>
      </c>
      <c r="C613" s="4" t="s">
        <v>7</v>
      </c>
      <c r="D613" s="4" t="s">
        <v>11</v>
      </c>
    </row>
    <row r="614" spans="1:9">
      <c r="A614" t="n">
        <v>4141</v>
      </c>
      <c r="B614" s="21" t="n">
        <v>58</v>
      </c>
      <c r="C614" s="7" t="n">
        <v>255</v>
      </c>
      <c r="D614" s="7" t="n">
        <v>0</v>
      </c>
    </row>
    <row r="615" spans="1:9">
      <c r="A615" t="s">
        <v>4</v>
      </c>
      <c r="B615" s="4" t="s">
        <v>5</v>
      </c>
      <c r="C615" s="4" t="s">
        <v>11</v>
      </c>
    </row>
    <row r="616" spans="1:9">
      <c r="A616" t="n">
        <v>4145</v>
      </c>
      <c r="B616" s="25" t="n">
        <v>16</v>
      </c>
      <c r="C616" s="7" t="n">
        <v>500</v>
      </c>
    </row>
    <row r="617" spans="1:9">
      <c r="A617" t="s">
        <v>4</v>
      </c>
      <c r="B617" s="4" t="s">
        <v>5</v>
      </c>
      <c r="C617" s="4" t="s">
        <v>7</v>
      </c>
      <c r="D617" s="4" t="s">
        <v>13</v>
      </c>
      <c r="E617" s="4" t="s">
        <v>13</v>
      </c>
      <c r="F617" s="4" t="s">
        <v>13</v>
      </c>
    </row>
    <row r="618" spans="1:9">
      <c r="A618" t="n">
        <v>4148</v>
      </c>
      <c r="B618" s="45" t="n">
        <v>45</v>
      </c>
      <c r="C618" s="7" t="n">
        <v>9</v>
      </c>
      <c r="D618" s="7" t="n">
        <v>0.0199999995529652</v>
      </c>
      <c r="E618" s="7" t="n">
        <v>0.0199999995529652</v>
      </c>
      <c r="F618" s="7" t="n">
        <v>0.5</v>
      </c>
    </row>
    <row r="619" spans="1:9">
      <c r="A619" t="s">
        <v>4</v>
      </c>
      <c r="B619" s="4" t="s">
        <v>5</v>
      </c>
      <c r="C619" s="4" t="s">
        <v>7</v>
      </c>
      <c r="D619" s="4" t="s">
        <v>11</v>
      </c>
      <c r="E619" s="4" t="s">
        <v>8</v>
      </c>
    </row>
    <row r="620" spans="1:9">
      <c r="A620" t="n">
        <v>4162</v>
      </c>
      <c r="B620" s="24" t="n">
        <v>51</v>
      </c>
      <c r="C620" s="7" t="n">
        <v>4</v>
      </c>
      <c r="D620" s="7" t="n">
        <v>0</v>
      </c>
      <c r="E620" s="7" t="s">
        <v>82</v>
      </c>
    </row>
    <row r="621" spans="1:9">
      <c r="A621" t="s">
        <v>4</v>
      </c>
      <c r="B621" s="4" t="s">
        <v>5</v>
      </c>
      <c r="C621" s="4" t="s">
        <v>11</v>
      </c>
    </row>
    <row r="622" spans="1:9">
      <c r="A622" t="n">
        <v>4176</v>
      </c>
      <c r="B622" s="25" t="n">
        <v>16</v>
      </c>
      <c r="C622" s="7" t="n">
        <v>0</v>
      </c>
    </row>
    <row r="623" spans="1:9">
      <c r="A623" t="s">
        <v>4</v>
      </c>
      <c r="B623" s="4" t="s">
        <v>5</v>
      </c>
      <c r="C623" s="4" t="s">
        <v>11</v>
      </c>
      <c r="D623" s="4" t="s">
        <v>7</v>
      </c>
      <c r="E623" s="4" t="s">
        <v>14</v>
      </c>
      <c r="F623" s="4" t="s">
        <v>37</v>
      </c>
      <c r="G623" s="4" t="s">
        <v>7</v>
      </c>
      <c r="H623" s="4" t="s">
        <v>7</v>
      </c>
    </row>
    <row r="624" spans="1:9">
      <c r="A624" t="n">
        <v>4179</v>
      </c>
      <c r="B624" s="26" t="n">
        <v>26</v>
      </c>
      <c r="C624" s="7" t="n">
        <v>0</v>
      </c>
      <c r="D624" s="7" t="n">
        <v>17</v>
      </c>
      <c r="E624" s="7" t="n">
        <v>52475</v>
      </c>
      <c r="F624" s="7" t="s">
        <v>83</v>
      </c>
      <c r="G624" s="7" t="n">
        <v>2</v>
      </c>
      <c r="H624" s="7" t="n">
        <v>0</v>
      </c>
    </row>
    <row r="625" spans="1:8">
      <c r="A625" t="s">
        <v>4</v>
      </c>
      <c r="B625" s="4" t="s">
        <v>5</v>
      </c>
    </row>
    <row r="626" spans="1:8">
      <c r="A626" t="n">
        <v>4200</v>
      </c>
      <c r="B626" s="27" t="n">
        <v>28</v>
      </c>
    </row>
    <row r="627" spans="1:8">
      <c r="A627" t="s">
        <v>4</v>
      </c>
      <c r="B627" s="4" t="s">
        <v>5</v>
      </c>
      <c r="C627" s="4" t="s">
        <v>11</v>
      </c>
      <c r="D627" s="4" t="s">
        <v>7</v>
      </c>
    </row>
    <row r="628" spans="1:8">
      <c r="A628" t="n">
        <v>4201</v>
      </c>
      <c r="B628" s="29" t="n">
        <v>89</v>
      </c>
      <c r="C628" s="7" t="n">
        <v>65533</v>
      </c>
      <c r="D628" s="7" t="n">
        <v>1</v>
      </c>
    </row>
    <row r="629" spans="1:8">
      <c r="A629" t="s">
        <v>4</v>
      </c>
      <c r="B629" s="4" t="s">
        <v>5</v>
      </c>
      <c r="C629" s="4" t="s">
        <v>7</v>
      </c>
      <c r="D629" s="4" t="s">
        <v>11</v>
      </c>
      <c r="E629" s="4" t="s">
        <v>13</v>
      </c>
    </row>
    <row r="630" spans="1:8">
      <c r="A630" t="n">
        <v>4205</v>
      </c>
      <c r="B630" s="21" t="n">
        <v>58</v>
      </c>
      <c r="C630" s="7" t="n">
        <v>101</v>
      </c>
      <c r="D630" s="7" t="n">
        <v>300</v>
      </c>
      <c r="E630" s="7" t="n">
        <v>1</v>
      </c>
    </row>
    <row r="631" spans="1:8">
      <c r="A631" t="s">
        <v>4</v>
      </c>
      <c r="B631" s="4" t="s">
        <v>5</v>
      </c>
      <c r="C631" s="4" t="s">
        <v>7</v>
      </c>
      <c r="D631" s="4" t="s">
        <v>11</v>
      </c>
    </row>
    <row r="632" spans="1:8">
      <c r="A632" t="n">
        <v>4213</v>
      </c>
      <c r="B632" s="21" t="n">
        <v>58</v>
      </c>
      <c r="C632" s="7" t="n">
        <v>254</v>
      </c>
      <c r="D632" s="7" t="n">
        <v>0</v>
      </c>
    </row>
    <row r="633" spans="1:8">
      <c r="A633" t="s">
        <v>4</v>
      </c>
      <c r="B633" s="4" t="s">
        <v>5</v>
      </c>
      <c r="C633" s="4" t="s">
        <v>7</v>
      </c>
      <c r="D633" s="4" t="s">
        <v>7</v>
      </c>
      <c r="E633" s="4" t="s">
        <v>13</v>
      </c>
      <c r="F633" s="4" t="s">
        <v>13</v>
      </c>
      <c r="G633" s="4" t="s">
        <v>13</v>
      </c>
      <c r="H633" s="4" t="s">
        <v>11</v>
      </c>
    </row>
    <row r="634" spans="1:8">
      <c r="A634" t="n">
        <v>4217</v>
      </c>
      <c r="B634" s="45" t="n">
        <v>45</v>
      </c>
      <c r="C634" s="7" t="n">
        <v>2</v>
      </c>
      <c r="D634" s="7" t="n">
        <v>3</v>
      </c>
      <c r="E634" s="7" t="n">
        <v>2.09999990463257</v>
      </c>
      <c r="F634" s="7" t="n">
        <v>1.0900000333786</v>
      </c>
      <c r="G634" s="7" t="n">
        <v>-3.74000000953674</v>
      </c>
      <c r="H634" s="7" t="n">
        <v>0</v>
      </c>
    </row>
    <row r="635" spans="1:8">
      <c r="A635" t="s">
        <v>4</v>
      </c>
      <c r="B635" s="4" t="s">
        <v>5</v>
      </c>
      <c r="C635" s="4" t="s">
        <v>7</v>
      </c>
      <c r="D635" s="4" t="s">
        <v>7</v>
      </c>
      <c r="E635" s="4" t="s">
        <v>13</v>
      </c>
      <c r="F635" s="4" t="s">
        <v>13</v>
      </c>
      <c r="G635" s="4" t="s">
        <v>13</v>
      </c>
      <c r="H635" s="4" t="s">
        <v>11</v>
      </c>
      <c r="I635" s="4" t="s">
        <v>7</v>
      </c>
    </row>
    <row r="636" spans="1:8">
      <c r="A636" t="n">
        <v>4234</v>
      </c>
      <c r="B636" s="45" t="n">
        <v>45</v>
      </c>
      <c r="C636" s="7" t="n">
        <v>4</v>
      </c>
      <c r="D636" s="7" t="n">
        <v>3</v>
      </c>
      <c r="E636" s="7" t="n">
        <v>347.730010986328</v>
      </c>
      <c r="F636" s="7" t="n">
        <v>30.8700008392334</v>
      </c>
      <c r="G636" s="7" t="n">
        <v>0</v>
      </c>
      <c r="H636" s="7" t="n">
        <v>0</v>
      </c>
      <c r="I636" s="7" t="n">
        <v>0</v>
      </c>
    </row>
    <row r="637" spans="1:8">
      <c r="A637" t="s">
        <v>4</v>
      </c>
      <c r="B637" s="4" t="s">
        <v>5</v>
      </c>
      <c r="C637" s="4" t="s">
        <v>7</v>
      </c>
      <c r="D637" s="4" t="s">
        <v>7</v>
      </c>
      <c r="E637" s="4" t="s">
        <v>13</v>
      </c>
      <c r="F637" s="4" t="s">
        <v>11</v>
      </c>
    </row>
    <row r="638" spans="1:8">
      <c r="A638" t="n">
        <v>4252</v>
      </c>
      <c r="B638" s="45" t="n">
        <v>45</v>
      </c>
      <c r="C638" s="7" t="n">
        <v>5</v>
      </c>
      <c r="D638" s="7" t="n">
        <v>3</v>
      </c>
      <c r="E638" s="7" t="n">
        <v>1.70000004768372</v>
      </c>
      <c r="F638" s="7" t="n">
        <v>0</v>
      </c>
    </row>
    <row r="639" spans="1:8">
      <c r="A639" t="s">
        <v>4</v>
      </c>
      <c r="B639" s="4" t="s">
        <v>5</v>
      </c>
      <c r="C639" s="4" t="s">
        <v>7</v>
      </c>
      <c r="D639" s="4" t="s">
        <v>7</v>
      </c>
      <c r="E639" s="4" t="s">
        <v>13</v>
      </c>
      <c r="F639" s="4" t="s">
        <v>11</v>
      </c>
    </row>
    <row r="640" spans="1:8">
      <c r="A640" t="n">
        <v>4261</v>
      </c>
      <c r="B640" s="45" t="n">
        <v>45</v>
      </c>
      <c r="C640" s="7" t="n">
        <v>11</v>
      </c>
      <c r="D640" s="7" t="n">
        <v>3</v>
      </c>
      <c r="E640" s="7" t="n">
        <v>24.2999992370605</v>
      </c>
      <c r="F640" s="7" t="n">
        <v>0</v>
      </c>
    </row>
    <row r="641" spans="1:9">
      <c r="A641" t="s">
        <v>4</v>
      </c>
      <c r="B641" s="4" t="s">
        <v>5</v>
      </c>
      <c r="C641" s="4" t="s">
        <v>7</v>
      </c>
      <c r="D641" s="4" t="s">
        <v>7</v>
      </c>
      <c r="E641" s="4" t="s">
        <v>13</v>
      </c>
      <c r="F641" s="4" t="s">
        <v>13</v>
      </c>
      <c r="G641" s="4" t="s">
        <v>13</v>
      </c>
      <c r="H641" s="4" t="s">
        <v>11</v>
      </c>
    </row>
    <row r="642" spans="1:9">
      <c r="A642" t="n">
        <v>4270</v>
      </c>
      <c r="B642" s="45" t="n">
        <v>45</v>
      </c>
      <c r="C642" s="7" t="n">
        <v>2</v>
      </c>
      <c r="D642" s="7" t="n">
        <v>3</v>
      </c>
      <c r="E642" s="7" t="n">
        <v>1.99000000953674</v>
      </c>
      <c r="F642" s="7" t="n">
        <v>1.48000001907349</v>
      </c>
      <c r="G642" s="7" t="n">
        <v>-3.84999990463257</v>
      </c>
      <c r="H642" s="7" t="n">
        <v>6000</v>
      </c>
    </row>
    <row r="643" spans="1:9">
      <c r="A643" t="s">
        <v>4</v>
      </c>
      <c r="B643" s="4" t="s">
        <v>5</v>
      </c>
      <c r="C643" s="4" t="s">
        <v>7</v>
      </c>
      <c r="D643" s="4" t="s">
        <v>7</v>
      </c>
      <c r="E643" s="4" t="s">
        <v>13</v>
      </c>
      <c r="F643" s="4" t="s">
        <v>13</v>
      </c>
      <c r="G643" s="4" t="s">
        <v>13</v>
      </c>
      <c r="H643" s="4" t="s">
        <v>11</v>
      </c>
      <c r="I643" s="4" t="s">
        <v>7</v>
      </c>
    </row>
    <row r="644" spans="1:9">
      <c r="A644" t="n">
        <v>4287</v>
      </c>
      <c r="B644" s="45" t="n">
        <v>45</v>
      </c>
      <c r="C644" s="7" t="n">
        <v>4</v>
      </c>
      <c r="D644" s="7" t="n">
        <v>3</v>
      </c>
      <c r="E644" s="7" t="n">
        <v>366.359985351563</v>
      </c>
      <c r="F644" s="7" t="n">
        <v>-36.9099998474121</v>
      </c>
      <c r="G644" s="7" t="n">
        <v>0</v>
      </c>
      <c r="H644" s="7" t="n">
        <v>6000</v>
      </c>
      <c r="I644" s="7" t="n">
        <v>1</v>
      </c>
    </row>
    <row r="645" spans="1:9">
      <c r="A645" t="s">
        <v>4</v>
      </c>
      <c r="B645" s="4" t="s">
        <v>5</v>
      </c>
      <c r="C645" s="4" t="s">
        <v>11</v>
      </c>
      <c r="D645" s="4" t="s">
        <v>13</v>
      </c>
      <c r="E645" s="4" t="s">
        <v>13</v>
      </c>
      <c r="F645" s="4" t="s">
        <v>13</v>
      </c>
      <c r="G645" s="4" t="s">
        <v>13</v>
      </c>
    </row>
    <row r="646" spans="1:9">
      <c r="A646" t="n">
        <v>4305</v>
      </c>
      <c r="B646" s="41" t="n">
        <v>46</v>
      </c>
      <c r="C646" s="7" t="n">
        <v>0</v>
      </c>
      <c r="D646" s="7" t="n">
        <v>0.270000010728836</v>
      </c>
      <c r="E646" s="7" t="n">
        <v>0</v>
      </c>
      <c r="F646" s="7" t="n">
        <v>2.0699999332428</v>
      </c>
      <c r="G646" s="7" t="n">
        <v>160.300003051758</v>
      </c>
    </row>
    <row r="647" spans="1:9">
      <c r="A647" t="s">
        <v>4</v>
      </c>
      <c r="B647" s="4" t="s">
        <v>5</v>
      </c>
      <c r="C647" s="4" t="s">
        <v>11</v>
      </c>
      <c r="D647" s="4" t="s">
        <v>13</v>
      </c>
      <c r="E647" s="4" t="s">
        <v>13</v>
      </c>
      <c r="F647" s="4" t="s">
        <v>13</v>
      </c>
      <c r="G647" s="4" t="s">
        <v>13</v>
      </c>
    </row>
    <row r="648" spans="1:9">
      <c r="A648" t="n">
        <v>4324</v>
      </c>
      <c r="B648" s="41" t="n">
        <v>46</v>
      </c>
      <c r="C648" s="7" t="n">
        <v>4</v>
      </c>
      <c r="D648" s="7" t="n">
        <v>2.05999994277954</v>
      </c>
      <c r="E648" s="7" t="n">
        <v>0</v>
      </c>
      <c r="F648" s="7" t="n">
        <v>-3.92000007629395</v>
      </c>
      <c r="G648" s="7" t="n">
        <v>345.700012207031</v>
      </c>
    </row>
    <row r="649" spans="1:9">
      <c r="A649" t="s">
        <v>4</v>
      </c>
      <c r="B649" s="4" t="s">
        <v>5</v>
      </c>
      <c r="C649" s="4" t="s">
        <v>11</v>
      </c>
      <c r="D649" s="4" t="s">
        <v>14</v>
      </c>
    </row>
    <row r="650" spans="1:9">
      <c r="A650" t="n">
        <v>4343</v>
      </c>
      <c r="B650" s="50" t="n">
        <v>43</v>
      </c>
      <c r="C650" s="7" t="n">
        <v>4</v>
      </c>
      <c r="D650" s="7" t="n">
        <v>32768</v>
      </c>
    </row>
    <row r="651" spans="1:9">
      <c r="A651" t="s">
        <v>4</v>
      </c>
      <c r="B651" s="4" t="s">
        <v>5</v>
      </c>
      <c r="C651" s="4" t="s">
        <v>7</v>
      </c>
      <c r="D651" s="4" t="s">
        <v>11</v>
      </c>
      <c r="E651" s="4" t="s">
        <v>8</v>
      </c>
      <c r="F651" s="4" t="s">
        <v>8</v>
      </c>
      <c r="G651" s="4" t="s">
        <v>8</v>
      </c>
      <c r="H651" s="4" t="s">
        <v>8</v>
      </c>
    </row>
    <row r="652" spans="1:9">
      <c r="A652" t="n">
        <v>4350</v>
      </c>
      <c r="B652" s="24" t="n">
        <v>51</v>
      </c>
      <c r="C652" s="7" t="n">
        <v>3</v>
      </c>
      <c r="D652" s="7" t="n">
        <v>4</v>
      </c>
      <c r="E652" s="7" t="s">
        <v>84</v>
      </c>
      <c r="F652" s="7" t="s">
        <v>85</v>
      </c>
      <c r="G652" s="7" t="s">
        <v>43</v>
      </c>
      <c r="H652" s="7" t="s">
        <v>44</v>
      </c>
    </row>
    <row r="653" spans="1:9">
      <c r="A653" t="s">
        <v>4</v>
      </c>
      <c r="B653" s="4" t="s">
        <v>5</v>
      </c>
      <c r="C653" s="4" t="s">
        <v>7</v>
      </c>
      <c r="D653" s="4" t="s">
        <v>11</v>
      </c>
    </row>
    <row r="654" spans="1:9">
      <c r="A654" t="n">
        <v>4363</v>
      </c>
      <c r="B654" s="21" t="n">
        <v>58</v>
      </c>
      <c r="C654" s="7" t="n">
        <v>255</v>
      </c>
      <c r="D654" s="7" t="n">
        <v>0</v>
      </c>
    </row>
    <row r="655" spans="1:9">
      <c r="A655" t="s">
        <v>4</v>
      </c>
      <c r="B655" s="4" t="s">
        <v>5</v>
      </c>
      <c r="C655" s="4" t="s">
        <v>11</v>
      </c>
    </row>
    <row r="656" spans="1:9">
      <c r="A656" t="n">
        <v>4367</v>
      </c>
      <c r="B656" s="25" t="n">
        <v>16</v>
      </c>
      <c r="C656" s="7" t="n">
        <v>1000</v>
      </c>
    </row>
    <row r="657" spans="1:9">
      <c r="A657" t="s">
        <v>4</v>
      </c>
      <c r="B657" s="4" t="s">
        <v>5</v>
      </c>
      <c r="C657" s="4" t="s">
        <v>11</v>
      </c>
      <c r="D657" s="4" t="s">
        <v>11</v>
      </c>
      <c r="E657" s="4" t="s">
        <v>8</v>
      </c>
      <c r="F657" s="4" t="s">
        <v>7</v>
      </c>
      <c r="G657" s="4" t="s">
        <v>11</v>
      </c>
    </row>
    <row r="658" spans="1:9">
      <c r="A658" t="n">
        <v>4370</v>
      </c>
      <c r="B658" s="51" t="n">
        <v>80</v>
      </c>
      <c r="C658" s="7" t="n">
        <v>744</v>
      </c>
      <c r="D658" s="7" t="n">
        <v>508</v>
      </c>
      <c r="E658" s="7" t="s">
        <v>86</v>
      </c>
      <c r="F658" s="7" t="n">
        <v>1</v>
      </c>
      <c r="G658" s="7" t="n">
        <v>0</v>
      </c>
    </row>
    <row r="659" spans="1:9">
      <c r="A659" t="s">
        <v>4</v>
      </c>
      <c r="B659" s="4" t="s">
        <v>5</v>
      </c>
      <c r="C659" s="4" t="s">
        <v>11</v>
      </c>
    </row>
    <row r="660" spans="1:9">
      <c r="A660" t="n">
        <v>4388</v>
      </c>
      <c r="B660" s="25" t="n">
        <v>16</v>
      </c>
      <c r="C660" s="7" t="n">
        <v>4000</v>
      </c>
    </row>
    <row r="661" spans="1:9">
      <c r="A661" t="s">
        <v>4</v>
      </c>
      <c r="B661" s="4" t="s">
        <v>5</v>
      </c>
      <c r="C661" s="4" t="s">
        <v>7</v>
      </c>
      <c r="D661" s="4" t="s">
        <v>11</v>
      </c>
    </row>
    <row r="662" spans="1:9">
      <c r="A662" t="n">
        <v>4391</v>
      </c>
      <c r="B662" s="45" t="n">
        <v>45</v>
      </c>
      <c r="C662" s="7" t="n">
        <v>7</v>
      </c>
      <c r="D662" s="7" t="n">
        <v>255</v>
      </c>
    </row>
    <row r="663" spans="1:9">
      <c r="A663" t="s">
        <v>4</v>
      </c>
      <c r="B663" s="4" t="s">
        <v>5</v>
      </c>
      <c r="C663" s="4" t="s">
        <v>7</v>
      </c>
      <c r="D663" s="4" t="s">
        <v>11</v>
      </c>
      <c r="E663" s="4" t="s">
        <v>8</v>
      </c>
    </row>
    <row r="664" spans="1:9">
      <c r="A664" t="n">
        <v>4395</v>
      </c>
      <c r="B664" s="24" t="n">
        <v>51</v>
      </c>
      <c r="C664" s="7" t="n">
        <v>4</v>
      </c>
      <c r="D664" s="7" t="n">
        <v>4</v>
      </c>
      <c r="E664" s="7" t="s">
        <v>79</v>
      </c>
    </row>
    <row r="665" spans="1:9">
      <c r="A665" t="s">
        <v>4</v>
      </c>
      <c r="B665" s="4" t="s">
        <v>5</v>
      </c>
      <c r="C665" s="4" t="s">
        <v>11</v>
      </c>
    </row>
    <row r="666" spans="1:9">
      <c r="A666" t="n">
        <v>4408</v>
      </c>
      <c r="B666" s="25" t="n">
        <v>16</v>
      </c>
      <c r="C666" s="7" t="n">
        <v>0</v>
      </c>
    </row>
    <row r="667" spans="1:9">
      <c r="A667" t="s">
        <v>4</v>
      </c>
      <c r="B667" s="4" t="s">
        <v>5</v>
      </c>
      <c r="C667" s="4" t="s">
        <v>11</v>
      </c>
      <c r="D667" s="4" t="s">
        <v>7</v>
      </c>
      <c r="E667" s="4" t="s">
        <v>14</v>
      </c>
      <c r="F667" s="4" t="s">
        <v>37</v>
      </c>
      <c r="G667" s="4" t="s">
        <v>7</v>
      </c>
      <c r="H667" s="4" t="s">
        <v>7</v>
      </c>
      <c r="I667" s="4" t="s">
        <v>7</v>
      </c>
      <c r="J667" s="4" t="s">
        <v>14</v>
      </c>
      <c r="K667" s="4" t="s">
        <v>37</v>
      </c>
      <c r="L667" s="4" t="s">
        <v>7</v>
      </c>
      <c r="M667" s="4" t="s">
        <v>7</v>
      </c>
    </row>
    <row r="668" spans="1:9">
      <c r="A668" t="n">
        <v>4411</v>
      </c>
      <c r="B668" s="26" t="n">
        <v>26</v>
      </c>
      <c r="C668" s="7" t="n">
        <v>4</v>
      </c>
      <c r="D668" s="7" t="n">
        <v>17</v>
      </c>
      <c r="E668" s="7" t="n">
        <v>7301</v>
      </c>
      <c r="F668" s="7" t="s">
        <v>87</v>
      </c>
      <c r="G668" s="7" t="n">
        <v>2</v>
      </c>
      <c r="H668" s="7" t="n">
        <v>3</v>
      </c>
      <c r="I668" s="7" t="n">
        <v>17</v>
      </c>
      <c r="J668" s="7" t="n">
        <v>7302</v>
      </c>
      <c r="K668" s="7" t="s">
        <v>88</v>
      </c>
      <c r="L668" s="7" t="n">
        <v>2</v>
      </c>
      <c r="M668" s="7" t="n">
        <v>0</v>
      </c>
    </row>
    <row r="669" spans="1:9">
      <c r="A669" t="s">
        <v>4</v>
      </c>
      <c r="B669" s="4" t="s">
        <v>5</v>
      </c>
    </row>
    <row r="670" spans="1:9">
      <c r="A670" t="n">
        <v>4514</v>
      </c>
      <c r="B670" s="27" t="n">
        <v>28</v>
      </c>
    </row>
    <row r="671" spans="1:9">
      <c r="A671" t="s">
        <v>4</v>
      </c>
      <c r="B671" s="4" t="s">
        <v>5</v>
      </c>
      <c r="C671" s="4" t="s">
        <v>7</v>
      </c>
      <c r="D671" s="4" t="s">
        <v>11</v>
      </c>
      <c r="E671" s="4" t="s">
        <v>8</v>
      </c>
      <c r="F671" s="4" t="s">
        <v>8</v>
      </c>
      <c r="G671" s="4" t="s">
        <v>8</v>
      </c>
      <c r="H671" s="4" t="s">
        <v>8</v>
      </c>
    </row>
    <row r="672" spans="1:9">
      <c r="A672" t="n">
        <v>4515</v>
      </c>
      <c r="B672" s="24" t="n">
        <v>51</v>
      </c>
      <c r="C672" s="7" t="n">
        <v>3</v>
      </c>
      <c r="D672" s="7" t="n">
        <v>4</v>
      </c>
      <c r="E672" s="7" t="s">
        <v>84</v>
      </c>
      <c r="F672" s="7" t="s">
        <v>76</v>
      </c>
      <c r="G672" s="7" t="s">
        <v>43</v>
      </c>
      <c r="H672" s="7" t="s">
        <v>44</v>
      </c>
    </row>
    <row r="673" spans="1:13">
      <c r="A673" t="s">
        <v>4</v>
      </c>
      <c r="B673" s="4" t="s">
        <v>5</v>
      </c>
      <c r="C673" s="4" t="s">
        <v>11</v>
      </c>
      <c r="D673" s="4" t="s">
        <v>7</v>
      </c>
      <c r="E673" s="4" t="s">
        <v>8</v>
      </c>
      <c r="F673" s="4" t="s">
        <v>13</v>
      </c>
      <c r="G673" s="4" t="s">
        <v>13</v>
      </c>
      <c r="H673" s="4" t="s">
        <v>13</v>
      </c>
    </row>
    <row r="674" spans="1:13">
      <c r="A674" t="n">
        <v>4528</v>
      </c>
      <c r="B674" s="44" t="n">
        <v>48</v>
      </c>
      <c r="C674" s="7" t="n">
        <v>4</v>
      </c>
      <c r="D674" s="7" t="n">
        <v>0</v>
      </c>
      <c r="E674" s="7" t="s">
        <v>65</v>
      </c>
      <c r="F674" s="7" t="n">
        <v>-1</v>
      </c>
      <c r="G674" s="7" t="n">
        <v>1</v>
      </c>
      <c r="H674" s="7" t="n">
        <v>0</v>
      </c>
    </row>
    <row r="675" spans="1:13">
      <c r="A675" t="s">
        <v>4</v>
      </c>
      <c r="B675" s="4" t="s">
        <v>5</v>
      </c>
      <c r="C675" s="4" t="s">
        <v>11</v>
      </c>
    </row>
    <row r="676" spans="1:13">
      <c r="A676" t="n">
        <v>4554</v>
      </c>
      <c r="B676" s="25" t="n">
        <v>16</v>
      </c>
      <c r="C676" s="7" t="n">
        <v>500</v>
      </c>
    </row>
    <row r="677" spans="1:13">
      <c r="A677" t="s">
        <v>4</v>
      </c>
      <c r="B677" s="4" t="s">
        <v>5</v>
      </c>
      <c r="C677" s="4" t="s">
        <v>7</v>
      </c>
      <c r="D677" s="4" t="s">
        <v>11</v>
      </c>
      <c r="E677" s="4" t="s">
        <v>8</v>
      </c>
    </row>
    <row r="678" spans="1:13">
      <c r="A678" t="n">
        <v>4557</v>
      </c>
      <c r="B678" s="24" t="n">
        <v>51</v>
      </c>
      <c r="C678" s="7" t="n">
        <v>4</v>
      </c>
      <c r="D678" s="7" t="n">
        <v>4</v>
      </c>
      <c r="E678" s="7" t="s">
        <v>89</v>
      </c>
    </row>
    <row r="679" spans="1:13">
      <c r="A679" t="s">
        <v>4</v>
      </c>
      <c r="B679" s="4" t="s">
        <v>5</v>
      </c>
      <c r="C679" s="4" t="s">
        <v>11</v>
      </c>
    </row>
    <row r="680" spans="1:13">
      <c r="A680" t="n">
        <v>4571</v>
      </c>
      <c r="B680" s="25" t="n">
        <v>16</v>
      </c>
      <c r="C680" s="7" t="n">
        <v>500</v>
      </c>
    </row>
    <row r="681" spans="1:13">
      <c r="A681" t="s">
        <v>4</v>
      </c>
      <c r="B681" s="4" t="s">
        <v>5</v>
      </c>
      <c r="C681" s="4" t="s">
        <v>11</v>
      </c>
      <c r="D681" s="4" t="s">
        <v>7</v>
      </c>
      <c r="E681" s="4" t="s">
        <v>14</v>
      </c>
      <c r="F681" s="4" t="s">
        <v>37</v>
      </c>
      <c r="G681" s="4" t="s">
        <v>7</v>
      </c>
      <c r="H681" s="4" t="s">
        <v>7</v>
      </c>
    </row>
    <row r="682" spans="1:13">
      <c r="A682" t="n">
        <v>4574</v>
      </c>
      <c r="B682" s="26" t="n">
        <v>26</v>
      </c>
      <c r="C682" s="7" t="n">
        <v>4</v>
      </c>
      <c r="D682" s="7" t="n">
        <v>17</v>
      </c>
      <c r="E682" s="7" t="n">
        <v>7303</v>
      </c>
      <c r="F682" s="7" t="s">
        <v>90</v>
      </c>
      <c r="G682" s="7" t="n">
        <v>2</v>
      </c>
      <c r="H682" s="7" t="n">
        <v>0</v>
      </c>
    </row>
    <row r="683" spans="1:13">
      <c r="A683" t="s">
        <v>4</v>
      </c>
      <c r="B683" s="4" t="s">
        <v>5</v>
      </c>
      <c r="C683" s="4" t="s">
        <v>11</v>
      </c>
    </row>
    <row r="684" spans="1:13">
      <c r="A684" t="n">
        <v>4626</v>
      </c>
      <c r="B684" s="25" t="n">
        <v>16</v>
      </c>
      <c r="C684" s="7" t="n">
        <v>2500</v>
      </c>
    </row>
    <row r="685" spans="1:13">
      <c r="A685" t="s">
        <v>4</v>
      </c>
      <c r="B685" s="4" t="s">
        <v>5</v>
      </c>
      <c r="C685" s="4" t="s">
        <v>7</v>
      </c>
      <c r="D685" s="4" t="s">
        <v>11</v>
      </c>
      <c r="E685" s="4" t="s">
        <v>8</v>
      </c>
      <c r="F685" s="4" t="s">
        <v>8</v>
      </c>
      <c r="G685" s="4" t="s">
        <v>8</v>
      </c>
      <c r="H685" s="4" t="s">
        <v>8</v>
      </c>
    </row>
    <row r="686" spans="1:13">
      <c r="A686" t="n">
        <v>4629</v>
      </c>
      <c r="B686" s="24" t="n">
        <v>51</v>
      </c>
      <c r="C686" s="7" t="n">
        <v>3</v>
      </c>
      <c r="D686" s="7" t="n">
        <v>4</v>
      </c>
      <c r="E686" s="7" t="s">
        <v>75</v>
      </c>
      <c r="F686" s="7" t="s">
        <v>91</v>
      </c>
      <c r="G686" s="7" t="s">
        <v>43</v>
      </c>
      <c r="H686" s="7" t="s">
        <v>44</v>
      </c>
    </row>
    <row r="687" spans="1:13">
      <c r="A687" t="s">
        <v>4</v>
      </c>
      <c r="B687" s="4" t="s">
        <v>5</v>
      </c>
    </row>
    <row r="688" spans="1:13">
      <c r="A688" t="n">
        <v>4650</v>
      </c>
      <c r="B688" s="27" t="n">
        <v>28</v>
      </c>
    </row>
    <row r="689" spans="1:8">
      <c r="A689" t="s">
        <v>4</v>
      </c>
      <c r="B689" s="4" t="s">
        <v>5</v>
      </c>
      <c r="C689" s="4" t="s">
        <v>7</v>
      </c>
      <c r="D689" s="4" t="s">
        <v>11</v>
      </c>
      <c r="E689" s="4" t="s">
        <v>11</v>
      </c>
      <c r="F689" s="4" t="s">
        <v>7</v>
      </c>
    </row>
    <row r="690" spans="1:8">
      <c r="A690" t="n">
        <v>4651</v>
      </c>
      <c r="B690" s="23" t="n">
        <v>25</v>
      </c>
      <c r="C690" s="7" t="n">
        <v>1</v>
      </c>
      <c r="D690" s="7" t="n">
        <v>260</v>
      </c>
      <c r="E690" s="7" t="n">
        <v>640</v>
      </c>
      <c r="F690" s="7" t="n">
        <v>2</v>
      </c>
    </row>
    <row r="691" spans="1:8">
      <c r="A691" t="s">
        <v>4</v>
      </c>
      <c r="B691" s="4" t="s">
        <v>5</v>
      </c>
      <c r="C691" s="4" t="s">
        <v>7</v>
      </c>
      <c r="D691" s="4" t="s">
        <v>11</v>
      </c>
      <c r="E691" s="4" t="s">
        <v>8</v>
      </c>
    </row>
    <row r="692" spans="1:8">
      <c r="A692" t="n">
        <v>4658</v>
      </c>
      <c r="B692" s="24" t="n">
        <v>51</v>
      </c>
      <c r="C692" s="7" t="n">
        <v>4</v>
      </c>
      <c r="D692" s="7" t="n">
        <v>0</v>
      </c>
      <c r="E692" s="7" t="s">
        <v>92</v>
      </c>
    </row>
    <row r="693" spans="1:8">
      <c r="A693" t="s">
        <v>4</v>
      </c>
      <c r="B693" s="4" t="s">
        <v>5</v>
      </c>
      <c r="C693" s="4" t="s">
        <v>11</v>
      </c>
    </row>
    <row r="694" spans="1:8">
      <c r="A694" t="n">
        <v>4673</v>
      </c>
      <c r="B694" s="25" t="n">
        <v>16</v>
      </c>
      <c r="C694" s="7" t="n">
        <v>0</v>
      </c>
    </row>
    <row r="695" spans="1:8">
      <c r="A695" t="s">
        <v>4</v>
      </c>
      <c r="B695" s="4" t="s">
        <v>5</v>
      </c>
      <c r="C695" s="4" t="s">
        <v>11</v>
      </c>
      <c r="D695" s="4" t="s">
        <v>7</v>
      </c>
      <c r="E695" s="4" t="s">
        <v>14</v>
      </c>
      <c r="F695" s="4" t="s">
        <v>37</v>
      </c>
      <c r="G695" s="4" t="s">
        <v>7</v>
      </c>
      <c r="H695" s="4" t="s">
        <v>7</v>
      </c>
    </row>
    <row r="696" spans="1:8">
      <c r="A696" t="n">
        <v>4676</v>
      </c>
      <c r="B696" s="26" t="n">
        <v>26</v>
      </c>
      <c r="C696" s="7" t="n">
        <v>0</v>
      </c>
      <c r="D696" s="7" t="n">
        <v>17</v>
      </c>
      <c r="E696" s="7" t="n">
        <v>53953</v>
      </c>
      <c r="F696" s="7" t="s">
        <v>93</v>
      </c>
      <c r="G696" s="7" t="n">
        <v>2</v>
      </c>
      <c r="H696" s="7" t="n">
        <v>0</v>
      </c>
    </row>
    <row r="697" spans="1:8">
      <c r="A697" t="s">
        <v>4</v>
      </c>
      <c r="B697" s="4" t="s">
        <v>5</v>
      </c>
    </row>
    <row r="698" spans="1:8">
      <c r="A698" t="n">
        <v>4697</v>
      </c>
      <c r="B698" s="27" t="n">
        <v>28</v>
      </c>
    </row>
    <row r="699" spans="1:8">
      <c r="A699" t="s">
        <v>4</v>
      </c>
      <c r="B699" s="4" t="s">
        <v>5</v>
      </c>
      <c r="C699" s="4" t="s">
        <v>11</v>
      </c>
      <c r="D699" s="4" t="s">
        <v>7</v>
      </c>
    </row>
    <row r="700" spans="1:8">
      <c r="A700" t="n">
        <v>4698</v>
      </c>
      <c r="B700" s="29" t="n">
        <v>89</v>
      </c>
      <c r="C700" s="7" t="n">
        <v>65533</v>
      </c>
      <c r="D700" s="7" t="n">
        <v>1</v>
      </c>
    </row>
    <row r="701" spans="1:8">
      <c r="A701" t="s">
        <v>4</v>
      </c>
      <c r="B701" s="4" t="s">
        <v>5</v>
      </c>
      <c r="C701" s="4" t="s">
        <v>7</v>
      </c>
      <c r="D701" s="4" t="s">
        <v>11</v>
      </c>
      <c r="E701" s="4" t="s">
        <v>11</v>
      </c>
      <c r="F701" s="4" t="s">
        <v>7</v>
      </c>
    </row>
    <row r="702" spans="1:8">
      <c r="A702" t="n">
        <v>4702</v>
      </c>
      <c r="B702" s="23" t="n">
        <v>25</v>
      </c>
      <c r="C702" s="7" t="n">
        <v>1</v>
      </c>
      <c r="D702" s="7" t="n">
        <v>65535</v>
      </c>
      <c r="E702" s="7" t="n">
        <v>65535</v>
      </c>
      <c r="F702" s="7" t="n">
        <v>0</v>
      </c>
    </row>
    <row r="703" spans="1:8">
      <c r="A703" t="s">
        <v>4</v>
      </c>
      <c r="B703" s="4" t="s">
        <v>5</v>
      </c>
      <c r="C703" s="4" t="s">
        <v>7</v>
      </c>
      <c r="D703" s="4" t="s">
        <v>11</v>
      </c>
      <c r="E703" s="4" t="s">
        <v>13</v>
      </c>
    </row>
    <row r="704" spans="1:8">
      <c r="A704" t="n">
        <v>4709</v>
      </c>
      <c r="B704" s="21" t="n">
        <v>58</v>
      </c>
      <c r="C704" s="7" t="n">
        <v>101</v>
      </c>
      <c r="D704" s="7" t="n">
        <v>300</v>
      </c>
      <c r="E704" s="7" t="n">
        <v>1</v>
      </c>
    </row>
    <row r="705" spans="1:8">
      <c r="A705" t="s">
        <v>4</v>
      </c>
      <c r="B705" s="4" t="s">
        <v>5</v>
      </c>
      <c r="C705" s="4" t="s">
        <v>7</v>
      </c>
      <c r="D705" s="4" t="s">
        <v>11</v>
      </c>
    </row>
    <row r="706" spans="1:8">
      <c r="A706" t="n">
        <v>4717</v>
      </c>
      <c r="B706" s="21" t="n">
        <v>58</v>
      </c>
      <c r="C706" s="7" t="n">
        <v>254</v>
      </c>
      <c r="D706" s="7" t="n">
        <v>0</v>
      </c>
    </row>
    <row r="707" spans="1:8">
      <c r="A707" t="s">
        <v>4</v>
      </c>
      <c r="B707" s="4" t="s">
        <v>5</v>
      </c>
      <c r="C707" s="4" t="s">
        <v>11</v>
      </c>
      <c r="D707" s="4" t="s">
        <v>14</v>
      </c>
    </row>
    <row r="708" spans="1:8">
      <c r="A708" t="n">
        <v>4721</v>
      </c>
      <c r="B708" s="52" t="n">
        <v>44</v>
      </c>
      <c r="C708" s="7" t="n">
        <v>4</v>
      </c>
      <c r="D708" s="7" t="n">
        <v>32768</v>
      </c>
    </row>
    <row r="709" spans="1:8">
      <c r="A709" t="s">
        <v>4</v>
      </c>
      <c r="B709" s="4" t="s">
        <v>5</v>
      </c>
      <c r="C709" s="4" t="s">
        <v>7</v>
      </c>
      <c r="D709" s="4" t="s">
        <v>7</v>
      </c>
      <c r="E709" s="4" t="s">
        <v>13</v>
      </c>
      <c r="F709" s="4" t="s">
        <v>13</v>
      </c>
      <c r="G709" s="4" t="s">
        <v>13</v>
      </c>
      <c r="H709" s="4" t="s">
        <v>11</v>
      </c>
    </row>
    <row r="710" spans="1:8">
      <c r="A710" t="n">
        <v>4728</v>
      </c>
      <c r="B710" s="45" t="n">
        <v>45</v>
      </c>
      <c r="C710" s="7" t="n">
        <v>2</v>
      </c>
      <c r="D710" s="7" t="n">
        <v>3</v>
      </c>
      <c r="E710" s="7" t="n">
        <v>1.17999994754791</v>
      </c>
      <c r="F710" s="7" t="n">
        <v>1.41999995708466</v>
      </c>
      <c r="G710" s="7" t="n">
        <v>-1.12000000476837</v>
      </c>
      <c r="H710" s="7" t="n">
        <v>0</v>
      </c>
    </row>
    <row r="711" spans="1:8">
      <c r="A711" t="s">
        <v>4</v>
      </c>
      <c r="B711" s="4" t="s">
        <v>5</v>
      </c>
      <c r="C711" s="4" t="s">
        <v>7</v>
      </c>
      <c r="D711" s="4" t="s">
        <v>7</v>
      </c>
      <c r="E711" s="4" t="s">
        <v>13</v>
      </c>
      <c r="F711" s="4" t="s">
        <v>13</v>
      </c>
      <c r="G711" s="4" t="s">
        <v>13</v>
      </c>
      <c r="H711" s="4" t="s">
        <v>11</v>
      </c>
      <c r="I711" s="4" t="s">
        <v>7</v>
      </c>
    </row>
    <row r="712" spans="1:8">
      <c r="A712" t="n">
        <v>4745</v>
      </c>
      <c r="B712" s="45" t="n">
        <v>45</v>
      </c>
      <c r="C712" s="7" t="n">
        <v>4</v>
      </c>
      <c r="D712" s="7" t="n">
        <v>3</v>
      </c>
      <c r="E712" s="7" t="n">
        <v>347.959991455078</v>
      </c>
      <c r="F712" s="7" t="n">
        <v>214.649993896484</v>
      </c>
      <c r="G712" s="7" t="n">
        <v>356</v>
      </c>
      <c r="H712" s="7" t="n">
        <v>0</v>
      </c>
      <c r="I712" s="7" t="n">
        <v>0</v>
      </c>
    </row>
    <row r="713" spans="1:8">
      <c r="A713" t="s">
        <v>4</v>
      </c>
      <c r="B713" s="4" t="s">
        <v>5</v>
      </c>
      <c r="C713" s="4" t="s">
        <v>7</v>
      </c>
      <c r="D713" s="4" t="s">
        <v>7</v>
      </c>
      <c r="E713" s="4" t="s">
        <v>13</v>
      </c>
      <c r="F713" s="4" t="s">
        <v>11</v>
      </c>
    </row>
    <row r="714" spans="1:8">
      <c r="A714" t="n">
        <v>4763</v>
      </c>
      <c r="B714" s="45" t="n">
        <v>45</v>
      </c>
      <c r="C714" s="7" t="n">
        <v>5</v>
      </c>
      <c r="D714" s="7" t="n">
        <v>3</v>
      </c>
      <c r="E714" s="7" t="n">
        <v>1.5</v>
      </c>
      <c r="F714" s="7" t="n">
        <v>0</v>
      </c>
    </row>
    <row r="715" spans="1:8">
      <c r="A715" t="s">
        <v>4</v>
      </c>
      <c r="B715" s="4" t="s">
        <v>5</v>
      </c>
      <c r="C715" s="4" t="s">
        <v>7</v>
      </c>
      <c r="D715" s="4" t="s">
        <v>7</v>
      </c>
      <c r="E715" s="4" t="s">
        <v>13</v>
      </c>
      <c r="F715" s="4" t="s">
        <v>11</v>
      </c>
    </row>
    <row r="716" spans="1:8">
      <c r="A716" t="n">
        <v>4772</v>
      </c>
      <c r="B716" s="45" t="n">
        <v>45</v>
      </c>
      <c r="C716" s="7" t="n">
        <v>11</v>
      </c>
      <c r="D716" s="7" t="n">
        <v>3</v>
      </c>
      <c r="E716" s="7" t="n">
        <v>24.2999992370605</v>
      </c>
      <c r="F716" s="7" t="n">
        <v>0</v>
      </c>
    </row>
    <row r="717" spans="1:8">
      <c r="A717" t="s">
        <v>4</v>
      </c>
      <c r="B717" s="4" t="s">
        <v>5</v>
      </c>
      <c r="C717" s="4" t="s">
        <v>11</v>
      </c>
      <c r="D717" s="4" t="s">
        <v>13</v>
      </c>
      <c r="E717" s="4" t="s">
        <v>13</v>
      </c>
      <c r="F717" s="4" t="s">
        <v>13</v>
      </c>
      <c r="G717" s="4" t="s">
        <v>13</v>
      </c>
    </row>
    <row r="718" spans="1:8">
      <c r="A718" t="n">
        <v>4781</v>
      </c>
      <c r="B718" s="41" t="n">
        <v>46</v>
      </c>
      <c r="C718" s="7" t="n">
        <v>0</v>
      </c>
      <c r="D718" s="7" t="n">
        <v>0.839999973773956</v>
      </c>
      <c r="E718" s="7" t="n">
        <v>0</v>
      </c>
      <c r="F718" s="7" t="n">
        <v>0.490000009536743</v>
      </c>
      <c r="G718" s="7" t="n">
        <v>160.300003051758</v>
      </c>
    </row>
    <row r="719" spans="1:8">
      <c r="A719" t="s">
        <v>4</v>
      </c>
      <c r="B719" s="4" t="s">
        <v>5</v>
      </c>
      <c r="C719" s="4" t="s">
        <v>11</v>
      </c>
      <c r="D719" s="4" t="s">
        <v>13</v>
      </c>
      <c r="E719" s="4" t="s">
        <v>13</v>
      </c>
      <c r="F719" s="4" t="s">
        <v>13</v>
      </c>
      <c r="G719" s="4" t="s">
        <v>13</v>
      </c>
    </row>
    <row r="720" spans="1:8">
      <c r="A720" t="n">
        <v>4800</v>
      </c>
      <c r="B720" s="41" t="n">
        <v>46</v>
      </c>
      <c r="C720" s="7" t="n">
        <v>4</v>
      </c>
      <c r="D720" s="7" t="n">
        <v>1.37999999523163</v>
      </c>
      <c r="E720" s="7" t="n">
        <v>0</v>
      </c>
      <c r="F720" s="7" t="n">
        <v>-1.24000000953674</v>
      </c>
      <c r="G720" s="7" t="n">
        <v>-14.1999998092651</v>
      </c>
    </row>
    <row r="721" spans="1:9">
      <c r="A721" t="s">
        <v>4</v>
      </c>
      <c r="B721" s="4" t="s">
        <v>5</v>
      </c>
      <c r="C721" s="4" t="s">
        <v>11</v>
      </c>
      <c r="D721" s="4" t="s">
        <v>11</v>
      </c>
      <c r="E721" s="4" t="s">
        <v>13</v>
      </c>
      <c r="F721" s="4" t="s">
        <v>13</v>
      </c>
      <c r="G721" s="4" t="s">
        <v>13</v>
      </c>
      <c r="H721" s="4" t="s">
        <v>13</v>
      </c>
      <c r="I721" s="4" t="s">
        <v>7</v>
      </c>
      <c r="J721" s="4" t="s">
        <v>11</v>
      </c>
    </row>
    <row r="722" spans="1:9">
      <c r="A722" t="n">
        <v>4819</v>
      </c>
      <c r="B722" s="53" t="n">
        <v>55</v>
      </c>
      <c r="C722" s="7" t="n">
        <v>0</v>
      </c>
      <c r="D722" s="7" t="n">
        <v>65533</v>
      </c>
      <c r="E722" s="7" t="n">
        <v>1.21000003814697</v>
      </c>
      <c r="F722" s="7" t="n">
        <v>0</v>
      </c>
      <c r="G722" s="7" t="n">
        <v>-0.550000011920929</v>
      </c>
      <c r="H722" s="7" t="n">
        <v>2.79999995231628</v>
      </c>
      <c r="I722" s="7" t="n">
        <v>1</v>
      </c>
      <c r="J722" s="7" t="n">
        <v>0</v>
      </c>
    </row>
    <row r="723" spans="1:9">
      <c r="A723" t="s">
        <v>4</v>
      </c>
      <c r="B723" s="4" t="s">
        <v>5</v>
      </c>
      <c r="C723" s="4" t="s">
        <v>11</v>
      </c>
      <c r="D723" s="4" t="s">
        <v>7</v>
      </c>
      <c r="E723" s="4" t="s">
        <v>8</v>
      </c>
      <c r="F723" s="4" t="s">
        <v>13</v>
      </c>
      <c r="G723" s="4" t="s">
        <v>13</v>
      </c>
      <c r="H723" s="4" t="s">
        <v>13</v>
      </c>
    </row>
    <row r="724" spans="1:9">
      <c r="A724" t="n">
        <v>4843</v>
      </c>
      <c r="B724" s="44" t="n">
        <v>48</v>
      </c>
      <c r="C724" s="7" t="n">
        <v>4</v>
      </c>
      <c r="D724" s="7" t="n">
        <v>0</v>
      </c>
      <c r="E724" s="7" t="s">
        <v>67</v>
      </c>
      <c r="F724" s="7" t="n">
        <v>0</v>
      </c>
      <c r="G724" s="7" t="n">
        <v>1</v>
      </c>
      <c r="H724" s="7" t="n">
        <v>0</v>
      </c>
    </row>
    <row r="725" spans="1:9">
      <c r="A725" t="s">
        <v>4</v>
      </c>
      <c r="B725" s="4" t="s">
        <v>5</v>
      </c>
      <c r="C725" s="4" t="s">
        <v>7</v>
      </c>
      <c r="D725" s="4" t="s">
        <v>11</v>
      </c>
    </row>
    <row r="726" spans="1:9">
      <c r="A726" t="n">
        <v>4869</v>
      </c>
      <c r="B726" s="21" t="n">
        <v>58</v>
      </c>
      <c r="C726" s="7" t="n">
        <v>255</v>
      </c>
      <c r="D726" s="7" t="n">
        <v>0</v>
      </c>
    </row>
    <row r="727" spans="1:9">
      <c r="A727" t="s">
        <v>4</v>
      </c>
      <c r="B727" s="4" t="s">
        <v>5</v>
      </c>
      <c r="C727" s="4" t="s">
        <v>11</v>
      </c>
      <c r="D727" s="4" t="s">
        <v>7</v>
      </c>
    </row>
    <row r="728" spans="1:9">
      <c r="A728" t="n">
        <v>4873</v>
      </c>
      <c r="B728" s="54" t="n">
        <v>56</v>
      </c>
      <c r="C728" s="7" t="n">
        <v>0</v>
      </c>
      <c r="D728" s="7" t="n">
        <v>0</v>
      </c>
    </row>
    <row r="729" spans="1:9">
      <c r="A729" t="s">
        <v>4</v>
      </c>
      <c r="B729" s="4" t="s">
        <v>5</v>
      </c>
      <c r="C729" s="4" t="s">
        <v>11</v>
      </c>
    </row>
    <row r="730" spans="1:9">
      <c r="A730" t="n">
        <v>4877</v>
      </c>
      <c r="B730" s="25" t="n">
        <v>16</v>
      </c>
      <c r="C730" s="7" t="n">
        <v>1000</v>
      </c>
    </row>
    <row r="731" spans="1:9">
      <c r="A731" t="s">
        <v>4</v>
      </c>
      <c r="B731" s="4" t="s">
        <v>5</v>
      </c>
      <c r="C731" s="4" t="s">
        <v>7</v>
      </c>
      <c r="D731" s="4" t="s">
        <v>11</v>
      </c>
      <c r="E731" s="4" t="s">
        <v>13</v>
      </c>
    </row>
    <row r="732" spans="1:9">
      <c r="A732" t="n">
        <v>4880</v>
      </c>
      <c r="B732" s="21" t="n">
        <v>58</v>
      </c>
      <c r="C732" s="7" t="n">
        <v>101</v>
      </c>
      <c r="D732" s="7" t="n">
        <v>300</v>
      </c>
      <c r="E732" s="7" t="n">
        <v>1</v>
      </c>
    </row>
    <row r="733" spans="1:9">
      <c r="A733" t="s">
        <v>4</v>
      </c>
      <c r="B733" s="4" t="s">
        <v>5</v>
      </c>
      <c r="C733" s="4" t="s">
        <v>7</v>
      </c>
      <c r="D733" s="4" t="s">
        <v>11</v>
      </c>
    </row>
    <row r="734" spans="1:9">
      <c r="A734" t="n">
        <v>4888</v>
      </c>
      <c r="B734" s="21" t="n">
        <v>58</v>
      </c>
      <c r="C734" s="7" t="n">
        <v>254</v>
      </c>
      <c r="D734" s="7" t="n">
        <v>0</v>
      </c>
    </row>
    <row r="735" spans="1:9">
      <c r="A735" t="s">
        <v>4</v>
      </c>
      <c r="B735" s="4" t="s">
        <v>5</v>
      </c>
      <c r="C735" s="4" t="s">
        <v>7</v>
      </c>
      <c r="D735" s="4" t="s">
        <v>7</v>
      </c>
      <c r="E735" s="4" t="s">
        <v>13</v>
      </c>
      <c r="F735" s="4" t="s">
        <v>13</v>
      </c>
      <c r="G735" s="4" t="s">
        <v>13</v>
      </c>
      <c r="H735" s="4" t="s">
        <v>11</v>
      </c>
    </row>
    <row r="736" spans="1:9">
      <c r="A736" t="n">
        <v>4892</v>
      </c>
      <c r="B736" s="45" t="n">
        <v>45</v>
      </c>
      <c r="C736" s="7" t="n">
        <v>2</v>
      </c>
      <c r="D736" s="7" t="n">
        <v>3</v>
      </c>
      <c r="E736" s="7" t="n">
        <v>1.24000000953674</v>
      </c>
      <c r="F736" s="7" t="n">
        <v>1.42999994754791</v>
      </c>
      <c r="G736" s="7" t="n">
        <v>-1.12999999523163</v>
      </c>
      <c r="H736" s="7" t="n">
        <v>0</v>
      </c>
    </row>
    <row r="737" spans="1:10">
      <c r="A737" t="s">
        <v>4</v>
      </c>
      <c r="B737" s="4" t="s">
        <v>5</v>
      </c>
      <c r="C737" s="4" t="s">
        <v>7</v>
      </c>
      <c r="D737" s="4" t="s">
        <v>7</v>
      </c>
      <c r="E737" s="4" t="s">
        <v>13</v>
      </c>
      <c r="F737" s="4" t="s">
        <v>13</v>
      </c>
      <c r="G737" s="4" t="s">
        <v>13</v>
      </c>
      <c r="H737" s="4" t="s">
        <v>11</v>
      </c>
      <c r="I737" s="4" t="s">
        <v>7</v>
      </c>
    </row>
    <row r="738" spans="1:10">
      <c r="A738" t="n">
        <v>4909</v>
      </c>
      <c r="B738" s="45" t="n">
        <v>45</v>
      </c>
      <c r="C738" s="7" t="n">
        <v>4</v>
      </c>
      <c r="D738" s="7" t="n">
        <v>3</v>
      </c>
      <c r="E738" s="7" t="n">
        <v>1.08000004291534</v>
      </c>
      <c r="F738" s="7" t="n">
        <v>324.100006103516</v>
      </c>
      <c r="G738" s="7" t="n">
        <v>356</v>
      </c>
      <c r="H738" s="7" t="n">
        <v>0</v>
      </c>
      <c r="I738" s="7" t="n">
        <v>0</v>
      </c>
    </row>
    <row r="739" spans="1:10">
      <c r="A739" t="s">
        <v>4</v>
      </c>
      <c r="B739" s="4" t="s">
        <v>5</v>
      </c>
      <c r="C739" s="4" t="s">
        <v>7</v>
      </c>
      <c r="D739" s="4" t="s">
        <v>7</v>
      </c>
      <c r="E739" s="4" t="s">
        <v>13</v>
      </c>
      <c r="F739" s="4" t="s">
        <v>11</v>
      </c>
    </row>
    <row r="740" spans="1:10">
      <c r="A740" t="n">
        <v>4927</v>
      </c>
      <c r="B740" s="45" t="n">
        <v>45</v>
      </c>
      <c r="C740" s="7" t="n">
        <v>5</v>
      </c>
      <c r="D740" s="7" t="n">
        <v>3</v>
      </c>
      <c r="E740" s="7" t="n">
        <v>2.20000004768372</v>
      </c>
      <c r="F740" s="7" t="n">
        <v>0</v>
      </c>
    </row>
    <row r="741" spans="1:10">
      <c r="A741" t="s">
        <v>4</v>
      </c>
      <c r="B741" s="4" t="s">
        <v>5</v>
      </c>
      <c r="C741" s="4" t="s">
        <v>7</v>
      </c>
      <c r="D741" s="4" t="s">
        <v>7</v>
      </c>
      <c r="E741" s="4" t="s">
        <v>13</v>
      </c>
      <c r="F741" s="4" t="s">
        <v>11</v>
      </c>
    </row>
    <row r="742" spans="1:10">
      <c r="A742" t="n">
        <v>4936</v>
      </c>
      <c r="B742" s="45" t="n">
        <v>45</v>
      </c>
      <c r="C742" s="7" t="n">
        <v>11</v>
      </c>
      <c r="D742" s="7" t="n">
        <v>3</v>
      </c>
      <c r="E742" s="7" t="n">
        <v>24.2999992370605</v>
      </c>
      <c r="F742" s="7" t="n">
        <v>0</v>
      </c>
    </row>
    <row r="743" spans="1:10">
      <c r="A743" t="s">
        <v>4</v>
      </c>
      <c r="B743" s="4" t="s">
        <v>5</v>
      </c>
      <c r="C743" s="4" t="s">
        <v>11</v>
      </c>
      <c r="D743" s="4" t="s">
        <v>13</v>
      </c>
      <c r="E743" s="4" t="s">
        <v>13</v>
      </c>
      <c r="F743" s="4" t="s">
        <v>13</v>
      </c>
      <c r="G743" s="4" t="s">
        <v>13</v>
      </c>
    </row>
    <row r="744" spans="1:10">
      <c r="A744" t="n">
        <v>4945</v>
      </c>
      <c r="B744" s="41" t="n">
        <v>46</v>
      </c>
      <c r="C744" s="7" t="n">
        <v>0</v>
      </c>
      <c r="D744" s="7" t="n">
        <v>0.990000009536743</v>
      </c>
      <c r="E744" s="7" t="n">
        <v>0</v>
      </c>
      <c r="F744" s="7" t="n">
        <v>-0.310000002384186</v>
      </c>
      <c r="G744" s="7" t="n">
        <v>160</v>
      </c>
    </row>
    <row r="745" spans="1:10">
      <c r="A745" t="s">
        <v>4</v>
      </c>
      <c r="B745" s="4" t="s">
        <v>5</v>
      </c>
      <c r="C745" s="4" t="s">
        <v>11</v>
      </c>
      <c r="D745" s="4" t="s">
        <v>13</v>
      </c>
      <c r="E745" s="4" t="s">
        <v>13</v>
      </c>
      <c r="F745" s="4" t="s">
        <v>13</v>
      </c>
      <c r="G745" s="4" t="s">
        <v>13</v>
      </c>
    </row>
    <row r="746" spans="1:10">
      <c r="A746" t="n">
        <v>4964</v>
      </c>
      <c r="B746" s="41" t="n">
        <v>46</v>
      </c>
      <c r="C746" s="7" t="n">
        <v>4</v>
      </c>
      <c r="D746" s="7" t="n">
        <v>1.3400000333786</v>
      </c>
      <c r="E746" s="7" t="n">
        <v>0</v>
      </c>
      <c r="F746" s="7" t="n">
        <v>-1.22000002861023</v>
      </c>
      <c r="G746" s="7" t="n">
        <v>-20</v>
      </c>
    </row>
    <row r="747" spans="1:10">
      <c r="A747" t="s">
        <v>4</v>
      </c>
      <c r="B747" s="4" t="s">
        <v>5</v>
      </c>
      <c r="C747" s="4" t="s">
        <v>11</v>
      </c>
      <c r="D747" s="4" t="s">
        <v>13</v>
      </c>
      <c r="E747" s="4" t="s">
        <v>13</v>
      </c>
      <c r="F747" s="4" t="s">
        <v>13</v>
      </c>
      <c r="G747" s="4" t="s">
        <v>11</v>
      </c>
      <c r="H747" s="4" t="s">
        <v>11</v>
      </c>
    </row>
    <row r="748" spans="1:10">
      <c r="A748" t="n">
        <v>4983</v>
      </c>
      <c r="B748" s="55" t="n">
        <v>60</v>
      </c>
      <c r="C748" s="7" t="n">
        <v>0</v>
      </c>
      <c r="D748" s="7" t="n">
        <v>0</v>
      </c>
      <c r="E748" s="7" t="n">
        <v>0</v>
      </c>
      <c r="F748" s="7" t="n">
        <v>0</v>
      </c>
      <c r="G748" s="7" t="n">
        <v>0</v>
      </c>
      <c r="H748" s="7" t="n">
        <v>1</v>
      </c>
    </row>
    <row r="749" spans="1:10">
      <c r="A749" t="s">
        <v>4</v>
      </c>
      <c r="B749" s="4" t="s">
        <v>5</v>
      </c>
      <c r="C749" s="4" t="s">
        <v>11</v>
      </c>
      <c r="D749" s="4" t="s">
        <v>13</v>
      </c>
      <c r="E749" s="4" t="s">
        <v>13</v>
      </c>
      <c r="F749" s="4" t="s">
        <v>13</v>
      </c>
      <c r="G749" s="4" t="s">
        <v>11</v>
      </c>
      <c r="H749" s="4" t="s">
        <v>11</v>
      </c>
    </row>
    <row r="750" spans="1:10">
      <c r="A750" t="n">
        <v>5002</v>
      </c>
      <c r="B750" s="55" t="n">
        <v>60</v>
      </c>
      <c r="C750" s="7" t="n">
        <v>0</v>
      </c>
      <c r="D750" s="7" t="n">
        <v>0</v>
      </c>
      <c r="E750" s="7" t="n">
        <v>0</v>
      </c>
      <c r="F750" s="7" t="n">
        <v>0</v>
      </c>
      <c r="G750" s="7" t="n">
        <v>0</v>
      </c>
      <c r="H750" s="7" t="n">
        <v>0</v>
      </c>
    </row>
    <row r="751" spans="1:10">
      <c r="A751" t="s">
        <v>4</v>
      </c>
      <c r="B751" s="4" t="s">
        <v>5</v>
      </c>
      <c r="C751" s="4" t="s">
        <v>11</v>
      </c>
      <c r="D751" s="4" t="s">
        <v>11</v>
      </c>
      <c r="E751" s="4" t="s">
        <v>11</v>
      </c>
    </row>
    <row r="752" spans="1:10">
      <c r="A752" t="n">
        <v>5021</v>
      </c>
      <c r="B752" s="49" t="n">
        <v>61</v>
      </c>
      <c r="C752" s="7" t="n">
        <v>0</v>
      </c>
      <c r="D752" s="7" t="n">
        <v>65533</v>
      </c>
      <c r="E752" s="7" t="n">
        <v>0</v>
      </c>
    </row>
    <row r="753" spans="1:9">
      <c r="A753" t="s">
        <v>4</v>
      </c>
      <c r="B753" s="4" t="s">
        <v>5</v>
      </c>
      <c r="C753" s="4" t="s">
        <v>11</v>
      </c>
      <c r="D753" s="4" t="s">
        <v>13</v>
      </c>
      <c r="E753" s="4" t="s">
        <v>13</v>
      </c>
      <c r="F753" s="4" t="s">
        <v>13</v>
      </c>
      <c r="G753" s="4" t="s">
        <v>11</v>
      </c>
      <c r="H753" s="4" t="s">
        <v>11</v>
      </c>
    </row>
    <row r="754" spans="1:9">
      <c r="A754" t="n">
        <v>5028</v>
      </c>
      <c r="B754" s="55" t="n">
        <v>60</v>
      </c>
      <c r="C754" s="7" t="n">
        <v>4</v>
      </c>
      <c r="D754" s="7" t="n">
        <v>0</v>
      </c>
      <c r="E754" s="7" t="n">
        <v>0</v>
      </c>
      <c r="F754" s="7" t="n">
        <v>0</v>
      </c>
      <c r="G754" s="7" t="n">
        <v>0</v>
      </c>
      <c r="H754" s="7" t="n">
        <v>1</v>
      </c>
    </row>
    <row r="755" spans="1:9">
      <c r="A755" t="s">
        <v>4</v>
      </c>
      <c r="B755" s="4" t="s">
        <v>5</v>
      </c>
      <c r="C755" s="4" t="s">
        <v>11</v>
      </c>
      <c r="D755" s="4" t="s">
        <v>13</v>
      </c>
      <c r="E755" s="4" t="s">
        <v>13</v>
      </c>
      <c r="F755" s="4" t="s">
        <v>13</v>
      </c>
      <c r="G755" s="4" t="s">
        <v>11</v>
      </c>
      <c r="H755" s="4" t="s">
        <v>11</v>
      </c>
    </row>
    <row r="756" spans="1:9">
      <c r="A756" t="n">
        <v>5047</v>
      </c>
      <c r="B756" s="55" t="n">
        <v>60</v>
      </c>
      <c r="C756" s="7" t="n">
        <v>4</v>
      </c>
      <c r="D756" s="7" t="n">
        <v>0</v>
      </c>
      <c r="E756" s="7" t="n">
        <v>0</v>
      </c>
      <c r="F756" s="7" t="n">
        <v>0</v>
      </c>
      <c r="G756" s="7" t="n">
        <v>0</v>
      </c>
      <c r="H756" s="7" t="n">
        <v>0</v>
      </c>
    </row>
    <row r="757" spans="1:9">
      <c r="A757" t="s">
        <v>4</v>
      </c>
      <c r="B757" s="4" t="s">
        <v>5</v>
      </c>
      <c r="C757" s="4" t="s">
        <v>11</v>
      </c>
      <c r="D757" s="4" t="s">
        <v>11</v>
      </c>
      <c r="E757" s="4" t="s">
        <v>11</v>
      </c>
    </row>
    <row r="758" spans="1:9">
      <c r="A758" t="n">
        <v>5066</v>
      </c>
      <c r="B758" s="49" t="n">
        <v>61</v>
      </c>
      <c r="C758" s="7" t="n">
        <v>4</v>
      </c>
      <c r="D758" s="7" t="n">
        <v>65533</v>
      </c>
      <c r="E758" s="7" t="n">
        <v>0</v>
      </c>
    </row>
    <row r="759" spans="1:9">
      <c r="A759" t="s">
        <v>4</v>
      </c>
      <c r="B759" s="4" t="s">
        <v>5</v>
      </c>
      <c r="C759" s="4" t="s">
        <v>7</v>
      </c>
      <c r="D759" s="4" t="s">
        <v>11</v>
      </c>
    </row>
    <row r="760" spans="1:9">
      <c r="A760" t="n">
        <v>5073</v>
      </c>
      <c r="B760" s="21" t="n">
        <v>58</v>
      </c>
      <c r="C760" s="7" t="n">
        <v>255</v>
      </c>
      <c r="D760" s="7" t="n">
        <v>0</v>
      </c>
    </row>
    <row r="761" spans="1:9">
      <c r="A761" t="s">
        <v>4</v>
      </c>
      <c r="B761" s="4" t="s">
        <v>5</v>
      </c>
      <c r="C761" s="4" t="s">
        <v>11</v>
      </c>
      <c r="D761" s="4" t="s">
        <v>7</v>
      </c>
      <c r="E761" s="4" t="s">
        <v>8</v>
      </c>
      <c r="F761" s="4" t="s">
        <v>13</v>
      </c>
      <c r="G761" s="4" t="s">
        <v>13</v>
      </c>
      <c r="H761" s="4" t="s">
        <v>13</v>
      </c>
    </row>
    <row r="762" spans="1:9">
      <c r="A762" t="n">
        <v>5077</v>
      </c>
      <c r="B762" s="44" t="n">
        <v>48</v>
      </c>
      <c r="C762" s="7" t="n">
        <v>0</v>
      </c>
      <c r="D762" s="7" t="n">
        <v>0</v>
      </c>
      <c r="E762" s="7" t="s">
        <v>63</v>
      </c>
      <c r="F762" s="7" t="n">
        <v>-1</v>
      </c>
      <c r="G762" s="7" t="n">
        <v>1</v>
      </c>
      <c r="H762" s="7" t="n">
        <v>0</v>
      </c>
    </row>
    <row r="763" spans="1:9">
      <c r="A763" t="s">
        <v>4</v>
      </c>
      <c r="B763" s="4" t="s">
        <v>5</v>
      </c>
      <c r="C763" s="4" t="s">
        <v>11</v>
      </c>
      <c r="D763" s="4" t="s">
        <v>7</v>
      </c>
      <c r="E763" s="4" t="s">
        <v>8</v>
      </c>
      <c r="F763" s="4" t="s">
        <v>13</v>
      </c>
      <c r="G763" s="4" t="s">
        <v>13</v>
      </c>
      <c r="H763" s="4" t="s">
        <v>13</v>
      </c>
    </row>
    <row r="764" spans="1:9">
      <c r="A764" t="n">
        <v>5103</v>
      </c>
      <c r="B764" s="44" t="n">
        <v>48</v>
      </c>
      <c r="C764" s="7" t="n">
        <v>4</v>
      </c>
      <c r="D764" s="7" t="n">
        <v>0</v>
      </c>
      <c r="E764" s="7" t="s">
        <v>63</v>
      </c>
      <c r="F764" s="7" t="n">
        <v>-1</v>
      </c>
      <c r="G764" s="7" t="n">
        <v>1</v>
      </c>
      <c r="H764" s="7" t="n">
        <v>0</v>
      </c>
    </row>
    <row r="765" spans="1:9">
      <c r="A765" t="s">
        <v>4</v>
      </c>
      <c r="B765" s="4" t="s">
        <v>5</v>
      </c>
      <c r="C765" s="4" t="s">
        <v>7</v>
      </c>
      <c r="D765" s="4" t="s">
        <v>11</v>
      </c>
      <c r="E765" s="4" t="s">
        <v>8</v>
      </c>
      <c r="F765" s="4" t="s">
        <v>8</v>
      </c>
      <c r="G765" s="4" t="s">
        <v>8</v>
      </c>
      <c r="H765" s="4" t="s">
        <v>8</v>
      </c>
    </row>
    <row r="766" spans="1:9">
      <c r="A766" t="n">
        <v>5129</v>
      </c>
      <c r="B766" s="24" t="n">
        <v>51</v>
      </c>
      <c r="C766" s="7" t="n">
        <v>3</v>
      </c>
      <c r="D766" s="7" t="n">
        <v>4</v>
      </c>
      <c r="E766" s="7" t="s">
        <v>74</v>
      </c>
      <c r="F766" s="7" t="s">
        <v>75</v>
      </c>
      <c r="G766" s="7" t="s">
        <v>43</v>
      </c>
      <c r="H766" s="7" t="s">
        <v>44</v>
      </c>
    </row>
    <row r="767" spans="1:9">
      <c r="A767" t="s">
        <v>4</v>
      </c>
      <c r="B767" s="4" t="s">
        <v>5</v>
      </c>
      <c r="C767" s="4" t="s">
        <v>11</v>
      </c>
      <c r="D767" s="4" t="s">
        <v>7</v>
      </c>
      <c r="E767" s="4" t="s">
        <v>13</v>
      </c>
      <c r="F767" s="4" t="s">
        <v>11</v>
      </c>
    </row>
    <row r="768" spans="1:9">
      <c r="A768" t="n">
        <v>5142</v>
      </c>
      <c r="B768" s="48" t="n">
        <v>59</v>
      </c>
      <c r="C768" s="7" t="n">
        <v>4</v>
      </c>
      <c r="D768" s="7" t="n">
        <v>1</v>
      </c>
      <c r="E768" s="7" t="n">
        <v>0.150000005960464</v>
      </c>
      <c r="F768" s="7" t="n">
        <v>0</v>
      </c>
    </row>
    <row r="769" spans="1:8">
      <c r="A769" t="s">
        <v>4</v>
      </c>
      <c r="B769" s="4" t="s">
        <v>5</v>
      </c>
      <c r="C769" s="4" t="s">
        <v>11</v>
      </c>
    </row>
    <row r="770" spans="1:8">
      <c r="A770" t="n">
        <v>5152</v>
      </c>
      <c r="B770" s="25" t="n">
        <v>16</v>
      </c>
      <c r="C770" s="7" t="n">
        <v>300</v>
      </c>
    </row>
    <row r="771" spans="1:8">
      <c r="A771" t="s">
        <v>4</v>
      </c>
      <c r="B771" s="4" t="s">
        <v>5</v>
      </c>
      <c r="C771" s="4" t="s">
        <v>7</v>
      </c>
      <c r="D771" s="4" t="s">
        <v>11</v>
      </c>
      <c r="E771" s="4" t="s">
        <v>13</v>
      </c>
      <c r="F771" s="4" t="s">
        <v>11</v>
      </c>
      <c r="G771" s="4" t="s">
        <v>14</v>
      </c>
      <c r="H771" s="4" t="s">
        <v>14</v>
      </c>
      <c r="I771" s="4" t="s">
        <v>11</v>
      </c>
      <c r="J771" s="4" t="s">
        <v>11</v>
      </c>
      <c r="K771" s="4" t="s">
        <v>14</v>
      </c>
      <c r="L771" s="4" t="s">
        <v>14</v>
      </c>
      <c r="M771" s="4" t="s">
        <v>14</v>
      </c>
      <c r="N771" s="4" t="s">
        <v>14</v>
      </c>
      <c r="O771" s="4" t="s">
        <v>8</v>
      </c>
    </row>
    <row r="772" spans="1:8">
      <c r="A772" t="n">
        <v>5155</v>
      </c>
      <c r="B772" s="15" t="n">
        <v>50</v>
      </c>
      <c r="C772" s="7" t="n">
        <v>0</v>
      </c>
      <c r="D772" s="7" t="n">
        <v>2004</v>
      </c>
      <c r="E772" s="7" t="n">
        <v>0.699999988079071</v>
      </c>
      <c r="F772" s="7" t="n">
        <v>0</v>
      </c>
      <c r="G772" s="7" t="n">
        <v>0</v>
      </c>
      <c r="H772" s="7" t="n">
        <v>-1069547520</v>
      </c>
      <c r="I772" s="7" t="n">
        <v>0</v>
      </c>
      <c r="J772" s="7" t="n">
        <v>65533</v>
      </c>
      <c r="K772" s="7" t="n">
        <v>0</v>
      </c>
      <c r="L772" s="7" t="n">
        <v>0</v>
      </c>
      <c r="M772" s="7" t="n">
        <v>0</v>
      </c>
      <c r="N772" s="7" t="n">
        <v>0</v>
      </c>
      <c r="O772" s="7" t="s">
        <v>17</v>
      </c>
    </row>
    <row r="773" spans="1:8">
      <c r="A773" t="s">
        <v>4</v>
      </c>
      <c r="B773" s="4" t="s">
        <v>5</v>
      </c>
      <c r="C773" s="4" t="s">
        <v>11</v>
      </c>
    </row>
    <row r="774" spans="1:8">
      <c r="A774" t="n">
        <v>5194</v>
      </c>
      <c r="B774" s="25" t="n">
        <v>16</v>
      </c>
      <c r="C774" s="7" t="n">
        <v>500</v>
      </c>
    </row>
    <row r="775" spans="1:8">
      <c r="A775" t="s">
        <v>4</v>
      </c>
      <c r="B775" s="4" t="s">
        <v>5</v>
      </c>
      <c r="C775" s="4" t="s">
        <v>7</v>
      </c>
      <c r="D775" s="4" t="s">
        <v>13</v>
      </c>
      <c r="E775" s="4" t="s">
        <v>13</v>
      </c>
      <c r="F775" s="4" t="s">
        <v>13</v>
      </c>
    </row>
    <row r="776" spans="1:8">
      <c r="A776" t="n">
        <v>5197</v>
      </c>
      <c r="B776" s="45" t="n">
        <v>45</v>
      </c>
      <c r="C776" s="7" t="n">
        <v>9</v>
      </c>
      <c r="D776" s="7" t="n">
        <v>0.0500000007450581</v>
      </c>
      <c r="E776" s="7" t="n">
        <v>0.0500000007450581</v>
      </c>
      <c r="F776" s="7" t="n">
        <v>0.300000011920929</v>
      </c>
    </row>
    <row r="777" spans="1:8">
      <c r="A777" t="s">
        <v>4</v>
      </c>
      <c r="B777" s="4" t="s">
        <v>5</v>
      </c>
      <c r="C777" s="4" t="s">
        <v>7</v>
      </c>
      <c r="D777" s="4" t="s">
        <v>11</v>
      </c>
      <c r="E777" s="4" t="s">
        <v>8</v>
      </c>
    </row>
    <row r="778" spans="1:8">
      <c r="A778" t="n">
        <v>5211</v>
      </c>
      <c r="B778" s="24" t="n">
        <v>51</v>
      </c>
      <c r="C778" s="7" t="n">
        <v>4</v>
      </c>
      <c r="D778" s="7" t="n">
        <v>4</v>
      </c>
      <c r="E778" s="7" t="s">
        <v>77</v>
      </c>
    </row>
    <row r="779" spans="1:8">
      <c r="A779" t="s">
        <v>4</v>
      </c>
      <c r="B779" s="4" t="s">
        <v>5</v>
      </c>
      <c r="C779" s="4" t="s">
        <v>11</v>
      </c>
    </row>
    <row r="780" spans="1:8">
      <c r="A780" t="n">
        <v>5225</v>
      </c>
      <c r="B780" s="25" t="n">
        <v>16</v>
      </c>
      <c r="C780" s="7" t="n">
        <v>0</v>
      </c>
    </row>
    <row r="781" spans="1:8">
      <c r="A781" t="s">
        <v>4</v>
      </c>
      <c r="B781" s="4" t="s">
        <v>5</v>
      </c>
      <c r="C781" s="4" t="s">
        <v>11</v>
      </c>
      <c r="D781" s="4" t="s">
        <v>7</v>
      </c>
      <c r="E781" s="4" t="s">
        <v>14</v>
      </c>
      <c r="F781" s="4" t="s">
        <v>37</v>
      </c>
      <c r="G781" s="4" t="s">
        <v>7</v>
      </c>
      <c r="H781" s="4" t="s">
        <v>7</v>
      </c>
      <c r="I781" s="4" t="s">
        <v>7</v>
      </c>
      <c r="J781" s="4" t="s">
        <v>14</v>
      </c>
      <c r="K781" s="4" t="s">
        <v>37</v>
      </c>
      <c r="L781" s="4" t="s">
        <v>7</v>
      </c>
      <c r="M781" s="4" t="s">
        <v>7</v>
      </c>
    </row>
    <row r="782" spans="1:8">
      <c r="A782" t="n">
        <v>5228</v>
      </c>
      <c r="B782" s="26" t="n">
        <v>26</v>
      </c>
      <c r="C782" s="7" t="n">
        <v>4</v>
      </c>
      <c r="D782" s="7" t="n">
        <v>17</v>
      </c>
      <c r="E782" s="7" t="n">
        <v>7304</v>
      </c>
      <c r="F782" s="7" t="s">
        <v>94</v>
      </c>
      <c r="G782" s="7" t="n">
        <v>2</v>
      </c>
      <c r="H782" s="7" t="n">
        <v>3</v>
      </c>
      <c r="I782" s="7" t="n">
        <v>17</v>
      </c>
      <c r="J782" s="7" t="n">
        <v>7305</v>
      </c>
      <c r="K782" s="7" t="s">
        <v>95</v>
      </c>
      <c r="L782" s="7" t="n">
        <v>2</v>
      </c>
      <c r="M782" s="7" t="n">
        <v>0</v>
      </c>
    </row>
    <row r="783" spans="1:8">
      <c r="A783" t="s">
        <v>4</v>
      </c>
      <c r="B783" s="4" t="s">
        <v>5</v>
      </c>
    </row>
    <row r="784" spans="1:8">
      <c r="A784" t="n">
        <v>5297</v>
      </c>
      <c r="B784" s="27" t="n">
        <v>28</v>
      </c>
    </row>
    <row r="785" spans="1:15">
      <c r="A785" t="s">
        <v>4</v>
      </c>
      <c r="B785" s="4" t="s">
        <v>5</v>
      </c>
      <c r="C785" s="4" t="s">
        <v>11</v>
      </c>
      <c r="D785" s="4" t="s">
        <v>7</v>
      </c>
    </row>
    <row r="786" spans="1:15">
      <c r="A786" t="n">
        <v>5298</v>
      </c>
      <c r="B786" s="29" t="n">
        <v>89</v>
      </c>
      <c r="C786" s="7" t="n">
        <v>65533</v>
      </c>
      <c r="D786" s="7" t="n">
        <v>1</v>
      </c>
    </row>
    <row r="787" spans="1:15">
      <c r="A787" t="s">
        <v>4</v>
      </c>
      <c r="B787" s="4" t="s">
        <v>5</v>
      </c>
      <c r="C787" s="4" t="s">
        <v>7</v>
      </c>
      <c r="D787" s="4" t="s">
        <v>11</v>
      </c>
      <c r="E787" s="4" t="s">
        <v>13</v>
      </c>
    </row>
    <row r="788" spans="1:15">
      <c r="A788" t="n">
        <v>5302</v>
      </c>
      <c r="B788" s="21" t="n">
        <v>58</v>
      </c>
      <c r="C788" s="7" t="n">
        <v>101</v>
      </c>
      <c r="D788" s="7" t="n">
        <v>300</v>
      </c>
      <c r="E788" s="7" t="n">
        <v>1</v>
      </c>
    </row>
    <row r="789" spans="1:15">
      <c r="A789" t="s">
        <v>4</v>
      </c>
      <c r="B789" s="4" t="s">
        <v>5</v>
      </c>
      <c r="C789" s="4" t="s">
        <v>7</v>
      </c>
      <c r="D789" s="4" t="s">
        <v>11</v>
      </c>
    </row>
    <row r="790" spans="1:15">
      <c r="A790" t="n">
        <v>5310</v>
      </c>
      <c r="B790" s="21" t="n">
        <v>58</v>
      </c>
      <c r="C790" s="7" t="n">
        <v>254</v>
      </c>
      <c r="D790" s="7" t="n">
        <v>0</v>
      </c>
    </row>
    <row r="791" spans="1:15">
      <c r="A791" t="s">
        <v>4</v>
      </c>
      <c r="B791" s="4" t="s">
        <v>5</v>
      </c>
      <c r="C791" s="4" t="s">
        <v>7</v>
      </c>
      <c r="D791" s="4" t="s">
        <v>7</v>
      </c>
      <c r="E791" s="4" t="s">
        <v>13</v>
      </c>
      <c r="F791" s="4" t="s">
        <v>13</v>
      </c>
      <c r="G791" s="4" t="s">
        <v>13</v>
      </c>
      <c r="H791" s="4" t="s">
        <v>11</v>
      </c>
    </row>
    <row r="792" spans="1:15">
      <c r="A792" t="n">
        <v>5314</v>
      </c>
      <c r="B792" s="45" t="n">
        <v>45</v>
      </c>
      <c r="C792" s="7" t="n">
        <v>2</v>
      </c>
      <c r="D792" s="7" t="n">
        <v>3</v>
      </c>
      <c r="E792" s="7" t="n">
        <v>1.29999995231628</v>
      </c>
      <c r="F792" s="7" t="n">
        <v>1.45000004768372</v>
      </c>
      <c r="G792" s="7" t="n">
        <v>-1.23000001907349</v>
      </c>
      <c r="H792" s="7" t="n">
        <v>0</v>
      </c>
    </row>
    <row r="793" spans="1:15">
      <c r="A793" t="s">
        <v>4</v>
      </c>
      <c r="B793" s="4" t="s">
        <v>5</v>
      </c>
      <c r="C793" s="4" t="s">
        <v>7</v>
      </c>
      <c r="D793" s="4" t="s">
        <v>7</v>
      </c>
      <c r="E793" s="4" t="s">
        <v>13</v>
      </c>
      <c r="F793" s="4" t="s">
        <v>13</v>
      </c>
      <c r="G793" s="4" t="s">
        <v>13</v>
      </c>
      <c r="H793" s="4" t="s">
        <v>11</v>
      </c>
      <c r="I793" s="4" t="s">
        <v>7</v>
      </c>
    </row>
    <row r="794" spans="1:15">
      <c r="A794" t="n">
        <v>5331</v>
      </c>
      <c r="B794" s="45" t="n">
        <v>45</v>
      </c>
      <c r="C794" s="7" t="n">
        <v>4</v>
      </c>
      <c r="D794" s="7" t="n">
        <v>3</v>
      </c>
      <c r="E794" s="7" t="n">
        <v>359.130004882813</v>
      </c>
      <c r="F794" s="7" t="n">
        <v>203.910003662109</v>
      </c>
      <c r="G794" s="7" t="n">
        <v>356</v>
      </c>
      <c r="H794" s="7" t="n">
        <v>0</v>
      </c>
      <c r="I794" s="7" t="n">
        <v>0</v>
      </c>
    </row>
    <row r="795" spans="1:15">
      <c r="A795" t="s">
        <v>4</v>
      </c>
      <c r="B795" s="4" t="s">
        <v>5</v>
      </c>
      <c r="C795" s="4" t="s">
        <v>7</v>
      </c>
      <c r="D795" s="4" t="s">
        <v>7</v>
      </c>
      <c r="E795" s="4" t="s">
        <v>13</v>
      </c>
      <c r="F795" s="4" t="s">
        <v>11</v>
      </c>
    </row>
    <row r="796" spans="1:15">
      <c r="A796" t="n">
        <v>5349</v>
      </c>
      <c r="B796" s="45" t="n">
        <v>45</v>
      </c>
      <c r="C796" s="7" t="n">
        <v>5</v>
      </c>
      <c r="D796" s="7" t="n">
        <v>3</v>
      </c>
      <c r="E796" s="7" t="n">
        <v>2</v>
      </c>
      <c r="F796" s="7" t="n">
        <v>0</v>
      </c>
    </row>
    <row r="797" spans="1:15">
      <c r="A797" t="s">
        <v>4</v>
      </c>
      <c r="B797" s="4" t="s">
        <v>5</v>
      </c>
      <c r="C797" s="4" t="s">
        <v>7</v>
      </c>
      <c r="D797" s="4" t="s">
        <v>7</v>
      </c>
      <c r="E797" s="4" t="s">
        <v>13</v>
      </c>
      <c r="F797" s="4" t="s">
        <v>11</v>
      </c>
    </row>
    <row r="798" spans="1:15">
      <c r="A798" t="n">
        <v>5358</v>
      </c>
      <c r="B798" s="45" t="n">
        <v>45</v>
      </c>
      <c r="C798" s="7" t="n">
        <v>11</v>
      </c>
      <c r="D798" s="7" t="n">
        <v>3</v>
      </c>
      <c r="E798" s="7" t="n">
        <v>24.2999992370605</v>
      </c>
      <c r="F798" s="7" t="n">
        <v>0</v>
      </c>
    </row>
    <row r="799" spans="1:15">
      <c r="A799" t="s">
        <v>4</v>
      </c>
      <c r="B799" s="4" t="s">
        <v>5</v>
      </c>
      <c r="C799" s="4" t="s">
        <v>11</v>
      </c>
      <c r="D799" s="4" t="s">
        <v>14</v>
      </c>
    </row>
    <row r="800" spans="1:15">
      <c r="A800" t="n">
        <v>5367</v>
      </c>
      <c r="B800" s="50" t="n">
        <v>43</v>
      </c>
      <c r="C800" s="7" t="n">
        <v>7032</v>
      </c>
      <c r="D800" s="7" t="n">
        <v>1</v>
      </c>
    </row>
    <row r="801" spans="1:9">
      <c r="A801" t="s">
        <v>4</v>
      </c>
      <c r="B801" s="4" t="s">
        <v>5</v>
      </c>
      <c r="C801" s="4" t="s">
        <v>7</v>
      </c>
      <c r="D801" s="4" t="s">
        <v>7</v>
      </c>
      <c r="E801" s="4" t="s">
        <v>13</v>
      </c>
      <c r="F801" s="4" t="s">
        <v>13</v>
      </c>
      <c r="G801" s="4" t="s">
        <v>13</v>
      </c>
      <c r="H801" s="4" t="s">
        <v>11</v>
      </c>
      <c r="I801" s="4" t="s">
        <v>7</v>
      </c>
    </row>
    <row r="802" spans="1:9">
      <c r="A802" t="n">
        <v>5374</v>
      </c>
      <c r="B802" s="45" t="n">
        <v>45</v>
      </c>
      <c r="C802" s="7" t="n">
        <v>4</v>
      </c>
      <c r="D802" s="7" t="n">
        <v>3</v>
      </c>
      <c r="E802" s="7" t="n">
        <v>353.859985351563</v>
      </c>
      <c r="F802" s="7" t="n">
        <v>194.460006713867</v>
      </c>
      <c r="G802" s="7" t="n">
        <v>356</v>
      </c>
      <c r="H802" s="7" t="n">
        <v>20000</v>
      </c>
      <c r="I802" s="7" t="n">
        <v>0</v>
      </c>
    </row>
    <row r="803" spans="1:9">
      <c r="A803" t="s">
        <v>4</v>
      </c>
      <c r="B803" s="4" t="s">
        <v>5</v>
      </c>
      <c r="C803" s="4" t="s">
        <v>7</v>
      </c>
      <c r="D803" s="4" t="s">
        <v>11</v>
      </c>
    </row>
    <row r="804" spans="1:9">
      <c r="A804" t="n">
        <v>5392</v>
      </c>
      <c r="B804" s="21" t="n">
        <v>58</v>
      </c>
      <c r="C804" s="7" t="n">
        <v>255</v>
      </c>
      <c r="D804" s="7" t="n">
        <v>0</v>
      </c>
    </row>
    <row r="805" spans="1:9">
      <c r="A805" t="s">
        <v>4</v>
      </c>
      <c r="B805" s="4" t="s">
        <v>5</v>
      </c>
      <c r="C805" s="4" t="s">
        <v>11</v>
      </c>
    </row>
    <row r="806" spans="1:9">
      <c r="A806" t="n">
        <v>5396</v>
      </c>
      <c r="B806" s="25" t="n">
        <v>16</v>
      </c>
      <c r="C806" s="7" t="n">
        <v>1000</v>
      </c>
    </row>
    <row r="807" spans="1:9">
      <c r="A807" t="s">
        <v>4</v>
      </c>
      <c r="B807" s="4" t="s">
        <v>5</v>
      </c>
      <c r="C807" s="4" t="s">
        <v>7</v>
      </c>
      <c r="D807" s="4" t="s">
        <v>11</v>
      </c>
      <c r="E807" s="4" t="s">
        <v>8</v>
      </c>
    </row>
    <row r="808" spans="1:9">
      <c r="A808" t="n">
        <v>5399</v>
      </c>
      <c r="B808" s="24" t="n">
        <v>51</v>
      </c>
      <c r="C808" s="7" t="n">
        <v>4</v>
      </c>
      <c r="D808" s="7" t="n">
        <v>0</v>
      </c>
      <c r="E808" s="7" t="s">
        <v>96</v>
      </c>
    </row>
    <row r="809" spans="1:9">
      <c r="A809" t="s">
        <v>4</v>
      </c>
      <c r="B809" s="4" t="s">
        <v>5</v>
      </c>
      <c r="C809" s="4" t="s">
        <v>11</v>
      </c>
    </row>
    <row r="810" spans="1:9">
      <c r="A810" t="n">
        <v>5413</v>
      </c>
      <c r="B810" s="25" t="n">
        <v>16</v>
      </c>
      <c r="C810" s="7" t="n">
        <v>0</v>
      </c>
    </row>
    <row r="811" spans="1:9">
      <c r="A811" t="s">
        <v>4</v>
      </c>
      <c r="B811" s="4" t="s">
        <v>5</v>
      </c>
      <c r="C811" s="4" t="s">
        <v>11</v>
      </c>
      <c r="D811" s="4" t="s">
        <v>7</v>
      </c>
      <c r="E811" s="4" t="s">
        <v>14</v>
      </c>
      <c r="F811" s="4" t="s">
        <v>37</v>
      </c>
      <c r="G811" s="4" t="s">
        <v>7</v>
      </c>
      <c r="H811" s="4" t="s">
        <v>7</v>
      </c>
      <c r="I811" s="4" t="s">
        <v>7</v>
      </c>
      <c r="J811" s="4" t="s">
        <v>14</v>
      </c>
      <c r="K811" s="4" t="s">
        <v>37</v>
      </c>
      <c r="L811" s="4" t="s">
        <v>7</v>
      </c>
      <c r="M811" s="4" t="s">
        <v>7</v>
      </c>
      <c r="N811" s="4" t="s">
        <v>7</v>
      </c>
      <c r="O811" s="4" t="s">
        <v>14</v>
      </c>
      <c r="P811" s="4" t="s">
        <v>37</v>
      </c>
      <c r="Q811" s="4" t="s">
        <v>7</v>
      </c>
      <c r="R811" s="4" t="s">
        <v>7</v>
      </c>
    </row>
    <row r="812" spans="1:9">
      <c r="A812" t="n">
        <v>5416</v>
      </c>
      <c r="B812" s="26" t="n">
        <v>26</v>
      </c>
      <c r="C812" s="7" t="n">
        <v>0</v>
      </c>
      <c r="D812" s="7" t="n">
        <v>17</v>
      </c>
      <c r="E812" s="7" t="n">
        <v>52476</v>
      </c>
      <c r="F812" s="7" t="s">
        <v>97</v>
      </c>
      <c r="G812" s="7" t="n">
        <v>2</v>
      </c>
      <c r="H812" s="7" t="n">
        <v>3</v>
      </c>
      <c r="I812" s="7" t="n">
        <v>17</v>
      </c>
      <c r="J812" s="7" t="n">
        <v>52477</v>
      </c>
      <c r="K812" s="7" t="s">
        <v>98</v>
      </c>
      <c r="L812" s="7" t="n">
        <v>2</v>
      </c>
      <c r="M812" s="7" t="n">
        <v>3</v>
      </c>
      <c r="N812" s="7" t="n">
        <v>17</v>
      </c>
      <c r="O812" s="7" t="n">
        <v>52478</v>
      </c>
      <c r="P812" s="7" t="s">
        <v>99</v>
      </c>
      <c r="Q812" s="7" t="n">
        <v>2</v>
      </c>
      <c r="R812" s="7" t="n">
        <v>0</v>
      </c>
    </row>
    <row r="813" spans="1:9">
      <c r="A813" t="s">
        <v>4</v>
      </c>
      <c r="B813" s="4" t="s">
        <v>5</v>
      </c>
    </row>
    <row r="814" spans="1:9">
      <c r="A814" t="n">
        <v>5598</v>
      </c>
      <c r="B814" s="27" t="n">
        <v>28</v>
      </c>
    </row>
    <row r="815" spans="1:9">
      <c r="A815" t="s">
        <v>4</v>
      </c>
      <c r="B815" s="4" t="s">
        <v>5</v>
      </c>
      <c r="C815" s="4" t="s">
        <v>7</v>
      </c>
      <c r="D815" s="4" t="s">
        <v>11</v>
      </c>
      <c r="E815" s="4" t="s">
        <v>8</v>
      </c>
    </row>
    <row r="816" spans="1:9">
      <c r="A816" t="n">
        <v>5599</v>
      </c>
      <c r="B816" s="24" t="n">
        <v>51</v>
      </c>
      <c r="C816" s="7" t="n">
        <v>4</v>
      </c>
      <c r="D816" s="7" t="n">
        <v>4</v>
      </c>
      <c r="E816" s="7" t="s">
        <v>82</v>
      </c>
    </row>
    <row r="817" spans="1:18">
      <c r="A817" t="s">
        <v>4</v>
      </c>
      <c r="B817" s="4" t="s">
        <v>5</v>
      </c>
      <c r="C817" s="4" t="s">
        <v>11</v>
      </c>
    </row>
    <row r="818" spans="1:18">
      <c r="A818" t="n">
        <v>5613</v>
      </c>
      <c r="B818" s="25" t="n">
        <v>16</v>
      </c>
      <c r="C818" s="7" t="n">
        <v>0</v>
      </c>
    </row>
    <row r="819" spans="1:18">
      <c r="A819" t="s">
        <v>4</v>
      </c>
      <c r="B819" s="4" t="s">
        <v>5</v>
      </c>
      <c r="C819" s="4" t="s">
        <v>11</v>
      </c>
      <c r="D819" s="4" t="s">
        <v>7</v>
      </c>
      <c r="E819" s="4" t="s">
        <v>14</v>
      </c>
      <c r="F819" s="4" t="s">
        <v>37</v>
      </c>
      <c r="G819" s="4" t="s">
        <v>7</v>
      </c>
      <c r="H819" s="4" t="s">
        <v>7</v>
      </c>
      <c r="I819" s="4" t="s">
        <v>7</v>
      </c>
      <c r="J819" s="4" t="s">
        <v>14</v>
      </c>
      <c r="K819" s="4" t="s">
        <v>37</v>
      </c>
      <c r="L819" s="4" t="s">
        <v>7</v>
      </c>
      <c r="M819" s="4" t="s">
        <v>7</v>
      </c>
    </row>
    <row r="820" spans="1:18">
      <c r="A820" t="n">
        <v>5616</v>
      </c>
      <c r="B820" s="26" t="n">
        <v>26</v>
      </c>
      <c r="C820" s="7" t="n">
        <v>4</v>
      </c>
      <c r="D820" s="7" t="n">
        <v>17</v>
      </c>
      <c r="E820" s="7" t="n">
        <v>7306</v>
      </c>
      <c r="F820" s="7" t="s">
        <v>100</v>
      </c>
      <c r="G820" s="7" t="n">
        <v>2</v>
      </c>
      <c r="H820" s="7" t="n">
        <v>3</v>
      </c>
      <c r="I820" s="7" t="n">
        <v>17</v>
      </c>
      <c r="J820" s="7" t="n">
        <v>7307</v>
      </c>
      <c r="K820" s="7" t="s">
        <v>101</v>
      </c>
      <c r="L820" s="7" t="n">
        <v>2</v>
      </c>
      <c r="M820" s="7" t="n">
        <v>0</v>
      </c>
    </row>
    <row r="821" spans="1:18">
      <c r="A821" t="s">
        <v>4</v>
      </c>
      <c r="B821" s="4" t="s">
        <v>5</v>
      </c>
    </row>
    <row r="822" spans="1:18">
      <c r="A822" t="n">
        <v>5715</v>
      </c>
      <c r="B822" s="27" t="n">
        <v>28</v>
      </c>
    </row>
    <row r="823" spans="1:18">
      <c r="A823" t="s">
        <v>4</v>
      </c>
      <c r="B823" s="4" t="s">
        <v>5</v>
      </c>
      <c r="C823" s="4" t="s">
        <v>11</v>
      </c>
      <c r="D823" s="4" t="s">
        <v>7</v>
      </c>
    </row>
    <row r="824" spans="1:18">
      <c r="A824" t="n">
        <v>5716</v>
      </c>
      <c r="B824" s="29" t="n">
        <v>89</v>
      </c>
      <c r="C824" s="7" t="n">
        <v>65533</v>
      </c>
      <c r="D824" s="7" t="n">
        <v>1</v>
      </c>
    </row>
    <row r="825" spans="1:18">
      <c r="A825" t="s">
        <v>4</v>
      </c>
      <c r="B825" s="4" t="s">
        <v>5</v>
      </c>
      <c r="C825" s="4" t="s">
        <v>7</v>
      </c>
      <c r="D825" s="4" t="s">
        <v>11</v>
      </c>
      <c r="E825" s="4" t="s">
        <v>13</v>
      </c>
    </row>
    <row r="826" spans="1:18">
      <c r="A826" t="n">
        <v>5720</v>
      </c>
      <c r="B826" s="21" t="n">
        <v>58</v>
      </c>
      <c r="C826" s="7" t="n">
        <v>101</v>
      </c>
      <c r="D826" s="7" t="n">
        <v>500</v>
      </c>
      <c r="E826" s="7" t="n">
        <v>1</v>
      </c>
    </row>
    <row r="827" spans="1:18">
      <c r="A827" t="s">
        <v>4</v>
      </c>
      <c r="B827" s="4" t="s">
        <v>5</v>
      </c>
      <c r="C827" s="4" t="s">
        <v>7</v>
      </c>
      <c r="D827" s="4" t="s">
        <v>11</v>
      </c>
    </row>
    <row r="828" spans="1:18">
      <c r="A828" t="n">
        <v>5728</v>
      </c>
      <c r="B828" s="21" t="n">
        <v>58</v>
      </c>
      <c r="C828" s="7" t="n">
        <v>254</v>
      </c>
      <c r="D828" s="7" t="n">
        <v>0</v>
      </c>
    </row>
    <row r="829" spans="1:18">
      <c r="A829" t="s">
        <v>4</v>
      </c>
      <c r="B829" s="4" t="s">
        <v>5</v>
      </c>
      <c r="C829" s="4" t="s">
        <v>7</v>
      </c>
    </row>
    <row r="830" spans="1:18">
      <c r="A830" t="n">
        <v>5732</v>
      </c>
      <c r="B830" s="45" t="n">
        <v>45</v>
      </c>
      <c r="C830" s="7" t="n">
        <v>0</v>
      </c>
    </row>
    <row r="831" spans="1:18">
      <c r="A831" t="s">
        <v>4</v>
      </c>
      <c r="B831" s="4" t="s">
        <v>5</v>
      </c>
      <c r="C831" s="4" t="s">
        <v>7</v>
      </c>
      <c r="D831" s="4" t="s">
        <v>7</v>
      </c>
      <c r="E831" s="4" t="s">
        <v>13</v>
      </c>
      <c r="F831" s="4" t="s">
        <v>13</v>
      </c>
      <c r="G831" s="4" t="s">
        <v>13</v>
      </c>
      <c r="H831" s="4" t="s">
        <v>11</v>
      </c>
    </row>
    <row r="832" spans="1:18">
      <c r="A832" t="n">
        <v>5734</v>
      </c>
      <c r="B832" s="45" t="n">
        <v>45</v>
      </c>
      <c r="C832" s="7" t="n">
        <v>2</v>
      </c>
      <c r="D832" s="7" t="n">
        <v>3</v>
      </c>
      <c r="E832" s="7" t="n">
        <v>1.25999999046326</v>
      </c>
      <c r="F832" s="7" t="n">
        <v>1.46000003814697</v>
      </c>
      <c r="G832" s="7" t="n">
        <v>-1.14999997615814</v>
      </c>
      <c r="H832" s="7" t="n">
        <v>0</v>
      </c>
    </row>
    <row r="833" spans="1:13">
      <c r="A833" t="s">
        <v>4</v>
      </c>
      <c r="B833" s="4" t="s">
        <v>5</v>
      </c>
      <c r="C833" s="4" t="s">
        <v>7</v>
      </c>
      <c r="D833" s="4" t="s">
        <v>7</v>
      </c>
      <c r="E833" s="4" t="s">
        <v>13</v>
      </c>
      <c r="F833" s="4" t="s">
        <v>13</v>
      </c>
      <c r="G833" s="4" t="s">
        <v>13</v>
      </c>
      <c r="H833" s="4" t="s">
        <v>11</v>
      </c>
      <c r="I833" s="4" t="s">
        <v>7</v>
      </c>
    </row>
    <row r="834" spans="1:13">
      <c r="A834" t="n">
        <v>5751</v>
      </c>
      <c r="B834" s="45" t="n">
        <v>45</v>
      </c>
      <c r="C834" s="7" t="n">
        <v>4</v>
      </c>
      <c r="D834" s="7" t="n">
        <v>3</v>
      </c>
      <c r="E834" s="7" t="n">
        <v>4.17999982833862</v>
      </c>
      <c r="F834" s="7" t="n">
        <v>359.049987792969</v>
      </c>
      <c r="G834" s="7" t="n">
        <v>356</v>
      </c>
      <c r="H834" s="7" t="n">
        <v>0</v>
      </c>
      <c r="I834" s="7" t="n">
        <v>0</v>
      </c>
    </row>
    <row r="835" spans="1:13">
      <c r="A835" t="s">
        <v>4</v>
      </c>
      <c r="B835" s="4" t="s">
        <v>5</v>
      </c>
      <c r="C835" s="4" t="s">
        <v>7</v>
      </c>
      <c r="D835" s="4" t="s">
        <v>7</v>
      </c>
      <c r="E835" s="4" t="s">
        <v>13</v>
      </c>
      <c r="F835" s="4" t="s">
        <v>11</v>
      </c>
    </row>
    <row r="836" spans="1:13">
      <c r="A836" t="n">
        <v>5769</v>
      </c>
      <c r="B836" s="45" t="n">
        <v>45</v>
      </c>
      <c r="C836" s="7" t="n">
        <v>5</v>
      </c>
      <c r="D836" s="7" t="n">
        <v>3</v>
      </c>
      <c r="E836" s="7" t="n">
        <v>2</v>
      </c>
      <c r="F836" s="7" t="n">
        <v>0</v>
      </c>
    </row>
    <row r="837" spans="1:13">
      <c r="A837" t="s">
        <v>4</v>
      </c>
      <c r="B837" s="4" t="s">
        <v>5</v>
      </c>
      <c r="C837" s="4" t="s">
        <v>7</v>
      </c>
      <c r="D837" s="4" t="s">
        <v>7</v>
      </c>
      <c r="E837" s="4" t="s">
        <v>13</v>
      </c>
      <c r="F837" s="4" t="s">
        <v>11</v>
      </c>
    </row>
    <row r="838" spans="1:13">
      <c r="A838" t="n">
        <v>5778</v>
      </c>
      <c r="B838" s="45" t="n">
        <v>45</v>
      </c>
      <c r="C838" s="7" t="n">
        <v>11</v>
      </c>
      <c r="D838" s="7" t="n">
        <v>3</v>
      </c>
      <c r="E838" s="7" t="n">
        <v>24.2999992370605</v>
      </c>
      <c r="F838" s="7" t="n">
        <v>0</v>
      </c>
    </row>
    <row r="839" spans="1:13">
      <c r="A839" t="s">
        <v>4</v>
      </c>
      <c r="B839" s="4" t="s">
        <v>5</v>
      </c>
      <c r="C839" s="4" t="s">
        <v>7</v>
      </c>
      <c r="D839" s="4" t="s">
        <v>7</v>
      </c>
      <c r="E839" s="4" t="s">
        <v>13</v>
      </c>
      <c r="F839" s="4" t="s">
        <v>11</v>
      </c>
    </row>
    <row r="840" spans="1:13">
      <c r="A840" t="n">
        <v>5787</v>
      </c>
      <c r="B840" s="45" t="n">
        <v>45</v>
      </c>
      <c r="C840" s="7" t="n">
        <v>5</v>
      </c>
      <c r="D840" s="7" t="n">
        <v>3</v>
      </c>
      <c r="E840" s="7" t="n">
        <v>1.79999995231628</v>
      </c>
      <c r="F840" s="7" t="n">
        <v>3000</v>
      </c>
    </row>
    <row r="841" spans="1:13">
      <c r="A841" t="s">
        <v>4</v>
      </c>
      <c r="B841" s="4" t="s">
        <v>5</v>
      </c>
      <c r="C841" s="4" t="s">
        <v>11</v>
      </c>
      <c r="D841" s="4" t="s">
        <v>14</v>
      </c>
    </row>
    <row r="842" spans="1:13">
      <c r="A842" t="n">
        <v>5796</v>
      </c>
      <c r="B842" s="52" t="n">
        <v>44</v>
      </c>
      <c r="C842" s="7" t="n">
        <v>7032</v>
      </c>
      <c r="D842" s="7" t="n">
        <v>1</v>
      </c>
    </row>
    <row r="843" spans="1:13">
      <c r="A843" t="s">
        <v>4</v>
      </c>
      <c r="B843" s="4" t="s">
        <v>5</v>
      </c>
      <c r="C843" s="4" t="s">
        <v>7</v>
      </c>
      <c r="D843" s="4" t="s">
        <v>11</v>
      </c>
    </row>
    <row r="844" spans="1:13">
      <c r="A844" t="n">
        <v>5803</v>
      </c>
      <c r="B844" s="21" t="n">
        <v>58</v>
      </c>
      <c r="C844" s="7" t="n">
        <v>255</v>
      </c>
      <c r="D844" s="7" t="n">
        <v>0</v>
      </c>
    </row>
    <row r="845" spans="1:13">
      <c r="A845" t="s">
        <v>4</v>
      </c>
      <c r="B845" s="4" t="s">
        <v>5</v>
      </c>
      <c r="C845" s="4" t="s">
        <v>11</v>
      </c>
      <c r="D845" s="4" t="s">
        <v>7</v>
      </c>
      <c r="E845" s="4" t="s">
        <v>13</v>
      </c>
      <c r="F845" s="4" t="s">
        <v>11</v>
      </c>
    </row>
    <row r="846" spans="1:13">
      <c r="A846" t="n">
        <v>5807</v>
      </c>
      <c r="B846" s="48" t="n">
        <v>59</v>
      </c>
      <c r="C846" s="7" t="n">
        <v>4</v>
      </c>
      <c r="D846" s="7" t="n">
        <v>9</v>
      </c>
      <c r="E846" s="7" t="n">
        <v>0.150000005960464</v>
      </c>
      <c r="F846" s="7" t="n">
        <v>0</v>
      </c>
    </row>
    <row r="847" spans="1:13">
      <c r="A847" t="s">
        <v>4</v>
      </c>
      <c r="B847" s="4" t="s">
        <v>5</v>
      </c>
      <c r="C847" s="4" t="s">
        <v>11</v>
      </c>
      <c r="D847" s="4" t="s">
        <v>7</v>
      </c>
      <c r="E847" s="4" t="s">
        <v>8</v>
      </c>
      <c r="F847" s="4" t="s">
        <v>13</v>
      </c>
      <c r="G847" s="4" t="s">
        <v>13</v>
      </c>
      <c r="H847" s="4" t="s">
        <v>13</v>
      </c>
    </row>
    <row r="848" spans="1:13">
      <c r="A848" t="n">
        <v>5817</v>
      </c>
      <c r="B848" s="44" t="n">
        <v>48</v>
      </c>
      <c r="C848" s="7" t="n">
        <v>0</v>
      </c>
      <c r="D848" s="7" t="n">
        <v>0</v>
      </c>
      <c r="E848" s="7" t="s">
        <v>64</v>
      </c>
      <c r="F848" s="7" t="n">
        <v>-1</v>
      </c>
      <c r="G848" s="7" t="n">
        <v>1</v>
      </c>
      <c r="H848" s="7" t="n">
        <v>0</v>
      </c>
    </row>
    <row r="849" spans="1:9">
      <c r="A849" t="s">
        <v>4</v>
      </c>
      <c r="B849" s="4" t="s">
        <v>5</v>
      </c>
      <c r="C849" s="4" t="s">
        <v>11</v>
      </c>
      <c r="D849" s="4" t="s">
        <v>7</v>
      </c>
      <c r="E849" s="4" t="s">
        <v>8</v>
      </c>
      <c r="F849" s="4" t="s">
        <v>13</v>
      </c>
      <c r="G849" s="4" t="s">
        <v>13</v>
      </c>
      <c r="H849" s="4" t="s">
        <v>13</v>
      </c>
    </row>
    <row r="850" spans="1:9">
      <c r="A850" t="n">
        <v>5843</v>
      </c>
      <c r="B850" s="44" t="n">
        <v>48</v>
      </c>
      <c r="C850" s="7" t="n">
        <v>4</v>
      </c>
      <c r="D850" s="7" t="n">
        <v>0</v>
      </c>
      <c r="E850" s="7" t="s">
        <v>64</v>
      </c>
      <c r="F850" s="7" t="n">
        <v>-1</v>
      </c>
      <c r="G850" s="7" t="n">
        <v>1</v>
      </c>
      <c r="H850" s="7" t="n">
        <v>0</v>
      </c>
    </row>
    <row r="851" spans="1:9">
      <c r="A851" t="s">
        <v>4</v>
      </c>
      <c r="B851" s="4" t="s">
        <v>5</v>
      </c>
      <c r="C851" s="4" t="s">
        <v>7</v>
      </c>
      <c r="D851" s="4" t="s">
        <v>11</v>
      </c>
      <c r="E851" s="4" t="s">
        <v>13</v>
      </c>
      <c r="F851" s="4" t="s">
        <v>11</v>
      </c>
      <c r="G851" s="4" t="s">
        <v>14</v>
      </c>
      <c r="H851" s="4" t="s">
        <v>14</v>
      </c>
      <c r="I851" s="4" t="s">
        <v>11</v>
      </c>
      <c r="J851" s="4" t="s">
        <v>11</v>
      </c>
      <c r="K851" s="4" t="s">
        <v>14</v>
      </c>
      <c r="L851" s="4" t="s">
        <v>14</v>
      </c>
      <c r="M851" s="4" t="s">
        <v>14</v>
      </c>
      <c r="N851" s="4" t="s">
        <v>14</v>
      </c>
      <c r="O851" s="4" t="s">
        <v>8</v>
      </c>
    </row>
    <row r="852" spans="1:9">
      <c r="A852" t="n">
        <v>5869</v>
      </c>
      <c r="B852" s="15" t="n">
        <v>50</v>
      </c>
      <c r="C852" s="7" t="n">
        <v>0</v>
      </c>
      <c r="D852" s="7" t="n">
        <v>2000</v>
      </c>
      <c r="E852" s="7" t="n">
        <v>0.699999988079071</v>
      </c>
      <c r="F852" s="7" t="n">
        <v>0</v>
      </c>
      <c r="G852" s="7" t="n">
        <v>0</v>
      </c>
      <c r="H852" s="7" t="n">
        <v>-1082130432</v>
      </c>
      <c r="I852" s="7" t="n">
        <v>0</v>
      </c>
      <c r="J852" s="7" t="n">
        <v>65533</v>
      </c>
      <c r="K852" s="7" t="n">
        <v>0</v>
      </c>
      <c r="L852" s="7" t="n">
        <v>0</v>
      </c>
      <c r="M852" s="7" t="n">
        <v>0</v>
      </c>
      <c r="N852" s="7" t="n">
        <v>0</v>
      </c>
      <c r="O852" s="7" t="s">
        <v>17</v>
      </c>
    </row>
    <row r="853" spans="1:9">
      <c r="A853" t="s">
        <v>4</v>
      </c>
      <c r="B853" s="4" t="s">
        <v>5</v>
      </c>
      <c r="C853" s="4" t="s">
        <v>11</v>
      </c>
    </row>
    <row r="854" spans="1:9">
      <c r="A854" t="n">
        <v>5908</v>
      </c>
      <c r="B854" s="25" t="n">
        <v>16</v>
      </c>
      <c r="C854" s="7" t="n">
        <v>1500</v>
      </c>
    </row>
    <row r="855" spans="1:9">
      <c r="A855" t="s">
        <v>4</v>
      </c>
      <c r="B855" s="4" t="s">
        <v>5</v>
      </c>
      <c r="C855" s="4" t="s">
        <v>11</v>
      </c>
    </row>
    <row r="856" spans="1:9">
      <c r="A856" t="n">
        <v>5911</v>
      </c>
      <c r="B856" s="25" t="n">
        <v>16</v>
      </c>
      <c r="C856" s="7" t="n">
        <v>1000</v>
      </c>
    </row>
    <row r="857" spans="1:9">
      <c r="A857" t="s">
        <v>4</v>
      </c>
      <c r="B857" s="4" t="s">
        <v>5</v>
      </c>
      <c r="C857" s="4" t="s">
        <v>7</v>
      </c>
      <c r="D857" s="4" t="s">
        <v>11</v>
      </c>
      <c r="E857" s="4" t="s">
        <v>7</v>
      </c>
      <c r="F857" s="4" t="s">
        <v>12</v>
      </c>
    </row>
    <row r="858" spans="1:9">
      <c r="A858" t="n">
        <v>5914</v>
      </c>
      <c r="B858" s="10" t="n">
        <v>5</v>
      </c>
      <c r="C858" s="7" t="n">
        <v>30</v>
      </c>
      <c r="D858" s="7" t="n">
        <v>6660</v>
      </c>
      <c r="E858" s="7" t="n">
        <v>1</v>
      </c>
      <c r="F858" s="11" t="n">
        <f t="normal" ca="1">A870</f>
        <v>0</v>
      </c>
    </row>
    <row r="859" spans="1:9">
      <c r="A859" t="s">
        <v>4</v>
      </c>
      <c r="B859" s="4" t="s">
        <v>5</v>
      </c>
      <c r="C859" s="4" t="s">
        <v>7</v>
      </c>
      <c r="D859" s="4" t="s">
        <v>11</v>
      </c>
      <c r="E859" s="4" t="s">
        <v>8</v>
      </c>
    </row>
    <row r="860" spans="1:9">
      <c r="A860" t="n">
        <v>5923</v>
      </c>
      <c r="B860" s="24" t="n">
        <v>51</v>
      </c>
      <c r="C860" s="7" t="n">
        <v>4</v>
      </c>
      <c r="D860" s="7" t="n">
        <v>4</v>
      </c>
      <c r="E860" s="7" t="s">
        <v>102</v>
      </c>
    </row>
    <row r="861" spans="1:9">
      <c r="A861" t="s">
        <v>4</v>
      </c>
      <c r="B861" s="4" t="s">
        <v>5</v>
      </c>
      <c r="C861" s="4" t="s">
        <v>11</v>
      </c>
    </row>
    <row r="862" spans="1:9">
      <c r="A862" t="n">
        <v>5937</v>
      </c>
      <c r="B862" s="25" t="n">
        <v>16</v>
      </c>
      <c r="C862" s="7" t="n">
        <v>0</v>
      </c>
    </row>
    <row r="863" spans="1:9">
      <c r="A863" t="s">
        <v>4</v>
      </c>
      <c r="B863" s="4" t="s">
        <v>5</v>
      </c>
      <c r="C863" s="4" t="s">
        <v>11</v>
      </c>
      <c r="D863" s="4" t="s">
        <v>7</v>
      </c>
      <c r="E863" s="4" t="s">
        <v>14</v>
      </c>
      <c r="F863" s="4" t="s">
        <v>37</v>
      </c>
      <c r="G863" s="4" t="s">
        <v>7</v>
      </c>
      <c r="H863" s="4" t="s">
        <v>7</v>
      </c>
      <c r="I863" s="4" t="s">
        <v>7</v>
      </c>
      <c r="J863" s="4" t="s">
        <v>14</v>
      </c>
      <c r="K863" s="4" t="s">
        <v>37</v>
      </c>
      <c r="L863" s="4" t="s">
        <v>7</v>
      </c>
      <c r="M863" s="4" t="s">
        <v>7</v>
      </c>
      <c r="N863" s="4" t="s">
        <v>7</v>
      </c>
      <c r="O863" s="4" t="s">
        <v>14</v>
      </c>
      <c r="P863" s="4" t="s">
        <v>37</v>
      </c>
      <c r="Q863" s="4" t="s">
        <v>7</v>
      </c>
      <c r="R863" s="4" t="s">
        <v>7</v>
      </c>
      <c r="S863" s="4" t="s">
        <v>7</v>
      </c>
      <c r="T863" s="4" t="s">
        <v>14</v>
      </c>
      <c r="U863" s="4" t="s">
        <v>37</v>
      </c>
      <c r="V863" s="4" t="s">
        <v>7</v>
      </c>
      <c r="W863" s="4" t="s">
        <v>7</v>
      </c>
    </row>
    <row r="864" spans="1:9">
      <c r="A864" t="n">
        <v>5940</v>
      </c>
      <c r="B864" s="26" t="n">
        <v>26</v>
      </c>
      <c r="C864" s="7" t="n">
        <v>4</v>
      </c>
      <c r="D864" s="7" t="n">
        <v>17</v>
      </c>
      <c r="E864" s="7" t="n">
        <v>7308</v>
      </c>
      <c r="F864" s="7" t="s">
        <v>103</v>
      </c>
      <c r="G864" s="7" t="n">
        <v>2</v>
      </c>
      <c r="H864" s="7" t="n">
        <v>3</v>
      </c>
      <c r="I864" s="7" t="n">
        <v>17</v>
      </c>
      <c r="J864" s="7" t="n">
        <v>7309</v>
      </c>
      <c r="K864" s="7" t="s">
        <v>104</v>
      </c>
      <c r="L864" s="7" t="n">
        <v>2</v>
      </c>
      <c r="M864" s="7" t="n">
        <v>3</v>
      </c>
      <c r="N864" s="7" t="n">
        <v>17</v>
      </c>
      <c r="O864" s="7" t="n">
        <v>7310</v>
      </c>
      <c r="P864" s="7" t="s">
        <v>105</v>
      </c>
      <c r="Q864" s="7" t="n">
        <v>2</v>
      </c>
      <c r="R864" s="7" t="n">
        <v>3</v>
      </c>
      <c r="S864" s="7" t="n">
        <v>17</v>
      </c>
      <c r="T864" s="7" t="n">
        <v>7311</v>
      </c>
      <c r="U864" s="7" t="s">
        <v>106</v>
      </c>
      <c r="V864" s="7" t="n">
        <v>2</v>
      </c>
      <c r="W864" s="7" t="n">
        <v>0</v>
      </c>
    </row>
    <row r="865" spans="1:23">
      <c r="A865" t="s">
        <v>4</v>
      </c>
      <c r="B865" s="4" t="s">
        <v>5</v>
      </c>
    </row>
    <row r="866" spans="1:23">
      <c r="A866" t="n">
        <v>6226</v>
      </c>
      <c r="B866" s="27" t="n">
        <v>28</v>
      </c>
    </row>
    <row r="867" spans="1:23">
      <c r="A867" t="s">
        <v>4</v>
      </c>
      <c r="B867" s="4" t="s">
        <v>5</v>
      </c>
      <c r="C867" s="4" t="s">
        <v>12</v>
      </c>
    </row>
    <row r="868" spans="1:23">
      <c r="A868" t="n">
        <v>6227</v>
      </c>
      <c r="B868" s="14" t="n">
        <v>3</v>
      </c>
      <c r="C868" s="11" t="n">
        <f t="normal" ca="1">A878</f>
        <v>0</v>
      </c>
    </row>
    <row r="869" spans="1:23">
      <c r="A869" t="s">
        <v>4</v>
      </c>
      <c r="B869" s="4" t="s">
        <v>5</v>
      </c>
      <c r="C869" s="4" t="s">
        <v>7</v>
      </c>
      <c r="D869" s="4" t="s">
        <v>11</v>
      </c>
      <c r="E869" s="4" t="s">
        <v>8</v>
      </c>
    </row>
    <row r="870" spans="1:23">
      <c r="A870" t="n">
        <v>6232</v>
      </c>
      <c r="B870" s="24" t="n">
        <v>51</v>
      </c>
      <c r="C870" s="7" t="n">
        <v>4</v>
      </c>
      <c r="D870" s="7" t="n">
        <v>4</v>
      </c>
      <c r="E870" s="7" t="s">
        <v>102</v>
      </c>
    </row>
    <row r="871" spans="1:23">
      <c r="A871" t="s">
        <v>4</v>
      </c>
      <c r="B871" s="4" t="s">
        <v>5</v>
      </c>
      <c r="C871" s="4" t="s">
        <v>11</v>
      </c>
    </row>
    <row r="872" spans="1:23">
      <c r="A872" t="n">
        <v>6246</v>
      </c>
      <c r="B872" s="25" t="n">
        <v>16</v>
      </c>
      <c r="C872" s="7" t="n">
        <v>0</v>
      </c>
    </row>
    <row r="873" spans="1:23">
      <c r="A873" t="s">
        <v>4</v>
      </c>
      <c r="B873" s="4" t="s">
        <v>5</v>
      </c>
      <c r="C873" s="4" t="s">
        <v>11</v>
      </c>
      <c r="D873" s="4" t="s">
        <v>7</v>
      </c>
      <c r="E873" s="4" t="s">
        <v>14</v>
      </c>
      <c r="F873" s="4" t="s">
        <v>37</v>
      </c>
      <c r="G873" s="4" t="s">
        <v>7</v>
      </c>
      <c r="H873" s="4" t="s">
        <v>7</v>
      </c>
      <c r="I873" s="4" t="s">
        <v>7</v>
      </c>
      <c r="J873" s="4" t="s">
        <v>14</v>
      </c>
      <c r="K873" s="4" t="s">
        <v>37</v>
      </c>
      <c r="L873" s="4" t="s">
        <v>7</v>
      </c>
      <c r="M873" s="4" t="s">
        <v>7</v>
      </c>
    </row>
    <row r="874" spans="1:23">
      <c r="A874" t="n">
        <v>6249</v>
      </c>
      <c r="B874" s="26" t="n">
        <v>26</v>
      </c>
      <c r="C874" s="7" t="n">
        <v>4</v>
      </c>
      <c r="D874" s="7" t="n">
        <v>17</v>
      </c>
      <c r="E874" s="7" t="n">
        <v>7312</v>
      </c>
      <c r="F874" s="7" t="s">
        <v>107</v>
      </c>
      <c r="G874" s="7" t="n">
        <v>2</v>
      </c>
      <c r="H874" s="7" t="n">
        <v>3</v>
      </c>
      <c r="I874" s="7" t="n">
        <v>17</v>
      </c>
      <c r="J874" s="7" t="n">
        <v>7313</v>
      </c>
      <c r="K874" s="7" t="s">
        <v>108</v>
      </c>
      <c r="L874" s="7" t="n">
        <v>2</v>
      </c>
      <c r="M874" s="7" t="n">
        <v>0</v>
      </c>
    </row>
    <row r="875" spans="1:23">
      <c r="A875" t="s">
        <v>4</v>
      </c>
      <c r="B875" s="4" t="s">
        <v>5</v>
      </c>
    </row>
    <row r="876" spans="1:23">
      <c r="A876" t="n">
        <v>6420</v>
      </c>
      <c r="B876" s="27" t="n">
        <v>28</v>
      </c>
    </row>
    <row r="877" spans="1:23">
      <c r="A877" t="s">
        <v>4</v>
      </c>
      <c r="B877" s="4" t="s">
        <v>5</v>
      </c>
      <c r="C877" s="4" t="s">
        <v>7</v>
      </c>
      <c r="D877" s="4" t="s">
        <v>11</v>
      </c>
      <c r="E877" s="4" t="s">
        <v>8</v>
      </c>
    </row>
    <row r="878" spans="1:23">
      <c r="A878" t="n">
        <v>6421</v>
      </c>
      <c r="B878" s="24" t="n">
        <v>51</v>
      </c>
      <c r="C878" s="7" t="n">
        <v>4</v>
      </c>
      <c r="D878" s="7" t="n">
        <v>0</v>
      </c>
      <c r="E878" s="7" t="s">
        <v>77</v>
      </c>
    </row>
    <row r="879" spans="1:23">
      <c r="A879" t="s">
        <v>4</v>
      </c>
      <c r="B879" s="4" t="s">
        <v>5</v>
      </c>
      <c r="C879" s="4" t="s">
        <v>11</v>
      </c>
    </row>
    <row r="880" spans="1:23">
      <c r="A880" t="n">
        <v>6435</v>
      </c>
      <c r="B880" s="25" t="n">
        <v>16</v>
      </c>
      <c r="C880" s="7" t="n">
        <v>0</v>
      </c>
    </row>
    <row r="881" spans="1:13">
      <c r="A881" t="s">
        <v>4</v>
      </c>
      <c r="B881" s="4" t="s">
        <v>5</v>
      </c>
      <c r="C881" s="4" t="s">
        <v>11</v>
      </c>
      <c r="D881" s="4" t="s">
        <v>7</v>
      </c>
      <c r="E881" s="4" t="s">
        <v>14</v>
      </c>
      <c r="F881" s="4" t="s">
        <v>37</v>
      </c>
      <c r="G881" s="4" t="s">
        <v>7</v>
      </c>
      <c r="H881" s="4" t="s">
        <v>7</v>
      </c>
      <c r="I881" s="4" t="s">
        <v>7</v>
      </c>
      <c r="J881" s="4" t="s">
        <v>14</v>
      </c>
      <c r="K881" s="4" t="s">
        <v>37</v>
      </c>
      <c r="L881" s="4" t="s">
        <v>7</v>
      </c>
      <c r="M881" s="4" t="s">
        <v>7</v>
      </c>
    </row>
    <row r="882" spans="1:13">
      <c r="A882" t="n">
        <v>6438</v>
      </c>
      <c r="B882" s="26" t="n">
        <v>26</v>
      </c>
      <c r="C882" s="7" t="n">
        <v>0</v>
      </c>
      <c r="D882" s="7" t="n">
        <v>17</v>
      </c>
      <c r="E882" s="7" t="n">
        <v>52479</v>
      </c>
      <c r="F882" s="7" t="s">
        <v>109</v>
      </c>
      <c r="G882" s="7" t="n">
        <v>2</v>
      </c>
      <c r="H882" s="7" t="n">
        <v>3</v>
      </c>
      <c r="I882" s="7" t="n">
        <v>17</v>
      </c>
      <c r="J882" s="7" t="n">
        <v>52480</v>
      </c>
      <c r="K882" s="7" t="s">
        <v>110</v>
      </c>
      <c r="L882" s="7" t="n">
        <v>2</v>
      </c>
      <c r="M882" s="7" t="n">
        <v>0</v>
      </c>
    </row>
    <row r="883" spans="1:13">
      <c r="A883" t="s">
        <v>4</v>
      </c>
      <c r="B883" s="4" t="s">
        <v>5</v>
      </c>
    </row>
    <row r="884" spans="1:13">
      <c r="A884" t="n">
        <v>6505</v>
      </c>
      <c r="B884" s="27" t="n">
        <v>28</v>
      </c>
    </row>
    <row r="885" spans="1:13">
      <c r="A885" t="s">
        <v>4</v>
      </c>
      <c r="B885" s="4" t="s">
        <v>5</v>
      </c>
      <c r="C885" s="4" t="s">
        <v>7</v>
      </c>
      <c r="D885" s="4" t="s">
        <v>11</v>
      </c>
      <c r="E885" s="4" t="s">
        <v>8</v>
      </c>
    </row>
    <row r="886" spans="1:13">
      <c r="A886" t="n">
        <v>6506</v>
      </c>
      <c r="B886" s="24" t="n">
        <v>51</v>
      </c>
      <c r="C886" s="7" t="n">
        <v>4</v>
      </c>
      <c r="D886" s="7" t="n">
        <v>4</v>
      </c>
      <c r="E886" s="7" t="s">
        <v>111</v>
      </c>
    </row>
    <row r="887" spans="1:13">
      <c r="A887" t="s">
        <v>4</v>
      </c>
      <c r="B887" s="4" t="s">
        <v>5</v>
      </c>
      <c r="C887" s="4" t="s">
        <v>11</v>
      </c>
    </row>
    <row r="888" spans="1:13">
      <c r="A888" t="n">
        <v>6520</v>
      </c>
      <c r="B888" s="25" t="n">
        <v>16</v>
      </c>
      <c r="C888" s="7" t="n">
        <v>0</v>
      </c>
    </row>
    <row r="889" spans="1:13">
      <c r="A889" t="s">
        <v>4</v>
      </c>
      <c r="B889" s="4" t="s">
        <v>5</v>
      </c>
      <c r="C889" s="4" t="s">
        <v>11</v>
      </c>
      <c r="D889" s="4" t="s">
        <v>7</v>
      </c>
      <c r="E889" s="4" t="s">
        <v>14</v>
      </c>
      <c r="F889" s="4" t="s">
        <v>37</v>
      </c>
      <c r="G889" s="4" t="s">
        <v>7</v>
      </c>
      <c r="H889" s="4" t="s">
        <v>7</v>
      </c>
      <c r="I889" s="4" t="s">
        <v>7</v>
      </c>
      <c r="J889" s="4" t="s">
        <v>14</v>
      </c>
      <c r="K889" s="4" t="s">
        <v>37</v>
      </c>
      <c r="L889" s="4" t="s">
        <v>7</v>
      </c>
      <c r="M889" s="4" t="s">
        <v>7</v>
      </c>
    </row>
    <row r="890" spans="1:13">
      <c r="A890" t="n">
        <v>6523</v>
      </c>
      <c r="B890" s="26" t="n">
        <v>26</v>
      </c>
      <c r="C890" s="7" t="n">
        <v>4</v>
      </c>
      <c r="D890" s="7" t="n">
        <v>17</v>
      </c>
      <c r="E890" s="7" t="n">
        <v>7314</v>
      </c>
      <c r="F890" s="7" t="s">
        <v>112</v>
      </c>
      <c r="G890" s="7" t="n">
        <v>2</v>
      </c>
      <c r="H890" s="7" t="n">
        <v>3</v>
      </c>
      <c r="I890" s="7" t="n">
        <v>17</v>
      </c>
      <c r="J890" s="7" t="n">
        <v>7315</v>
      </c>
      <c r="K890" s="7" t="s">
        <v>113</v>
      </c>
      <c r="L890" s="7" t="n">
        <v>2</v>
      </c>
      <c r="M890" s="7" t="n">
        <v>0</v>
      </c>
    </row>
    <row r="891" spans="1:13">
      <c r="A891" t="s">
        <v>4</v>
      </c>
      <c r="B891" s="4" t="s">
        <v>5</v>
      </c>
    </row>
    <row r="892" spans="1:13">
      <c r="A892" t="n">
        <v>6709</v>
      </c>
      <c r="B892" s="27" t="n">
        <v>28</v>
      </c>
    </row>
    <row r="893" spans="1:13">
      <c r="A893" t="s">
        <v>4</v>
      </c>
      <c r="B893" s="4" t="s">
        <v>5</v>
      </c>
      <c r="C893" s="4" t="s">
        <v>11</v>
      </c>
      <c r="D893" s="4" t="s">
        <v>7</v>
      </c>
    </row>
    <row r="894" spans="1:13">
      <c r="A894" t="n">
        <v>6710</v>
      </c>
      <c r="B894" s="29" t="n">
        <v>89</v>
      </c>
      <c r="C894" s="7" t="n">
        <v>65533</v>
      </c>
      <c r="D894" s="7" t="n">
        <v>1</v>
      </c>
    </row>
    <row r="895" spans="1:13">
      <c r="A895" t="s">
        <v>4</v>
      </c>
      <c r="B895" s="4" t="s">
        <v>5</v>
      </c>
      <c r="C895" s="4" t="s">
        <v>7</v>
      </c>
      <c r="D895" s="4" t="s">
        <v>11</v>
      </c>
      <c r="E895" s="4" t="s">
        <v>11</v>
      </c>
      <c r="F895" s="4" t="s">
        <v>7</v>
      </c>
    </row>
    <row r="896" spans="1:13">
      <c r="A896" t="n">
        <v>6714</v>
      </c>
      <c r="B896" s="23" t="n">
        <v>25</v>
      </c>
      <c r="C896" s="7" t="n">
        <v>1</v>
      </c>
      <c r="D896" s="7" t="n">
        <v>260</v>
      </c>
      <c r="E896" s="7" t="n">
        <v>640</v>
      </c>
      <c r="F896" s="7" t="n">
        <v>1</v>
      </c>
    </row>
    <row r="897" spans="1:13">
      <c r="A897" t="s">
        <v>4</v>
      </c>
      <c r="B897" s="4" t="s">
        <v>5</v>
      </c>
      <c r="C897" s="4" t="s">
        <v>7</v>
      </c>
      <c r="D897" s="4" t="s">
        <v>11</v>
      </c>
      <c r="E897" s="4" t="s">
        <v>8</v>
      </c>
    </row>
    <row r="898" spans="1:13">
      <c r="A898" t="n">
        <v>6721</v>
      </c>
      <c r="B898" s="24" t="n">
        <v>51</v>
      </c>
      <c r="C898" s="7" t="n">
        <v>4</v>
      </c>
      <c r="D898" s="7" t="n">
        <v>7032</v>
      </c>
      <c r="E898" s="7" t="s">
        <v>79</v>
      </c>
    </row>
    <row r="899" spans="1:13">
      <c r="A899" t="s">
        <v>4</v>
      </c>
      <c r="B899" s="4" t="s">
        <v>5</v>
      </c>
      <c r="C899" s="4" t="s">
        <v>11</v>
      </c>
    </row>
    <row r="900" spans="1:13">
      <c r="A900" t="n">
        <v>6734</v>
      </c>
      <c r="B900" s="25" t="n">
        <v>16</v>
      </c>
      <c r="C900" s="7" t="n">
        <v>0</v>
      </c>
    </row>
    <row r="901" spans="1:13">
      <c r="A901" t="s">
        <v>4</v>
      </c>
      <c r="B901" s="4" t="s">
        <v>5</v>
      </c>
      <c r="C901" s="4" t="s">
        <v>11</v>
      </c>
      <c r="D901" s="4" t="s">
        <v>7</v>
      </c>
      <c r="E901" s="4" t="s">
        <v>14</v>
      </c>
      <c r="F901" s="4" t="s">
        <v>37</v>
      </c>
      <c r="G901" s="4" t="s">
        <v>7</v>
      </c>
      <c r="H901" s="4" t="s">
        <v>7</v>
      </c>
    </row>
    <row r="902" spans="1:13">
      <c r="A902" t="n">
        <v>6737</v>
      </c>
      <c r="B902" s="26" t="n">
        <v>26</v>
      </c>
      <c r="C902" s="7" t="n">
        <v>7032</v>
      </c>
      <c r="D902" s="7" t="n">
        <v>17</v>
      </c>
      <c r="E902" s="7" t="n">
        <v>18421</v>
      </c>
      <c r="F902" s="7" t="s">
        <v>114</v>
      </c>
      <c r="G902" s="7" t="n">
        <v>2</v>
      </c>
      <c r="H902" s="7" t="n">
        <v>0</v>
      </c>
    </row>
    <row r="903" spans="1:13">
      <c r="A903" t="s">
        <v>4</v>
      </c>
      <c r="B903" s="4" t="s">
        <v>5</v>
      </c>
    </row>
    <row r="904" spans="1:13">
      <c r="A904" t="n">
        <v>6815</v>
      </c>
      <c r="B904" s="27" t="n">
        <v>28</v>
      </c>
    </row>
    <row r="905" spans="1:13">
      <c r="A905" t="s">
        <v>4</v>
      </c>
      <c r="B905" s="4" t="s">
        <v>5</v>
      </c>
      <c r="C905" s="4" t="s">
        <v>11</v>
      </c>
      <c r="D905" s="4" t="s">
        <v>7</v>
      </c>
    </row>
    <row r="906" spans="1:13">
      <c r="A906" t="n">
        <v>6816</v>
      </c>
      <c r="B906" s="29" t="n">
        <v>89</v>
      </c>
      <c r="C906" s="7" t="n">
        <v>65533</v>
      </c>
      <c r="D906" s="7" t="n">
        <v>1</v>
      </c>
    </row>
    <row r="907" spans="1:13">
      <c r="A907" t="s">
        <v>4</v>
      </c>
      <c r="B907" s="4" t="s">
        <v>5</v>
      </c>
      <c r="C907" s="4" t="s">
        <v>7</v>
      </c>
      <c r="D907" s="4" t="s">
        <v>11</v>
      </c>
      <c r="E907" s="4" t="s">
        <v>11</v>
      </c>
      <c r="F907" s="4" t="s">
        <v>7</v>
      </c>
    </row>
    <row r="908" spans="1:13">
      <c r="A908" t="n">
        <v>6820</v>
      </c>
      <c r="B908" s="23" t="n">
        <v>25</v>
      </c>
      <c r="C908" s="7" t="n">
        <v>1</v>
      </c>
      <c r="D908" s="7" t="n">
        <v>65535</v>
      </c>
      <c r="E908" s="7" t="n">
        <v>65535</v>
      </c>
      <c r="F908" s="7" t="n">
        <v>0</v>
      </c>
    </row>
    <row r="909" spans="1:13">
      <c r="A909" t="s">
        <v>4</v>
      </c>
      <c r="B909" s="4" t="s">
        <v>5</v>
      </c>
      <c r="C909" s="4" t="s">
        <v>7</v>
      </c>
      <c r="D909" s="4" t="s">
        <v>11</v>
      </c>
      <c r="E909" s="4" t="s">
        <v>8</v>
      </c>
      <c r="F909" s="4" t="s">
        <v>8</v>
      </c>
      <c r="G909" s="4" t="s">
        <v>8</v>
      </c>
      <c r="H909" s="4" t="s">
        <v>8</v>
      </c>
    </row>
    <row r="910" spans="1:13">
      <c r="A910" t="n">
        <v>6827</v>
      </c>
      <c r="B910" s="24" t="n">
        <v>51</v>
      </c>
      <c r="C910" s="7" t="n">
        <v>3</v>
      </c>
      <c r="D910" s="7" t="n">
        <v>4</v>
      </c>
      <c r="E910" s="7" t="s">
        <v>74</v>
      </c>
      <c r="F910" s="7" t="s">
        <v>75</v>
      </c>
      <c r="G910" s="7" t="s">
        <v>43</v>
      </c>
      <c r="H910" s="7" t="s">
        <v>44</v>
      </c>
    </row>
    <row r="911" spans="1:13">
      <c r="A911" t="s">
        <v>4</v>
      </c>
      <c r="B911" s="4" t="s">
        <v>5</v>
      </c>
      <c r="C911" s="4" t="s">
        <v>11</v>
      </c>
      <c r="D911" s="4" t="s">
        <v>7</v>
      </c>
      <c r="E911" s="4" t="s">
        <v>13</v>
      </c>
      <c r="F911" s="4" t="s">
        <v>11</v>
      </c>
    </row>
    <row r="912" spans="1:13">
      <c r="A912" t="n">
        <v>6840</v>
      </c>
      <c r="B912" s="48" t="n">
        <v>59</v>
      </c>
      <c r="C912" s="7" t="n">
        <v>4</v>
      </c>
      <c r="D912" s="7" t="n">
        <v>13</v>
      </c>
      <c r="E912" s="7" t="n">
        <v>0.150000005960464</v>
      </c>
      <c r="F912" s="7" t="n">
        <v>0</v>
      </c>
    </row>
    <row r="913" spans="1:8">
      <c r="A913" t="s">
        <v>4</v>
      </c>
      <c r="B913" s="4" t="s">
        <v>5</v>
      </c>
      <c r="C913" s="4" t="s">
        <v>11</v>
      </c>
    </row>
    <row r="914" spans="1:8">
      <c r="A914" t="n">
        <v>6850</v>
      </c>
      <c r="B914" s="25" t="n">
        <v>16</v>
      </c>
      <c r="C914" s="7" t="n">
        <v>1000</v>
      </c>
    </row>
    <row r="915" spans="1:8">
      <c r="A915" t="s">
        <v>4</v>
      </c>
      <c r="B915" s="4" t="s">
        <v>5</v>
      </c>
      <c r="C915" s="4" t="s">
        <v>7</v>
      </c>
      <c r="D915" s="4" t="s">
        <v>11</v>
      </c>
      <c r="E915" s="4" t="s">
        <v>13</v>
      </c>
    </row>
    <row r="916" spans="1:8">
      <c r="A916" t="n">
        <v>6853</v>
      </c>
      <c r="B916" s="21" t="n">
        <v>58</v>
      </c>
      <c r="C916" s="7" t="n">
        <v>101</v>
      </c>
      <c r="D916" s="7" t="n">
        <v>500</v>
      </c>
      <c r="E916" s="7" t="n">
        <v>1</v>
      </c>
    </row>
    <row r="917" spans="1:8">
      <c r="A917" t="s">
        <v>4</v>
      </c>
      <c r="B917" s="4" t="s">
        <v>5</v>
      </c>
      <c r="C917" s="4" t="s">
        <v>7</v>
      </c>
      <c r="D917" s="4" t="s">
        <v>11</v>
      </c>
    </row>
    <row r="918" spans="1:8">
      <c r="A918" t="n">
        <v>6861</v>
      </c>
      <c r="B918" s="21" t="n">
        <v>58</v>
      </c>
      <c r="C918" s="7" t="n">
        <v>254</v>
      </c>
      <c r="D918" s="7" t="n">
        <v>0</v>
      </c>
    </row>
    <row r="919" spans="1:8">
      <c r="A919" t="s">
        <v>4</v>
      </c>
      <c r="B919" s="4" t="s">
        <v>5</v>
      </c>
      <c r="C919" s="4" t="s">
        <v>7</v>
      </c>
      <c r="D919" s="4" t="s">
        <v>7</v>
      </c>
      <c r="E919" s="4" t="s">
        <v>13</v>
      </c>
      <c r="F919" s="4" t="s">
        <v>13</v>
      </c>
      <c r="G919" s="4" t="s">
        <v>13</v>
      </c>
      <c r="H919" s="4" t="s">
        <v>11</v>
      </c>
    </row>
    <row r="920" spans="1:8">
      <c r="A920" t="n">
        <v>6865</v>
      </c>
      <c r="B920" s="45" t="n">
        <v>45</v>
      </c>
      <c r="C920" s="7" t="n">
        <v>2</v>
      </c>
      <c r="D920" s="7" t="n">
        <v>3</v>
      </c>
      <c r="E920" s="7" t="n">
        <v>0.670000016689301</v>
      </c>
      <c r="F920" s="7" t="n">
        <v>1.28999996185303</v>
      </c>
      <c r="G920" s="7" t="n">
        <v>0.509999990463257</v>
      </c>
      <c r="H920" s="7" t="n">
        <v>0</v>
      </c>
    </row>
    <row r="921" spans="1:8">
      <c r="A921" t="s">
        <v>4</v>
      </c>
      <c r="B921" s="4" t="s">
        <v>5</v>
      </c>
      <c r="C921" s="4" t="s">
        <v>7</v>
      </c>
      <c r="D921" s="4" t="s">
        <v>7</v>
      </c>
      <c r="E921" s="4" t="s">
        <v>13</v>
      </c>
      <c r="F921" s="4" t="s">
        <v>13</v>
      </c>
      <c r="G921" s="4" t="s">
        <v>13</v>
      </c>
      <c r="H921" s="4" t="s">
        <v>11</v>
      </c>
      <c r="I921" s="4" t="s">
        <v>7</v>
      </c>
    </row>
    <row r="922" spans="1:8">
      <c r="A922" t="n">
        <v>6882</v>
      </c>
      <c r="B922" s="45" t="n">
        <v>45</v>
      </c>
      <c r="C922" s="7" t="n">
        <v>4</v>
      </c>
      <c r="D922" s="7" t="n">
        <v>3</v>
      </c>
      <c r="E922" s="7" t="n">
        <v>8.48999977111816</v>
      </c>
      <c r="F922" s="7" t="n">
        <v>203.570007324219</v>
      </c>
      <c r="G922" s="7" t="n">
        <v>360</v>
      </c>
      <c r="H922" s="7" t="n">
        <v>0</v>
      </c>
      <c r="I922" s="7" t="n">
        <v>0</v>
      </c>
    </row>
    <row r="923" spans="1:8">
      <c r="A923" t="s">
        <v>4</v>
      </c>
      <c r="B923" s="4" t="s">
        <v>5</v>
      </c>
      <c r="C923" s="4" t="s">
        <v>7</v>
      </c>
      <c r="D923" s="4" t="s">
        <v>7</v>
      </c>
      <c r="E923" s="4" t="s">
        <v>13</v>
      </c>
      <c r="F923" s="4" t="s">
        <v>11</v>
      </c>
    </row>
    <row r="924" spans="1:8">
      <c r="A924" t="n">
        <v>6900</v>
      </c>
      <c r="B924" s="45" t="n">
        <v>45</v>
      </c>
      <c r="C924" s="7" t="n">
        <v>5</v>
      </c>
      <c r="D924" s="7" t="n">
        <v>3</v>
      </c>
      <c r="E924" s="7" t="n">
        <v>3.20000004768372</v>
      </c>
      <c r="F924" s="7" t="n">
        <v>0</v>
      </c>
    </row>
    <row r="925" spans="1:8">
      <c r="A925" t="s">
        <v>4</v>
      </c>
      <c r="B925" s="4" t="s">
        <v>5</v>
      </c>
      <c r="C925" s="4" t="s">
        <v>7</v>
      </c>
      <c r="D925" s="4" t="s">
        <v>7</v>
      </c>
      <c r="E925" s="4" t="s">
        <v>13</v>
      </c>
      <c r="F925" s="4" t="s">
        <v>11</v>
      </c>
    </row>
    <row r="926" spans="1:8">
      <c r="A926" t="n">
        <v>6909</v>
      </c>
      <c r="B926" s="45" t="n">
        <v>45</v>
      </c>
      <c r="C926" s="7" t="n">
        <v>11</v>
      </c>
      <c r="D926" s="7" t="n">
        <v>3</v>
      </c>
      <c r="E926" s="7" t="n">
        <v>26</v>
      </c>
      <c r="F926" s="7" t="n">
        <v>0</v>
      </c>
    </row>
    <row r="927" spans="1:8">
      <c r="A927" t="s">
        <v>4</v>
      </c>
      <c r="B927" s="4" t="s">
        <v>5</v>
      </c>
      <c r="C927" s="4" t="s">
        <v>11</v>
      </c>
      <c r="D927" s="4" t="s">
        <v>13</v>
      </c>
      <c r="E927" s="4" t="s">
        <v>13</v>
      </c>
      <c r="F927" s="4" t="s">
        <v>13</v>
      </c>
      <c r="G927" s="4" t="s">
        <v>13</v>
      </c>
    </row>
    <row r="928" spans="1:8">
      <c r="A928" t="n">
        <v>6918</v>
      </c>
      <c r="B928" s="41" t="n">
        <v>46</v>
      </c>
      <c r="C928" s="7" t="n">
        <v>0</v>
      </c>
      <c r="D928" s="7" t="n">
        <v>1.08000004291534</v>
      </c>
      <c r="E928" s="7" t="n">
        <v>0</v>
      </c>
      <c r="F928" s="7" t="n">
        <v>0.0299999993294477</v>
      </c>
      <c r="G928" s="7" t="n">
        <v>268.100006103516</v>
      </c>
    </row>
    <row r="929" spans="1:9">
      <c r="A929" t="s">
        <v>4</v>
      </c>
      <c r="B929" s="4" t="s">
        <v>5</v>
      </c>
      <c r="C929" s="4" t="s">
        <v>11</v>
      </c>
      <c r="D929" s="4" t="s">
        <v>13</v>
      </c>
      <c r="E929" s="4" t="s">
        <v>13</v>
      </c>
      <c r="F929" s="4" t="s">
        <v>13</v>
      </c>
      <c r="G929" s="4" t="s">
        <v>13</v>
      </c>
    </row>
    <row r="930" spans="1:9">
      <c r="A930" t="n">
        <v>6937</v>
      </c>
      <c r="B930" s="41" t="n">
        <v>46</v>
      </c>
      <c r="C930" s="7" t="n">
        <v>4</v>
      </c>
      <c r="D930" s="7" t="n">
        <v>0.689999997615814</v>
      </c>
      <c r="E930" s="7" t="n">
        <v>0</v>
      </c>
      <c r="F930" s="7" t="n">
        <v>-0.779999971389771</v>
      </c>
      <c r="G930" s="7" t="n">
        <v>-14.5</v>
      </c>
    </row>
    <row r="931" spans="1:9">
      <c r="A931" t="s">
        <v>4</v>
      </c>
      <c r="B931" s="4" t="s">
        <v>5</v>
      </c>
      <c r="C931" s="4" t="s">
        <v>11</v>
      </c>
      <c r="D931" s="4" t="s">
        <v>13</v>
      </c>
      <c r="E931" s="4" t="s">
        <v>13</v>
      </c>
      <c r="F931" s="4" t="s">
        <v>13</v>
      </c>
      <c r="G931" s="4" t="s">
        <v>13</v>
      </c>
    </row>
    <row r="932" spans="1:9">
      <c r="A932" t="n">
        <v>6956</v>
      </c>
      <c r="B932" s="41" t="n">
        <v>46</v>
      </c>
      <c r="C932" s="7" t="n">
        <v>16</v>
      </c>
      <c r="D932" s="7" t="n">
        <v>-0.0700000002980232</v>
      </c>
      <c r="E932" s="7" t="n">
        <v>0</v>
      </c>
      <c r="F932" s="7" t="n">
        <v>2.0699999332428</v>
      </c>
      <c r="G932" s="7" t="n">
        <v>171.899993896484</v>
      </c>
    </row>
    <row r="933" spans="1:9">
      <c r="A933" t="s">
        <v>4</v>
      </c>
      <c r="B933" s="4" t="s">
        <v>5</v>
      </c>
      <c r="C933" s="4" t="s">
        <v>11</v>
      </c>
      <c r="D933" s="4" t="s">
        <v>13</v>
      </c>
      <c r="E933" s="4" t="s">
        <v>13</v>
      </c>
      <c r="F933" s="4" t="s">
        <v>13</v>
      </c>
      <c r="G933" s="4" t="s">
        <v>13</v>
      </c>
    </row>
    <row r="934" spans="1:9">
      <c r="A934" t="n">
        <v>6975</v>
      </c>
      <c r="B934" s="41" t="n">
        <v>46</v>
      </c>
      <c r="C934" s="7" t="n">
        <v>7032</v>
      </c>
      <c r="D934" s="7" t="n">
        <v>0.819999992847443</v>
      </c>
      <c r="E934" s="7" t="n">
        <v>0</v>
      </c>
      <c r="F934" s="7" t="n">
        <v>2.24000000953674</v>
      </c>
      <c r="G934" s="7" t="n">
        <v>177.600006103516</v>
      </c>
    </row>
    <row r="935" spans="1:9">
      <c r="A935" t="s">
        <v>4</v>
      </c>
      <c r="B935" s="4" t="s">
        <v>5</v>
      </c>
      <c r="C935" s="4" t="s">
        <v>11</v>
      </c>
      <c r="D935" s="4" t="s">
        <v>7</v>
      </c>
      <c r="E935" s="4" t="s">
        <v>8</v>
      </c>
      <c r="F935" s="4" t="s">
        <v>13</v>
      </c>
      <c r="G935" s="4" t="s">
        <v>13</v>
      </c>
      <c r="H935" s="4" t="s">
        <v>13</v>
      </c>
    </row>
    <row r="936" spans="1:9">
      <c r="A936" t="n">
        <v>6994</v>
      </c>
      <c r="B936" s="44" t="n">
        <v>48</v>
      </c>
      <c r="C936" s="7" t="n">
        <v>0</v>
      </c>
      <c r="D936" s="7" t="n">
        <v>0</v>
      </c>
      <c r="E936" s="7" t="s">
        <v>67</v>
      </c>
      <c r="F936" s="7" t="n">
        <v>0</v>
      </c>
      <c r="G936" s="7" t="n">
        <v>1</v>
      </c>
      <c r="H936" s="7" t="n">
        <v>0</v>
      </c>
    </row>
    <row r="937" spans="1:9">
      <c r="A937" t="s">
        <v>4</v>
      </c>
      <c r="B937" s="4" t="s">
        <v>5</v>
      </c>
      <c r="C937" s="4" t="s">
        <v>11</v>
      </c>
      <c r="D937" s="4" t="s">
        <v>7</v>
      </c>
      <c r="E937" s="4" t="s">
        <v>8</v>
      </c>
      <c r="F937" s="4" t="s">
        <v>13</v>
      </c>
      <c r="G937" s="4" t="s">
        <v>13</v>
      </c>
      <c r="H937" s="4" t="s">
        <v>13</v>
      </c>
    </row>
    <row r="938" spans="1:9">
      <c r="A938" t="n">
        <v>7020</v>
      </c>
      <c r="B938" s="44" t="n">
        <v>48</v>
      </c>
      <c r="C938" s="7" t="n">
        <v>4</v>
      </c>
      <c r="D938" s="7" t="n">
        <v>0</v>
      </c>
      <c r="E938" s="7" t="s">
        <v>67</v>
      </c>
      <c r="F938" s="7" t="n">
        <v>0</v>
      </c>
      <c r="G938" s="7" t="n">
        <v>1</v>
      </c>
      <c r="H938" s="7" t="n">
        <v>0</v>
      </c>
    </row>
    <row r="939" spans="1:9">
      <c r="A939" t="s">
        <v>4</v>
      </c>
      <c r="B939" s="4" t="s">
        <v>5</v>
      </c>
      <c r="C939" s="4" t="s">
        <v>11</v>
      </c>
      <c r="D939" s="4" t="s">
        <v>11</v>
      </c>
      <c r="E939" s="4" t="s">
        <v>11</v>
      </c>
    </row>
    <row r="940" spans="1:9">
      <c r="A940" t="n">
        <v>7046</v>
      </c>
      <c r="B940" s="49" t="n">
        <v>61</v>
      </c>
      <c r="C940" s="7" t="n">
        <v>4</v>
      </c>
      <c r="D940" s="7" t="n">
        <v>7032</v>
      </c>
      <c r="E940" s="7" t="n">
        <v>0</v>
      </c>
    </row>
    <row r="941" spans="1:9">
      <c r="A941" t="s">
        <v>4</v>
      </c>
      <c r="B941" s="4" t="s">
        <v>5</v>
      </c>
      <c r="C941" s="4" t="s">
        <v>11</v>
      </c>
      <c r="D941" s="4" t="s">
        <v>11</v>
      </c>
      <c r="E941" s="4" t="s">
        <v>11</v>
      </c>
    </row>
    <row r="942" spans="1:9">
      <c r="A942" t="n">
        <v>7053</v>
      </c>
      <c r="B942" s="49" t="n">
        <v>61</v>
      </c>
      <c r="C942" s="7" t="n">
        <v>0</v>
      </c>
      <c r="D942" s="7" t="n">
        <v>16</v>
      </c>
      <c r="E942" s="7" t="n">
        <v>0</v>
      </c>
    </row>
    <row r="943" spans="1:9">
      <c r="A943" t="s">
        <v>4</v>
      </c>
      <c r="B943" s="4" t="s">
        <v>5</v>
      </c>
      <c r="C943" s="4" t="s">
        <v>7</v>
      </c>
      <c r="D943" s="4" t="s">
        <v>11</v>
      </c>
      <c r="E943" s="4" t="s">
        <v>8</v>
      </c>
      <c r="F943" s="4" t="s">
        <v>8</v>
      </c>
      <c r="G943" s="4" t="s">
        <v>8</v>
      </c>
      <c r="H943" s="4" t="s">
        <v>8</v>
      </c>
    </row>
    <row r="944" spans="1:9">
      <c r="A944" t="n">
        <v>7060</v>
      </c>
      <c r="B944" s="24" t="n">
        <v>51</v>
      </c>
      <c r="C944" s="7" t="n">
        <v>3</v>
      </c>
      <c r="D944" s="7" t="n">
        <v>0</v>
      </c>
      <c r="E944" s="7" t="s">
        <v>41</v>
      </c>
      <c r="F944" s="7" t="s">
        <v>42</v>
      </c>
      <c r="G944" s="7" t="s">
        <v>43</v>
      </c>
      <c r="H944" s="7" t="s">
        <v>44</v>
      </c>
    </row>
    <row r="945" spans="1:8">
      <c r="A945" t="s">
        <v>4</v>
      </c>
      <c r="B945" s="4" t="s">
        <v>5</v>
      </c>
      <c r="C945" s="4" t="s">
        <v>7</v>
      </c>
      <c r="D945" s="4" t="s">
        <v>11</v>
      </c>
      <c r="E945" s="4" t="s">
        <v>8</v>
      </c>
      <c r="F945" s="4" t="s">
        <v>8</v>
      </c>
      <c r="G945" s="4" t="s">
        <v>8</v>
      </c>
      <c r="H945" s="4" t="s">
        <v>8</v>
      </c>
    </row>
    <row r="946" spans="1:8">
      <c r="A946" t="n">
        <v>7089</v>
      </c>
      <c r="B946" s="24" t="n">
        <v>51</v>
      </c>
      <c r="C946" s="7" t="n">
        <v>3</v>
      </c>
      <c r="D946" s="7" t="n">
        <v>4</v>
      </c>
      <c r="E946" s="7" t="s">
        <v>41</v>
      </c>
      <c r="F946" s="7" t="s">
        <v>42</v>
      </c>
      <c r="G946" s="7" t="s">
        <v>43</v>
      </c>
      <c r="H946" s="7" t="s">
        <v>44</v>
      </c>
    </row>
    <row r="947" spans="1:8">
      <c r="A947" t="s">
        <v>4</v>
      </c>
      <c r="B947" s="4" t="s">
        <v>5</v>
      </c>
      <c r="C947" s="4" t="s">
        <v>7</v>
      </c>
      <c r="D947" s="4" t="s">
        <v>11</v>
      </c>
      <c r="E947" s="4" t="s">
        <v>8</v>
      </c>
      <c r="F947" s="4" t="s">
        <v>8</v>
      </c>
      <c r="G947" s="4" t="s">
        <v>8</v>
      </c>
      <c r="H947" s="4" t="s">
        <v>8</v>
      </c>
    </row>
    <row r="948" spans="1:8">
      <c r="A948" t="n">
        <v>7118</v>
      </c>
      <c r="B948" s="24" t="n">
        <v>51</v>
      </c>
      <c r="C948" s="7" t="n">
        <v>3</v>
      </c>
      <c r="D948" s="7" t="n">
        <v>16</v>
      </c>
      <c r="E948" s="7" t="s">
        <v>41</v>
      </c>
      <c r="F948" s="7" t="s">
        <v>42</v>
      </c>
      <c r="G948" s="7" t="s">
        <v>43</v>
      </c>
      <c r="H948" s="7" t="s">
        <v>44</v>
      </c>
    </row>
    <row r="949" spans="1:8">
      <c r="A949" t="s">
        <v>4</v>
      </c>
      <c r="B949" s="4" t="s">
        <v>5</v>
      </c>
      <c r="C949" s="4" t="s">
        <v>7</v>
      </c>
      <c r="D949" s="4" t="s">
        <v>11</v>
      </c>
    </row>
    <row r="950" spans="1:8">
      <c r="A950" t="n">
        <v>7147</v>
      </c>
      <c r="B950" s="21" t="n">
        <v>58</v>
      </c>
      <c r="C950" s="7" t="n">
        <v>255</v>
      </c>
      <c r="D950" s="7" t="n">
        <v>0</v>
      </c>
    </row>
    <row r="951" spans="1:8">
      <c r="A951" t="s">
        <v>4</v>
      </c>
      <c r="B951" s="4" t="s">
        <v>5</v>
      </c>
      <c r="C951" s="4" t="s">
        <v>7</v>
      </c>
      <c r="D951" s="4" t="s">
        <v>11</v>
      </c>
      <c r="E951" s="4" t="s">
        <v>8</v>
      </c>
    </row>
    <row r="952" spans="1:8">
      <c r="A952" t="n">
        <v>7151</v>
      </c>
      <c r="B952" s="24" t="n">
        <v>51</v>
      </c>
      <c r="C952" s="7" t="n">
        <v>4</v>
      </c>
      <c r="D952" s="7" t="n">
        <v>4</v>
      </c>
      <c r="E952" s="7" t="s">
        <v>115</v>
      </c>
    </row>
    <row r="953" spans="1:8">
      <c r="A953" t="s">
        <v>4</v>
      </c>
      <c r="B953" s="4" t="s">
        <v>5</v>
      </c>
      <c r="C953" s="4" t="s">
        <v>11</v>
      </c>
    </row>
    <row r="954" spans="1:8">
      <c r="A954" t="n">
        <v>7164</v>
      </c>
      <c r="B954" s="25" t="n">
        <v>16</v>
      </c>
      <c r="C954" s="7" t="n">
        <v>0</v>
      </c>
    </row>
    <row r="955" spans="1:8">
      <c r="A955" t="s">
        <v>4</v>
      </c>
      <c r="B955" s="4" t="s">
        <v>5</v>
      </c>
      <c r="C955" s="4" t="s">
        <v>11</v>
      </c>
      <c r="D955" s="4" t="s">
        <v>7</v>
      </c>
      <c r="E955" s="4" t="s">
        <v>14</v>
      </c>
      <c r="F955" s="4" t="s">
        <v>37</v>
      </c>
      <c r="G955" s="4" t="s">
        <v>7</v>
      </c>
      <c r="H955" s="4" t="s">
        <v>7</v>
      </c>
    </row>
    <row r="956" spans="1:8">
      <c r="A956" t="n">
        <v>7167</v>
      </c>
      <c r="B956" s="26" t="n">
        <v>26</v>
      </c>
      <c r="C956" s="7" t="n">
        <v>4</v>
      </c>
      <c r="D956" s="7" t="n">
        <v>17</v>
      </c>
      <c r="E956" s="7" t="n">
        <v>7316</v>
      </c>
      <c r="F956" s="7" t="s">
        <v>116</v>
      </c>
      <c r="G956" s="7" t="n">
        <v>2</v>
      </c>
      <c r="H956" s="7" t="n">
        <v>0</v>
      </c>
    </row>
    <row r="957" spans="1:8">
      <c r="A957" t="s">
        <v>4</v>
      </c>
      <c r="B957" s="4" t="s">
        <v>5</v>
      </c>
    </row>
    <row r="958" spans="1:8">
      <c r="A958" t="n">
        <v>7223</v>
      </c>
      <c r="B958" s="27" t="n">
        <v>28</v>
      </c>
    </row>
    <row r="959" spans="1:8">
      <c r="A959" t="s">
        <v>4</v>
      </c>
      <c r="B959" s="4" t="s">
        <v>5</v>
      </c>
      <c r="C959" s="4" t="s">
        <v>11</v>
      </c>
      <c r="D959" s="4" t="s">
        <v>11</v>
      </c>
      <c r="E959" s="4" t="s">
        <v>11</v>
      </c>
    </row>
    <row r="960" spans="1:8">
      <c r="A960" t="n">
        <v>7224</v>
      </c>
      <c r="B960" s="49" t="n">
        <v>61</v>
      </c>
      <c r="C960" s="7" t="n">
        <v>4</v>
      </c>
      <c r="D960" s="7" t="n">
        <v>16</v>
      </c>
      <c r="E960" s="7" t="n">
        <v>1000</v>
      </c>
    </row>
    <row r="961" spans="1:8">
      <c r="A961" t="s">
        <v>4</v>
      </c>
      <c r="B961" s="4" t="s">
        <v>5</v>
      </c>
      <c r="C961" s="4" t="s">
        <v>11</v>
      </c>
    </row>
    <row r="962" spans="1:8">
      <c r="A962" t="n">
        <v>7231</v>
      </c>
      <c r="B962" s="25" t="n">
        <v>16</v>
      </c>
      <c r="C962" s="7" t="n">
        <v>300</v>
      </c>
    </row>
    <row r="963" spans="1:8">
      <c r="A963" t="s">
        <v>4</v>
      </c>
      <c r="B963" s="4" t="s">
        <v>5</v>
      </c>
      <c r="C963" s="4" t="s">
        <v>7</v>
      </c>
      <c r="D963" s="4" t="s">
        <v>11</v>
      </c>
      <c r="E963" s="4" t="s">
        <v>8</v>
      </c>
    </row>
    <row r="964" spans="1:8">
      <c r="A964" t="n">
        <v>7234</v>
      </c>
      <c r="B964" s="24" t="n">
        <v>51</v>
      </c>
      <c r="C964" s="7" t="n">
        <v>4</v>
      </c>
      <c r="D964" s="7" t="n">
        <v>4</v>
      </c>
      <c r="E964" s="7" t="s">
        <v>77</v>
      </c>
    </row>
    <row r="965" spans="1:8">
      <c r="A965" t="s">
        <v>4</v>
      </c>
      <c r="B965" s="4" t="s">
        <v>5</v>
      </c>
      <c r="C965" s="4" t="s">
        <v>11</v>
      </c>
    </row>
    <row r="966" spans="1:8">
      <c r="A966" t="n">
        <v>7248</v>
      </c>
      <c r="B966" s="25" t="n">
        <v>16</v>
      </c>
      <c r="C966" s="7" t="n">
        <v>0</v>
      </c>
    </row>
    <row r="967" spans="1:8">
      <c r="A967" t="s">
        <v>4</v>
      </c>
      <c r="B967" s="4" t="s">
        <v>5</v>
      </c>
      <c r="C967" s="4" t="s">
        <v>11</v>
      </c>
      <c r="D967" s="4" t="s">
        <v>7</v>
      </c>
      <c r="E967" s="4" t="s">
        <v>14</v>
      </c>
      <c r="F967" s="4" t="s">
        <v>37</v>
      </c>
      <c r="G967" s="4" t="s">
        <v>7</v>
      </c>
      <c r="H967" s="4" t="s">
        <v>7</v>
      </c>
    </row>
    <row r="968" spans="1:8">
      <c r="A968" t="n">
        <v>7251</v>
      </c>
      <c r="B968" s="26" t="n">
        <v>26</v>
      </c>
      <c r="C968" s="7" t="n">
        <v>4</v>
      </c>
      <c r="D968" s="7" t="n">
        <v>17</v>
      </c>
      <c r="E968" s="7" t="n">
        <v>7317</v>
      </c>
      <c r="F968" s="7" t="s">
        <v>117</v>
      </c>
      <c r="G968" s="7" t="n">
        <v>2</v>
      </c>
      <c r="H968" s="7" t="n">
        <v>0</v>
      </c>
    </row>
    <row r="969" spans="1:8">
      <c r="A969" t="s">
        <v>4</v>
      </c>
      <c r="B969" s="4" t="s">
        <v>5</v>
      </c>
    </row>
    <row r="970" spans="1:8">
      <c r="A970" t="n">
        <v>7330</v>
      </c>
      <c r="B970" s="27" t="n">
        <v>28</v>
      </c>
    </row>
    <row r="971" spans="1:8">
      <c r="A971" t="s">
        <v>4</v>
      </c>
      <c r="B971" s="4" t="s">
        <v>5</v>
      </c>
      <c r="C971" s="4" t="s">
        <v>7</v>
      </c>
      <c r="D971" s="4" t="s">
        <v>11</v>
      </c>
      <c r="E971" s="4" t="s">
        <v>8</v>
      </c>
    </row>
    <row r="972" spans="1:8">
      <c r="A972" t="n">
        <v>7331</v>
      </c>
      <c r="B972" s="24" t="n">
        <v>51</v>
      </c>
      <c r="C972" s="7" t="n">
        <v>4</v>
      </c>
      <c r="D972" s="7" t="n">
        <v>0</v>
      </c>
      <c r="E972" s="7" t="s">
        <v>118</v>
      </c>
    </row>
    <row r="973" spans="1:8">
      <c r="A973" t="s">
        <v>4</v>
      </c>
      <c r="B973" s="4" t="s">
        <v>5</v>
      </c>
      <c r="C973" s="4" t="s">
        <v>11</v>
      </c>
    </row>
    <row r="974" spans="1:8">
      <c r="A974" t="n">
        <v>7344</v>
      </c>
      <c r="B974" s="25" t="n">
        <v>16</v>
      </c>
      <c r="C974" s="7" t="n">
        <v>0</v>
      </c>
    </row>
    <row r="975" spans="1:8">
      <c r="A975" t="s">
        <v>4</v>
      </c>
      <c r="B975" s="4" t="s">
        <v>5</v>
      </c>
      <c r="C975" s="4" t="s">
        <v>11</v>
      </c>
      <c r="D975" s="4" t="s">
        <v>7</v>
      </c>
      <c r="E975" s="4" t="s">
        <v>14</v>
      </c>
      <c r="F975" s="4" t="s">
        <v>37</v>
      </c>
      <c r="G975" s="4" t="s">
        <v>7</v>
      </c>
      <c r="H975" s="4" t="s">
        <v>7</v>
      </c>
    </row>
    <row r="976" spans="1:8">
      <c r="A976" t="n">
        <v>7347</v>
      </c>
      <c r="B976" s="26" t="n">
        <v>26</v>
      </c>
      <c r="C976" s="7" t="n">
        <v>0</v>
      </c>
      <c r="D976" s="7" t="n">
        <v>17</v>
      </c>
      <c r="E976" s="7" t="n">
        <v>52481</v>
      </c>
      <c r="F976" s="7" t="s">
        <v>119</v>
      </c>
      <c r="G976" s="7" t="n">
        <v>2</v>
      </c>
      <c r="H976" s="7" t="n">
        <v>0</v>
      </c>
    </row>
    <row r="977" spans="1:8">
      <c r="A977" t="s">
        <v>4</v>
      </c>
      <c r="B977" s="4" t="s">
        <v>5</v>
      </c>
    </row>
    <row r="978" spans="1:8">
      <c r="A978" t="n">
        <v>7430</v>
      </c>
      <c r="B978" s="27" t="n">
        <v>28</v>
      </c>
    </row>
    <row r="979" spans="1:8">
      <c r="A979" t="s">
        <v>4</v>
      </c>
      <c r="B979" s="4" t="s">
        <v>5</v>
      </c>
      <c r="C979" s="4" t="s">
        <v>11</v>
      </c>
      <c r="D979" s="4" t="s">
        <v>7</v>
      </c>
      <c r="E979" s="4" t="s">
        <v>8</v>
      </c>
      <c r="F979" s="4" t="s">
        <v>13</v>
      </c>
      <c r="G979" s="4" t="s">
        <v>13</v>
      </c>
      <c r="H979" s="4" t="s">
        <v>13</v>
      </c>
    </row>
    <row r="980" spans="1:8">
      <c r="A980" t="n">
        <v>7431</v>
      </c>
      <c r="B980" s="44" t="n">
        <v>48</v>
      </c>
      <c r="C980" s="7" t="n">
        <v>16</v>
      </c>
      <c r="D980" s="7" t="n">
        <v>0</v>
      </c>
      <c r="E980" s="7" t="s">
        <v>66</v>
      </c>
      <c r="F980" s="7" t="n">
        <v>-1</v>
      </c>
      <c r="G980" s="7" t="n">
        <v>1</v>
      </c>
      <c r="H980" s="7" t="n">
        <v>0</v>
      </c>
    </row>
    <row r="981" spans="1:8">
      <c r="A981" t="s">
        <v>4</v>
      </c>
      <c r="B981" s="4" t="s">
        <v>5</v>
      </c>
      <c r="C981" s="4" t="s">
        <v>11</v>
      </c>
    </row>
    <row r="982" spans="1:8">
      <c r="A982" t="n">
        <v>7460</v>
      </c>
      <c r="B982" s="25" t="n">
        <v>16</v>
      </c>
      <c r="C982" s="7" t="n">
        <v>500</v>
      </c>
    </row>
    <row r="983" spans="1:8">
      <c r="A983" t="s">
        <v>4</v>
      </c>
      <c r="B983" s="4" t="s">
        <v>5</v>
      </c>
      <c r="C983" s="4" t="s">
        <v>7</v>
      </c>
      <c r="D983" s="4" t="s">
        <v>11</v>
      </c>
      <c r="E983" s="4" t="s">
        <v>8</v>
      </c>
    </row>
    <row r="984" spans="1:8">
      <c r="A984" t="n">
        <v>7463</v>
      </c>
      <c r="B984" s="24" t="n">
        <v>51</v>
      </c>
      <c r="C984" s="7" t="n">
        <v>4</v>
      </c>
      <c r="D984" s="7" t="n">
        <v>16</v>
      </c>
      <c r="E984" s="7" t="s">
        <v>120</v>
      </c>
    </row>
    <row r="985" spans="1:8">
      <c r="A985" t="s">
        <v>4</v>
      </c>
      <c r="B985" s="4" t="s">
        <v>5</v>
      </c>
      <c r="C985" s="4" t="s">
        <v>11</v>
      </c>
    </row>
    <row r="986" spans="1:8">
      <c r="A986" t="n">
        <v>7477</v>
      </c>
      <c r="B986" s="25" t="n">
        <v>16</v>
      </c>
      <c r="C986" s="7" t="n">
        <v>0</v>
      </c>
    </row>
    <row r="987" spans="1:8">
      <c r="A987" t="s">
        <v>4</v>
      </c>
      <c r="B987" s="4" t="s">
        <v>5</v>
      </c>
      <c r="C987" s="4" t="s">
        <v>11</v>
      </c>
      <c r="D987" s="4" t="s">
        <v>7</v>
      </c>
      <c r="E987" s="4" t="s">
        <v>14</v>
      </c>
      <c r="F987" s="4" t="s">
        <v>37</v>
      </c>
      <c r="G987" s="4" t="s">
        <v>7</v>
      </c>
      <c r="H987" s="4" t="s">
        <v>7</v>
      </c>
      <c r="I987" s="4" t="s">
        <v>7</v>
      </c>
      <c r="J987" s="4" t="s">
        <v>14</v>
      </c>
      <c r="K987" s="4" t="s">
        <v>37</v>
      </c>
      <c r="L987" s="4" t="s">
        <v>7</v>
      </c>
      <c r="M987" s="4" t="s">
        <v>7</v>
      </c>
      <c r="N987" s="4" t="s">
        <v>7</v>
      </c>
      <c r="O987" s="4" t="s">
        <v>14</v>
      </c>
      <c r="P987" s="4" t="s">
        <v>37</v>
      </c>
      <c r="Q987" s="4" t="s">
        <v>7</v>
      </c>
      <c r="R987" s="4" t="s">
        <v>7</v>
      </c>
    </row>
    <row r="988" spans="1:8">
      <c r="A988" t="n">
        <v>7480</v>
      </c>
      <c r="B988" s="26" t="n">
        <v>26</v>
      </c>
      <c r="C988" s="7" t="n">
        <v>16</v>
      </c>
      <c r="D988" s="7" t="n">
        <v>17</v>
      </c>
      <c r="E988" s="7" t="n">
        <v>14333</v>
      </c>
      <c r="F988" s="7" t="s">
        <v>121</v>
      </c>
      <c r="G988" s="7" t="n">
        <v>2</v>
      </c>
      <c r="H988" s="7" t="n">
        <v>3</v>
      </c>
      <c r="I988" s="7" t="n">
        <v>17</v>
      </c>
      <c r="J988" s="7" t="n">
        <v>14334</v>
      </c>
      <c r="K988" s="7" t="s">
        <v>122</v>
      </c>
      <c r="L988" s="7" t="n">
        <v>2</v>
      </c>
      <c r="M988" s="7" t="n">
        <v>3</v>
      </c>
      <c r="N988" s="7" t="n">
        <v>17</v>
      </c>
      <c r="O988" s="7" t="n">
        <v>14335</v>
      </c>
      <c r="P988" s="7" t="s">
        <v>123</v>
      </c>
      <c r="Q988" s="7" t="n">
        <v>2</v>
      </c>
      <c r="R988" s="7" t="n">
        <v>0</v>
      </c>
    </row>
    <row r="989" spans="1:8">
      <c r="A989" t="s">
        <v>4</v>
      </c>
      <c r="B989" s="4" t="s">
        <v>5</v>
      </c>
    </row>
    <row r="990" spans="1:8">
      <c r="A990" t="n">
        <v>7751</v>
      </c>
      <c r="B990" s="27" t="n">
        <v>28</v>
      </c>
    </row>
    <row r="991" spans="1:8">
      <c r="A991" t="s">
        <v>4</v>
      </c>
      <c r="B991" s="4" t="s">
        <v>5</v>
      </c>
      <c r="C991" s="4" t="s">
        <v>11</v>
      </c>
      <c r="D991" s="4" t="s">
        <v>7</v>
      </c>
    </row>
    <row r="992" spans="1:8">
      <c r="A992" t="n">
        <v>7752</v>
      </c>
      <c r="B992" s="29" t="n">
        <v>89</v>
      </c>
      <c r="C992" s="7" t="n">
        <v>65533</v>
      </c>
      <c r="D992" s="7" t="n">
        <v>1</v>
      </c>
    </row>
    <row r="993" spans="1:18">
      <c r="A993" t="s">
        <v>4</v>
      </c>
      <c r="B993" s="4" t="s">
        <v>5</v>
      </c>
      <c r="C993" s="4" t="s">
        <v>7</v>
      </c>
      <c r="D993" s="4" t="s">
        <v>11</v>
      </c>
      <c r="E993" s="4" t="s">
        <v>14</v>
      </c>
      <c r="F993" s="4" t="s">
        <v>11</v>
      </c>
    </row>
    <row r="994" spans="1:18">
      <c r="A994" t="n">
        <v>7756</v>
      </c>
      <c r="B994" s="15" t="n">
        <v>50</v>
      </c>
      <c r="C994" s="7" t="n">
        <v>3</v>
      </c>
      <c r="D994" s="7" t="n">
        <v>8140</v>
      </c>
      <c r="E994" s="7" t="n">
        <v>0</v>
      </c>
      <c r="F994" s="7" t="n">
        <v>1000</v>
      </c>
    </row>
    <row r="995" spans="1:18">
      <c r="A995" t="s">
        <v>4</v>
      </c>
      <c r="B995" s="4" t="s">
        <v>5</v>
      </c>
      <c r="C995" s="4" t="s">
        <v>7</v>
      </c>
      <c r="D995" s="4" t="s">
        <v>11</v>
      </c>
      <c r="E995" s="4" t="s">
        <v>13</v>
      </c>
    </row>
    <row r="996" spans="1:18">
      <c r="A996" t="n">
        <v>7766</v>
      </c>
      <c r="B996" s="21" t="n">
        <v>58</v>
      </c>
      <c r="C996" s="7" t="n">
        <v>0</v>
      </c>
      <c r="D996" s="7" t="n">
        <v>1000</v>
      </c>
      <c r="E996" s="7" t="n">
        <v>1</v>
      </c>
    </row>
    <row r="997" spans="1:18">
      <c r="A997" t="s">
        <v>4</v>
      </c>
      <c r="B997" s="4" t="s">
        <v>5</v>
      </c>
      <c r="C997" s="4" t="s">
        <v>7</v>
      </c>
      <c r="D997" s="4" t="s">
        <v>11</v>
      </c>
    </row>
    <row r="998" spans="1:18">
      <c r="A998" t="n">
        <v>7774</v>
      </c>
      <c r="B998" s="21" t="n">
        <v>58</v>
      </c>
      <c r="C998" s="7" t="n">
        <v>255</v>
      </c>
      <c r="D998" s="7" t="n">
        <v>0</v>
      </c>
    </row>
    <row r="999" spans="1:18">
      <c r="A999" t="s">
        <v>4</v>
      </c>
      <c r="B999" s="4" t="s">
        <v>5</v>
      </c>
      <c r="C999" s="4" t="s">
        <v>7</v>
      </c>
      <c r="D999" s="4" t="s">
        <v>7</v>
      </c>
      <c r="E999" s="4" t="s">
        <v>13</v>
      </c>
      <c r="F999" s="4" t="s">
        <v>13</v>
      </c>
      <c r="G999" s="4" t="s">
        <v>13</v>
      </c>
      <c r="H999" s="4" t="s">
        <v>11</v>
      </c>
    </row>
    <row r="1000" spans="1:18">
      <c r="A1000" t="n">
        <v>7778</v>
      </c>
      <c r="B1000" s="45" t="n">
        <v>45</v>
      </c>
      <c r="C1000" s="7" t="n">
        <v>2</v>
      </c>
      <c r="D1000" s="7" t="n">
        <v>3</v>
      </c>
      <c r="E1000" s="7" t="n">
        <v>0.829999983310699</v>
      </c>
      <c r="F1000" s="7" t="n">
        <v>1.39999997615814</v>
      </c>
      <c r="G1000" s="7" t="n">
        <v>-0.239999994635582</v>
      </c>
      <c r="H1000" s="7" t="n">
        <v>0</v>
      </c>
    </row>
    <row r="1001" spans="1:18">
      <c r="A1001" t="s">
        <v>4</v>
      </c>
      <c r="B1001" s="4" t="s">
        <v>5</v>
      </c>
      <c r="C1001" s="4" t="s">
        <v>7</v>
      </c>
      <c r="D1001" s="4" t="s">
        <v>7</v>
      </c>
      <c r="E1001" s="4" t="s">
        <v>13</v>
      </c>
      <c r="F1001" s="4" t="s">
        <v>13</v>
      </c>
      <c r="G1001" s="4" t="s">
        <v>13</v>
      </c>
      <c r="H1001" s="4" t="s">
        <v>11</v>
      </c>
      <c r="I1001" s="4" t="s">
        <v>7</v>
      </c>
    </row>
    <row r="1002" spans="1:18">
      <c r="A1002" t="n">
        <v>7795</v>
      </c>
      <c r="B1002" s="45" t="n">
        <v>45</v>
      </c>
      <c r="C1002" s="7" t="n">
        <v>4</v>
      </c>
      <c r="D1002" s="7" t="n">
        <v>3</v>
      </c>
      <c r="E1002" s="7" t="n">
        <v>11.1800003051758</v>
      </c>
      <c r="F1002" s="7" t="n">
        <v>7.03000020980835</v>
      </c>
      <c r="G1002" s="7" t="n">
        <v>360</v>
      </c>
      <c r="H1002" s="7" t="n">
        <v>0</v>
      </c>
      <c r="I1002" s="7" t="n">
        <v>0</v>
      </c>
    </row>
    <row r="1003" spans="1:18">
      <c r="A1003" t="s">
        <v>4</v>
      </c>
      <c r="B1003" s="4" t="s">
        <v>5</v>
      </c>
      <c r="C1003" s="4" t="s">
        <v>7</v>
      </c>
      <c r="D1003" s="4" t="s">
        <v>7</v>
      </c>
      <c r="E1003" s="4" t="s">
        <v>13</v>
      </c>
      <c r="F1003" s="4" t="s">
        <v>11</v>
      </c>
    </row>
    <row r="1004" spans="1:18">
      <c r="A1004" t="n">
        <v>7813</v>
      </c>
      <c r="B1004" s="45" t="n">
        <v>45</v>
      </c>
      <c r="C1004" s="7" t="n">
        <v>5</v>
      </c>
      <c r="D1004" s="7" t="n">
        <v>3</v>
      </c>
      <c r="E1004" s="7" t="n">
        <v>2.09999990463257</v>
      </c>
      <c r="F1004" s="7" t="n">
        <v>0</v>
      </c>
    </row>
    <row r="1005" spans="1:18">
      <c r="A1005" t="s">
        <v>4</v>
      </c>
      <c r="B1005" s="4" t="s">
        <v>5</v>
      </c>
      <c r="C1005" s="4" t="s">
        <v>7</v>
      </c>
      <c r="D1005" s="4" t="s">
        <v>7</v>
      </c>
      <c r="E1005" s="4" t="s">
        <v>13</v>
      </c>
      <c r="F1005" s="4" t="s">
        <v>11</v>
      </c>
    </row>
    <row r="1006" spans="1:18">
      <c r="A1006" t="n">
        <v>7822</v>
      </c>
      <c r="B1006" s="45" t="n">
        <v>45</v>
      </c>
      <c r="C1006" s="7" t="n">
        <v>11</v>
      </c>
      <c r="D1006" s="7" t="n">
        <v>3</v>
      </c>
      <c r="E1006" s="7" t="n">
        <v>34</v>
      </c>
      <c r="F1006" s="7" t="n">
        <v>0</v>
      </c>
    </row>
    <row r="1007" spans="1:18">
      <c r="A1007" t="s">
        <v>4</v>
      </c>
      <c r="B1007" s="4" t="s">
        <v>5</v>
      </c>
      <c r="C1007" s="4" t="s">
        <v>11</v>
      </c>
      <c r="D1007" s="4" t="s">
        <v>13</v>
      </c>
      <c r="E1007" s="4" t="s">
        <v>13</v>
      </c>
      <c r="F1007" s="4" t="s">
        <v>13</v>
      </c>
      <c r="G1007" s="4" t="s">
        <v>13</v>
      </c>
    </row>
    <row r="1008" spans="1:18">
      <c r="A1008" t="n">
        <v>7831</v>
      </c>
      <c r="B1008" s="41" t="n">
        <v>46</v>
      </c>
      <c r="C1008" s="7" t="n">
        <v>0</v>
      </c>
      <c r="D1008" s="7" t="n">
        <v>1.53999996185303</v>
      </c>
      <c r="E1008" s="7" t="n">
        <v>0</v>
      </c>
      <c r="F1008" s="7" t="n">
        <v>-0.00999999977648258</v>
      </c>
      <c r="G1008" s="7" t="n">
        <v>216.600006103516</v>
      </c>
    </row>
    <row r="1009" spans="1:9">
      <c r="A1009" t="s">
        <v>4</v>
      </c>
      <c r="B1009" s="4" t="s">
        <v>5</v>
      </c>
      <c r="C1009" s="4" t="s">
        <v>11</v>
      </c>
      <c r="D1009" s="4" t="s">
        <v>13</v>
      </c>
      <c r="E1009" s="4" t="s">
        <v>13</v>
      </c>
      <c r="F1009" s="4" t="s">
        <v>13</v>
      </c>
      <c r="G1009" s="4" t="s">
        <v>13</v>
      </c>
    </row>
    <row r="1010" spans="1:9">
      <c r="A1010" t="n">
        <v>7850</v>
      </c>
      <c r="B1010" s="41" t="n">
        <v>46</v>
      </c>
      <c r="C1010" s="7" t="n">
        <v>4</v>
      </c>
      <c r="D1010" s="7" t="n">
        <v>0.670000016689301</v>
      </c>
      <c r="E1010" s="7" t="n">
        <v>0</v>
      </c>
      <c r="F1010" s="7" t="n">
        <v>-1.03999996185303</v>
      </c>
      <c r="G1010" s="7" t="n">
        <v>22.7000007629395</v>
      </c>
    </row>
    <row r="1011" spans="1:9">
      <c r="A1011" t="s">
        <v>4</v>
      </c>
      <c r="B1011" s="4" t="s">
        <v>5</v>
      </c>
      <c r="C1011" s="4" t="s">
        <v>11</v>
      </c>
      <c r="D1011" s="4" t="s">
        <v>13</v>
      </c>
      <c r="E1011" s="4" t="s">
        <v>13</v>
      </c>
      <c r="F1011" s="4" t="s">
        <v>13</v>
      </c>
      <c r="G1011" s="4" t="s">
        <v>13</v>
      </c>
    </row>
    <row r="1012" spans="1:9">
      <c r="A1012" t="n">
        <v>7869</v>
      </c>
      <c r="B1012" s="41" t="n">
        <v>46</v>
      </c>
      <c r="C1012" s="7" t="n">
        <v>16</v>
      </c>
      <c r="D1012" s="7" t="n">
        <v>0.490000009536743</v>
      </c>
      <c r="E1012" s="7" t="n">
        <v>0</v>
      </c>
      <c r="F1012" s="7" t="n">
        <v>0.430000007152557</v>
      </c>
      <c r="G1012" s="7" t="n">
        <v>171.899993896484</v>
      </c>
    </row>
    <row r="1013" spans="1:9">
      <c r="A1013" t="s">
        <v>4</v>
      </c>
      <c r="B1013" s="4" t="s">
        <v>5</v>
      </c>
      <c r="C1013" s="4" t="s">
        <v>11</v>
      </c>
      <c r="D1013" s="4" t="s">
        <v>13</v>
      </c>
      <c r="E1013" s="4" t="s">
        <v>13</v>
      </c>
      <c r="F1013" s="4" t="s">
        <v>13</v>
      </c>
      <c r="G1013" s="4" t="s">
        <v>13</v>
      </c>
    </row>
    <row r="1014" spans="1:9">
      <c r="A1014" t="n">
        <v>7888</v>
      </c>
      <c r="B1014" s="41" t="n">
        <v>46</v>
      </c>
      <c r="C1014" s="7" t="n">
        <v>7032</v>
      </c>
      <c r="D1014" s="7" t="n">
        <v>1.20000004768372</v>
      </c>
      <c r="E1014" s="7" t="n">
        <v>0</v>
      </c>
      <c r="F1014" s="7" t="n">
        <v>0.430000007152557</v>
      </c>
      <c r="G1014" s="7" t="n">
        <v>212.5</v>
      </c>
    </row>
    <row r="1015" spans="1:9">
      <c r="A1015" t="s">
        <v>4</v>
      </c>
      <c r="B1015" s="4" t="s">
        <v>5</v>
      </c>
      <c r="C1015" s="4" t="s">
        <v>7</v>
      </c>
      <c r="D1015" s="4" t="s">
        <v>11</v>
      </c>
      <c r="E1015" s="4" t="s">
        <v>8</v>
      </c>
      <c r="F1015" s="4" t="s">
        <v>8</v>
      </c>
      <c r="G1015" s="4" t="s">
        <v>8</v>
      </c>
      <c r="H1015" s="4" t="s">
        <v>8</v>
      </c>
    </row>
    <row r="1016" spans="1:9">
      <c r="A1016" t="n">
        <v>7907</v>
      </c>
      <c r="B1016" s="24" t="n">
        <v>51</v>
      </c>
      <c r="C1016" s="7" t="n">
        <v>3</v>
      </c>
      <c r="D1016" s="7" t="n">
        <v>0</v>
      </c>
      <c r="E1016" s="7" t="s">
        <v>41</v>
      </c>
      <c r="F1016" s="7" t="s">
        <v>42</v>
      </c>
      <c r="G1016" s="7" t="s">
        <v>43</v>
      </c>
      <c r="H1016" s="7" t="s">
        <v>44</v>
      </c>
    </row>
    <row r="1017" spans="1:9">
      <c r="A1017" t="s">
        <v>4</v>
      </c>
      <c r="B1017" s="4" t="s">
        <v>5</v>
      </c>
      <c r="C1017" s="4" t="s">
        <v>7</v>
      </c>
      <c r="D1017" s="4" t="s">
        <v>11</v>
      </c>
      <c r="E1017" s="4" t="s">
        <v>8</v>
      </c>
      <c r="F1017" s="4" t="s">
        <v>8</v>
      </c>
      <c r="G1017" s="4" t="s">
        <v>8</v>
      </c>
      <c r="H1017" s="4" t="s">
        <v>8</v>
      </c>
    </row>
    <row r="1018" spans="1:9">
      <c r="A1018" t="n">
        <v>7936</v>
      </c>
      <c r="B1018" s="24" t="n">
        <v>51</v>
      </c>
      <c r="C1018" s="7" t="n">
        <v>3</v>
      </c>
      <c r="D1018" s="7" t="n">
        <v>4</v>
      </c>
      <c r="E1018" s="7" t="s">
        <v>41</v>
      </c>
      <c r="F1018" s="7" t="s">
        <v>42</v>
      </c>
      <c r="G1018" s="7" t="s">
        <v>43</v>
      </c>
      <c r="H1018" s="7" t="s">
        <v>44</v>
      </c>
    </row>
    <row r="1019" spans="1:9">
      <c r="A1019" t="s">
        <v>4</v>
      </c>
      <c r="B1019" s="4" t="s">
        <v>5</v>
      </c>
      <c r="C1019" s="4" t="s">
        <v>7</v>
      </c>
      <c r="D1019" s="4" t="s">
        <v>11</v>
      </c>
      <c r="E1019" s="4" t="s">
        <v>8</v>
      </c>
      <c r="F1019" s="4" t="s">
        <v>8</v>
      </c>
      <c r="G1019" s="4" t="s">
        <v>8</v>
      </c>
      <c r="H1019" s="4" t="s">
        <v>8</v>
      </c>
    </row>
    <row r="1020" spans="1:9">
      <c r="A1020" t="n">
        <v>7965</v>
      </c>
      <c r="B1020" s="24" t="n">
        <v>51</v>
      </c>
      <c r="C1020" s="7" t="n">
        <v>3</v>
      </c>
      <c r="D1020" s="7" t="n">
        <v>16</v>
      </c>
      <c r="E1020" s="7" t="s">
        <v>41</v>
      </c>
      <c r="F1020" s="7" t="s">
        <v>42</v>
      </c>
      <c r="G1020" s="7" t="s">
        <v>43</v>
      </c>
      <c r="H1020" s="7" t="s">
        <v>44</v>
      </c>
    </row>
    <row r="1021" spans="1:9">
      <c r="A1021" t="s">
        <v>4</v>
      </c>
      <c r="B1021" s="4" t="s">
        <v>5</v>
      </c>
      <c r="C1021" s="4" t="s">
        <v>7</v>
      </c>
      <c r="D1021" s="4" t="s">
        <v>11</v>
      </c>
      <c r="E1021" s="4" t="s">
        <v>8</v>
      </c>
      <c r="F1021" s="4" t="s">
        <v>8</v>
      </c>
      <c r="G1021" s="4" t="s">
        <v>8</v>
      </c>
      <c r="H1021" s="4" t="s">
        <v>8</v>
      </c>
    </row>
    <row r="1022" spans="1:9">
      <c r="A1022" t="n">
        <v>7994</v>
      </c>
      <c r="B1022" s="24" t="n">
        <v>51</v>
      </c>
      <c r="C1022" s="7" t="n">
        <v>3</v>
      </c>
      <c r="D1022" s="7" t="n">
        <v>7032</v>
      </c>
      <c r="E1022" s="7" t="s">
        <v>41</v>
      </c>
      <c r="F1022" s="7" t="s">
        <v>42</v>
      </c>
      <c r="G1022" s="7" t="s">
        <v>43</v>
      </c>
      <c r="H1022" s="7" t="s">
        <v>44</v>
      </c>
    </row>
    <row r="1023" spans="1:9">
      <c r="A1023" t="s">
        <v>4</v>
      </c>
      <c r="B1023" s="4" t="s">
        <v>5</v>
      </c>
      <c r="C1023" s="4" t="s">
        <v>7</v>
      </c>
      <c r="D1023" s="4" t="s">
        <v>11</v>
      </c>
      <c r="E1023" s="4" t="s">
        <v>14</v>
      </c>
      <c r="F1023" s="4" t="s">
        <v>11</v>
      </c>
    </row>
    <row r="1024" spans="1:9">
      <c r="A1024" t="n">
        <v>8023</v>
      </c>
      <c r="B1024" s="15" t="n">
        <v>50</v>
      </c>
      <c r="C1024" s="7" t="n">
        <v>3</v>
      </c>
      <c r="D1024" s="7" t="n">
        <v>8140</v>
      </c>
      <c r="E1024" s="7" t="n">
        <v>1053609165</v>
      </c>
      <c r="F1024" s="7" t="n">
        <v>1000</v>
      </c>
    </row>
    <row r="1025" spans="1:8">
      <c r="A1025" t="s">
        <v>4</v>
      </c>
      <c r="B1025" s="4" t="s">
        <v>5</v>
      </c>
      <c r="C1025" s="4" t="s">
        <v>11</v>
      </c>
      <c r="D1025" s="4" t="s">
        <v>11</v>
      </c>
      <c r="E1025" s="4" t="s">
        <v>11</v>
      </c>
    </row>
    <row r="1026" spans="1:8">
      <c r="A1026" t="n">
        <v>8033</v>
      </c>
      <c r="B1026" s="49" t="n">
        <v>61</v>
      </c>
      <c r="C1026" s="7" t="n">
        <v>4</v>
      </c>
      <c r="D1026" s="7" t="n">
        <v>65533</v>
      </c>
      <c r="E1026" s="7" t="n">
        <v>1000</v>
      </c>
    </row>
    <row r="1027" spans="1:8">
      <c r="A1027" t="s">
        <v>4</v>
      </c>
      <c r="B1027" s="4" t="s">
        <v>5</v>
      </c>
      <c r="C1027" s="4" t="s">
        <v>11</v>
      </c>
      <c r="D1027" s="4" t="s">
        <v>11</v>
      </c>
      <c r="E1027" s="4" t="s">
        <v>11</v>
      </c>
    </row>
    <row r="1028" spans="1:8">
      <c r="A1028" t="n">
        <v>8040</v>
      </c>
      <c r="B1028" s="49" t="n">
        <v>61</v>
      </c>
      <c r="C1028" s="7" t="n">
        <v>0</v>
      </c>
      <c r="D1028" s="7" t="n">
        <v>65533</v>
      </c>
      <c r="E1028" s="7" t="n">
        <v>1000</v>
      </c>
    </row>
    <row r="1029" spans="1:8">
      <c r="A1029" t="s">
        <v>4</v>
      </c>
      <c r="B1029" s="4" t="s">
        <v>5</v>
      </c>
      <c r="C1029" s="4" t="s">
        <v>11</v>
      </c>
    </row>
    <row r="1030" spans="1:8">
      <c r="A1030" t="n">
        <v>8047</v>
      </c>
      <c r="B1030" s="25" t="n">
        <v>16</v>
      </c>
      <c r="C1030" s="7" t="n">
        <v>1000</v>
      </c>
    </row>
    <row r="1031" spans="1:8">
      <c r="A1031" t="s">
        <v>4</v>
      </c>
      <c r="B1031" s="4" t="s">
        <v>5</v>
      </c>
      <c r="C1031" s="4" t="s">
        <v>7</v>
      </c>
      <c r="D1031" s="4" t="s">
        <v>11</v>
      </c>
      <c r="E1031" s="4" t="s">
        <v>13</v>
      </c>
    </row>
    <row r="1032" spans="1:8">
      <c r="A1032" t="n">
        <v>8050</v>
      </c>
      <c r="B1032" s="21" t="n">
        <v>58</v>
      </c>
      <c r="C1032" s="7" t="n">
        <v>100</v>
      </c>
      <c r="D1032" s="7" t="n">
        <v>1000</v>
      </c>
      <c r="E1032" s="7" t="n">
        <v>1</v>
      </c>
    </row>
    <row r="1033" spans="1:8">
      <c r="A1033" t="s">
        <v>4</v>
      </c>
      <c r="B1033" s="4" t="s">
        <v>5</v>
      </c>
      <c r="C1033" s="4" t="s">
        <v>7</v>
      </c>
      <c r="D1033" s="4" t="s">
        <v>11</v>
      </c>
    </row>
    <row r="1034" spans="1:8">
      <c r="A1034" t="n">
        <v>8058</v>
      </c>
      <c r="B1034" s="21" t="n">
        <v>58</v>
      </c>
      <c r="C1034" s="7" t="n">
        <v>255</v>
      </c>
      <c r="D1034" s="7" t="n">
        <v>0</v>
      </c>
    </row>
    <row r="1035" spans="1:8">
      <c r="A1035" t="s">
        <v>4</v>
      </c>
      <c r="B1035" s="4" t="s">
        <v>5</v>
      </c>
      <c r="C1035" s="4" t="s">
        <v>11</v>
      </c>
    </row>
    <row r="1036" spans="1:8">
      <c r="A1036" t="n">
        <v>8062</v>
      </c>
      <c r="B1036" s="25" t="n">
        <v>16</v>
      </c>
      <c r="C1036" s="7" t="n">
        <v>500</v>
      </c>
    </row>
    <row r="1037" spans="1:8">
      <c r="A1037" t="s">
        <v>4</v>
      </c>
      <c r="B1037" s="4" t="s">
        <v>5</v>
      </c>
      <c r="C1037" s="4" t="s">
        <v>7</v>
      </c>
      <c r="D1037" s="4" t="s">
        <v>11</v>
      </c>
      <c r="E1037" s="4" t="s">
        <v>8</v>
      </c>
    </row>
    <row r="1038" spans="1:8">
      <c r="A1038" t="n">
        <v>8065</v>
      </c>
      <c r="B1038" s="24" t="n">
        <v>51</v>
      </c>
      <c r="C1038" s="7" t="n">
        <v>4</v>
      </c>
      <c r="D1038" s="7" t="n">
        <v>4</v>
      </c>
      <c r="E1038" s="7" t="s">
        <v>124</v>
      </c>
    </row>
    <row r="1039" spans="1:8">
      <c r="A1039" t="s">
        <v>4</v>
      </c>
      <c r="B1039" s="4" t="s">
        <v>5</v>
      </c>
      <c r="C1039" s="4" t="s">
        <v>11</v>
      </c>
    </row>
    <row r="1040" spans="1:8">
      <c r="A1040" t="n">
        <v>8079</v>
      </c>
      <c r="B1040" s="25" t="n">
        <v>16</v>
      </c>
      <c r="C1040" s="7" t="n">
        <v>0</v>
      </c>
    </row>
    <row r="1041" spans="1:5">
      <c r="A1041" t="s">
        <v>4</v>
      </c>
      <c r="B1041" s="4" t="s">
        <v>5</v>
      </c>
      <c r="C1041" s="4" t="s">
        <v>11</v>
      </c>
      <c r="D1041" s="4" t="s">
        <v>37</v>
      </c>
      <c r="E1041" s="4" t="s">
        <v>7</v>
      </c>
      <c r="F1041" s="4" t="s">
        <v>7</v>
      </c>
      <c r="G1041" s="4" t="s">
        <v>37</v>
      </c>
      <c r="H1041" s="4" t="s">
        <v>7</v>
      </c>
      <c r="I1041" s="4" t="s">
        <v>7</v>
      </c>
      <c r="J1041" s="4" t="s">
        <v>37</v>
      </c>
      <c r="K1041" s="4" t="s">
        <v>7</v>
      </c>
      <c r="L1041" s="4" t="s">
        <v>7</v>
      </c>
    </row>
    <row r="1042" spans="1:5">
      <c r="A1042" t="n">
        <v>8082</v>
      </c>
      <c r="B1042" s="26" t="n">
        <v>26</v>
      </c>
      <c r="C1042" s="7" t="n">
        <v>4</v>
      </c>
      <c r="D1042" s="7" t="s">
        <v>125</v>
      </c>
      <c r="E1042" s="7" t="n">
        <v>2</v>
      </c>
      <c r="F1042" s="7" t="n">
        <v>3</v>
      </c>
      <c r="G1042" s="7" t="s">
        <v>126</v>
      </c>
      <c r="H1042" s="7" t="n">
        <v>2</v>
      </c>
      <c r="I1042" s="7" t="n">
        <v>3</v>
      </c>
      <c r="J1042" s="7" t="s">
        <v>127</v>
      </c>
      <c r="K1042" s="7" t="n">
        <v>2</v>
      </c>
      <c r="L1042" s="7" t="n">
        <v>0</v>
      </c>
    </row>
    <row r="1043" spans="1:5">
      <c r="A1043" t="s">
        <v>4</v>
      </c>
      <c r="B1043" s="4" t="s">
        <v>5</v>
      </c>
    </row>
    <row r="1044" spans="1:5">
      <c r="A1044" t="n">
        <v>8291</v>
      </c>
      <c r="B1044" s="27" t="n">
        <v>28</v>
      </c>
    </row>
    <row r="1045" spans="1:5">
      <c r="A1045" t="s">
        <v>4</v>
      </c>
      <c r="B1045" s="4" t="s">
        <v>5</v>
      </c>
      <c r="C1045" s="4" t="s">
        <v>11</v>
      </c>
      <c r="D1045" s="4" t="s">
        <v>7</v>
      </c>
      <c r="E1045" s="4" t="s">
        <v>13</v>
      </c>
      <c r="F1045" s="4" t="s">
        <v>11</v>
      </c>
    </row>
    <row r="1046" spans="1:5">
      <c r="A1046" t="n">
        <v>8292</v>
      </c>
      <c r="B1046" s="48" t="n">
        <v>59</v>
      </c>
      <c r="C1046" s="7" t="n">
        <v>0</v>
      </c>
      <c r="D1046" s="7" t="n">
        <v>1</v>
      </c>
      <c r="E1046" s="7" t="n">
        <v>0.150000005960464</v>
      </c>
      <c r="F1046" s="7" t="n">
        <v>0</v>
      </c>
    </row>
    <row r="1047" spans="1:5">
      <c r="A1047" t="s">
        <v>4</v>
      </c>
      <c r="B1047" s="4" t="s">
        <v>5</v>
      </c>
      <c r="C1047" s="4" t="s">
        <v>11</v>
      </c>
    </row>
    <row r="1048" spans="1:5">
      <c r="A1048" t="n">
        <v>8302</v>
      </c>
      <c r="B1048" s="25" t="n">
        <v>16</v>
      </c>
      <c r="C1048" s="7" t="n">
        <v>50</v>
      </c>
    </row>
    <row r="1049" spans="1:5">
      <c r="A1049" t="s">
        <v>4</v>
      </c>
      <c r="B1049" s="4" t="s">
        <v>5</v>
      </c>
      <c r="C1049" s="4" t="s">
        <v>11</v>
      </c>
      <c r="D1049" s="4" t="s">
        <v>7</v>
      </c>
      <c r="E1049" s="4" t="s">
        <v>13</v>
      </c>
      <c r="F1049" s="4" t="s">
        <v>11</v>
      </c>
    </row>
    <row r="1050" spans="1:5">
      <c r="A1050" t="n">
        <v>8305</v>
      </c>
      <c r="B1050" s="48" t="n">
        <v>59</v>
      </c>
      <c r="C1050" s="7" t="n">
        <v>16</v>
      </c>
      <c r="D1050" s="7" t="n">
        <v>1</v>
      </c>
      <c r="E1050" s="7" t="n">
        <v>0.150000005960464</v>
      </c>
      <c r="F1050" s="7" t="n">
        <v>0</v>
      </c>
    </row>
    <row r="1051" spans="1:5">
      <c r="A1051" t="s">
        <v>4</v>
      </c>
      <c r="B1051" s="4" t="s">
        <v>5</v>
      </c>
      <c r="C1051" s="4" t="s">
        <v>11</v>
      </c>
    </row>
    <row r="1052" spans="1:5">
      <c r="A1052" t="n">
        <v>8315</v>
      </c>
      <c r="B1052" s="25" t="n">
        <v>16</v>
      </c>
      <c r="C1052" s="7" t="n">
        <v>50</v>
      </c>
    </row>
    <row r="1053" spans="1:5">
      <c r="A1053" t="s">
        <v>4</v>
      </c>
      <c r="B1053" s="4" t="s">
        <v>5</v>
      </c>
      <c r="C1053" s="4" t="s">
        <v>11</v>
      </c>
      <c r="D1053" s="4" t="s">
        <v>7</v>
      </c>
      <c r="E1053" s="4" t="s">
        <v>13</v>
      </c>
      <c r="F1053" s="4" t="s">
        <v>11</v>
      </c>
    </row>
    <row r="1054" spans="1:5">
      <c r="A1054" t="n">
        <v>8318</v>
      </c>
      <c r="B1054" s="48" t="n">
        <v>59</v>
      </c>
      <c r="C1054" s="7" t="n">
        <v>7032</v>
      </c>
      <c r="D1054" s="7" t="n">
        <v>1</v>
      </c>
      <c r="E1054" s="7" t="n">
        <v>0.150000005960464</v>
      </c>
      <c r="F1054" s="7" t="n">
        <v>0</v>
      </c>
    </row>
    <row r="1055" spans="1:5">
      <c r="A1055" t="s">
        <v>4</v>
      </c>
      <c r="B1055" s="4" t="s">
        <v>5</v>
      </c>
      <c r="C1055" s="4" t="s">
        <v>11</v>
      </c>
    </row>
    <row r="1056" spans="1:5">
      <c r="A1056" t="n">
        <v>8328</v>
      </c>
      <c r="B1056" s="25" t="n">
        <v>16</v>
      </c>
      <c r="C1056" s="7" t="n">
        <v>1300</v>
      </c>
    </row>
    <row r="1057" spans="1:12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8</v>
      </c>
    </row>
    <row r="1058" spans="1:12">
      <c r="A1058" t="n">
        <v>8331</v>
      </c>
      <c r="B1058" s="24" t="n">
        <v>51</v>
      </c>
      <c r="C1058" s="7" t="n">
        <v>4</v>
      </c>
      <c r="D1058" s="7" t="n">
        <v>16</v>
      </c>
      <c r="E1058" s="7" t="s">
        <v>128</v>
      </c>
    </row>
    <row r="1059" spans="1:12">
      <c r="A1059" t="s">
        <v>4</v>
      </c>
      <c r="B1059" s="4" t="s">
        <v>5</v>
      </c>
      <c r="C1059" s="4" t="s">
        <v>11</v>
      </c>
    </row>
    <row r="1060" spans="1:12">
      <c r="A1060" t="n">
        <v>8345</v>
      </c>
      <c r="B1060" s="25" t="n">
        <v>16</v>
      </c>
      <c r="C1060" s="7" t="n">
        <v>0</v>
      </c>
    </row>
    <row r="1061" spans="1:12">
      <c r="A1061" t="s">
        <v>4</v>
      </c>
      <c r="B1061" s="4" t="s">
        <v>5</v>
      </c>
      <c r="C1061" s="4" t="s">
        <v>11</v>
      </c>
      <c r="D1061" s="4" t="s">
        <v>37</v>
      </c>
      <c r="E1061" s="4" t="s">
        <v>7</v>
      </c>
      <c r="F1061" s="4" t="s">
        <v>7</v>
      </c>
    </row>
    <row r="1062" spans="1:12">
      <c r="A1062" t="n">
        <v>8348</v>
      </c>
      <c r="B1062" s="26" t="n">
        <v>26</v>
      </c>
      <c r="C1062" s="7" t="n">
        <v>16</v>
      </c>
      <c r="D1062" s="7" t="s">
        <v>129</v>
      </c>
      <c r="E1062" s="7" t="n">
        <v>2</v>
      </c>
      <c r="F1062" s="7" t="n">
        <v>0</v>
      </c>
    </row>
    <row r="1063" spans="1:12">
      <c r="A1063" t="s">
        <v>4</v>
      </c>
      <c r="B1063" s="4" t="s">
        <v>5</v>
      </c>
    </row>
    <row r="1064" spans="1:12">
      <c r="A1064" t="n">
        <v>8378</v>
      </c>
      <c r="B1064" s="27" t="n">
        <v>28</v>
      </c>
    </row>
    <row r="1065" spans="1:12">
      <c r="A1065" t="s">
        <v>4</v>
      </c>
      <c r="B1065" s="4" t="s">
        <v>5</v>
      </c>
      <c r="C1065" s="4" t="s">
        <v>7</v>
      </c>
      <c r="D1065" s="4" t="s">
        <v>11</v>
      </c>
      <c r="E1065" s="4" t="s">
        <v>8</v>
      </c>
    </row>
    <row r="1066" spans="1:12">
      <c r="A1066" t="n">
        <v>8379</v>
      </c>
      <c r="B1066" s="24" t="n">
        <v>51</v>
      </c>
      <c r="C1066" s="7" t="n">
        <v>4</v>
      </c>
      <c r="D1066" s="7" t="n">
        <v>0</v>
      </c>
      <c r="E1066" s="7" t="s">
        <v>77</v>
      </c>
    </row>
    <row r="1067" spans="1:12">
      <c r="A1067" t="s">
        <v>4</v>
      </c>
      <c r="B1067" s="4" t="s">
        <v>5</v>
      </c>
      <c r="C1067" s="4" t="s">
        <v>11</v>
      </c>
    </row>
    <row r="1068" spans="1:12">
      <c r="A1068" t="n">
        <v>8393</v>
      </c>
      <c r="B1068" s="25" t="n">
        <v>16</v>
      </c>
      <c r="C1068" s="7" t="n">
        <v>0</v>
      </c>
    </row>
    <row r="1069" spans="1:12">
      <c r="A1069" t="s">
        <v>4</v>
      </c>
      <c r="B1069" s="4" t="s">
        <v>5</v>
      </c>
      <c r="C1069" s="4" t="s">
        <v>11</v>
      </c>
      <c r="D1069" s="4" t="s">
        <v>37</v>
      </c>
      <c r="E1069" s="4" t="s">
        <v>7</v>
      </c>
      <c r="F1069" s="4" t="s">
        <v>7</v>
      </c>
    </row>
    <row r="1070" spans="1:12">
      <c r="A1070" t="n">
        <v>8396</v>
      </c>
      <c r="B1070" s="26" t="n">
        <v>26</v>
      </c>
      <c r="C1070" s="7" t="n">
        <v>0</v>
      </c>
      <c r="D1070" s="7" t="s">
        <v>130</v>
      </c>
      <c r="E1070" s="7" t="n">
        <v>2</v>
      </c>
      <c r="F1070" s="7" t="n">
        <v>0</v>
      </c>
    </row>
    <row r="1071" spans="1:12">
      <c r="A1071" t="s">
        <v>4</v>
      </c>
      <c r="B1071" s="4" t="s">
        <v>5</v>
      </c>
    </row>
    <row r="1072" spans="1:12">
      <c r="A1072" t="n">
        <v>8433</v>
      </c>
      <c r="B1072" s="27" t="n">
        <v>28</v>
      </c>
    </row>
    <row r="1073" spans="1:6">
      <c r="A1073" t="s">
        <v>4</v>
      </c>
      <c r="B1073" s="4" t="s">
        <v>5</v>
      </c>
      <c r="C1073" s="4" t="s">
        <v>7</v>
      </c>
      <c r="D1073" s="4" t="s">
        <v>11</v>
      </c>
      <c r="E1073" s="4" t="s">
        <v>8</v>
      </c>
    </row>
    <row r="1074" spans="1:6">
      <c r="A1074" t="n">
        <v>8434</v>
      </c>
      <c r="B1074" s="24" t="n">
        <v>51</v>
      </c>
      <c r="C1074" s="7" t="n">
        <v>4</v>
      </c>
      <c r="D1074" s="7" t="n">
        <v>4</v>
      </c>
      <c r="E1074" s="7" t="s">
        <v>124</v>
      </c>
    </row>
    <row r="1075" spans="1:6">
      <c r="A1075" t="s">
        <v>4</v>
      </c>
      <c r="B1075" s="4" t="s">
        <v>5</v>
      </c>
      <c r="C1075" s="4" t="s">
        <v>11</v>
      </c>
    </row>
    <row r="1076" spans="1:6">
      <c r="A1076" t="n">
        <v>8448</v>
      </c>
      <c r="B1076" s="25" t="n">
        <v>16</v>
      </c>
      <c r="C1076" s="7" t="n">
        <v>0</v>
      </c>
    </row>
    <row r="1077" spans="1:6">
      <c r="A1077" t="s">
        <v>4</v>
      </c>
      <c r="B1077" s="4" t="s">
        <v>5</v>
      </c>
      <c r="C1077" s="4" t="s">
        <v>11</v>
      </c>
      <c r="D1077" s="4" t="s">
        <v>37</v>
      </c>
      <c r="E1077" s="4" t="s">
        <v>7</v>
      </c>
      <c r="F1077" s="4" t="s">
        <v>7</v>
      </c>
      <c r="G1077" s="4" t="s">
        <v>37</v>
      </c>
      <c r="H1077" s="4" t="s">
        <v>7</v>
      </c>
      <c r="I1077" s="4" t="s">
        <v>7</v>
      </c>
      <c r="J1077" s="4" t="s">
        <v>37</v>
      </c>
      <c r="K1077" s="4" t="s">
        <v>7</v>
      </c>
      <c r="L1077" s="4" t="s">
        <v>7</v>
      </c>
    </row>
    <row r="1078" spans="1:6">
      <c r="A1078" t="n">
        <v>8451</v>
      </c>
      <c r="B1078" s="26" t="n">
        <v>26</v>
      </c>
      <c r="C1078" s="7" t="n">
        <v>4</v>
      </c>
      <c r="D1078" s="7" t="s">
        <v>131</v>
      </c>
      <c r="E1078" s="7" t="n">
        <v>2</v>
      </c>
      <c r="F1078" s="7" t="n">
        <v>3</v>
      </c>
      <c r="G1078" s="7" t="s">
        <v>132</v>
      </c>
      <c r="H1078" s="7" t="n">
        <v>2</v>
      </c>
      <c r="I1078" s="7" t="n">
        <v>3</v>
      </c>
      <c r="J1078" s="7" t="s">
        <v>133</v>
      </c>
      <c r="K1078" s="7" t="n">
        <v>2</v>
      </c>
      <c r="L1078" s="7" t="n">
        <v>0</v>
      </c>
    </row>
    <row r="1079" spans="1:6">
      <c r="A1079" t="s">
        <v>4</v>
      </c>
      <c r="B1079" s="4" t="s">
        <v>5</v>
      </c>
    </row>
    <row r="1080" spans="1:6">
      <c r="A1080" t="n">
        <v>8625</v>
      </c>
      <c r="B1080" s="27" t="n">
        <v>28</v>
      </c>
    </row>
    <row r="1081" spans="1:6">
      <c r="A1081" t="s">
        <v>4</v>
      </c>
      <c r="B1081" s="4" t="s">
        <v>5</v>
      </c>
      <c r="C1081" s="4" t="s">
        <v>11</v>
      </c>
      <c r="D1081" s="4" t="s">
        <v>7</v>
      </c>
    </row>
    <row r="1082" spans="1:6">
      <c r="A1082" t="n">
        <v>8626</v>
      </c>
      <c r="B1082" s="29" t="n">
        <v>89</v>
      </c>
      <c r="C1082" s="7" t="n">
        <v>65533</v>
      </c>
      <c r="D1082" s="7" t="n">
        <v>1</v>
      </c>
    </row>
    <row r="1083" spans="1:6">
      <c r="A1083" t="s">
        <v>4</v>
      </c>
      <c r="B1083" s="4" t="s">
        <v>5</v>
      </c>
      <c r="C1083" s="4" t="s">
        <v>7</v>
      </c>
      <c r="D1083" s="4" t="s">
        <v>11</v>
      </c>
      <c r="E1083" s="4" t="s">
        <v>14</v>
      </c>
      <c r="F1083" s="4" t="s">
        <v>11</v>
      </c>
    </row>
    <row r="1084" spans="1:6">
      <c r="A1084" t="n">
        <v>8630</v>
      </c>
      <c r="B1084" s="15" t="n">
        <v>50</v>
      </c>
      <c r="C1084" s="7" t="n">
        <v>3</v>
      </c>
      <c r="D1084" s="7" t="n">
        <v>8140</v>
      </c>
      <c r="E1084" s="7" t="n">
        <v>0</v>
      </c>
      <c r="F1084" s="7" t="n">
        <v>500</v>
      </c>
    </row>
    <row r="1085" spans="1:6">
      <c r="A1085" t="s">
        <v>4</v>
      </c>
      <c r="B1085" s="4" t="s">
        <v>5</v>
      </c>
      <c r="C1085" s="4" t="s">
        <v>7</v>
      </c>
      <c r="D1085" s="4" t="s">
        <v>13</v>
      </c>
      <c r="E1085" s="4" t="s">
        <v>11</v>
      </c>
      <c r="F1085" s="4" t="s">
        <v>7</v>
      </c>
    </row>
    <row r="1086" spans="1:6">
      <c r="A1086" t="n">
        <v>8640</v>
      </c>
      <c r="B1086" s="12" t="n">
        <v>49</v>
      </c>
      <c r="C1086" s="7" t="n">
        <v>3</v>
      </c>
      <c r="D1086" s="7" t="n">
        <v>0.699999988079071</v>
      </c>
      <c r="E1086" s="7" t="n">
        <v>500</v>
      </c>
      <c r="F1086" s="7" t="n">
        <v>0</v>
      </c>
    </row>
    <row r="1087" spans="1:6">
      <c r="A1087" t="s">
        <v>4</v>
      </c>
      <c r="B1087" s="4" t="s">
        <v>5</v>
      </c>
      <c r="C1087" s="4" t="s">
        <v>7</v>
      </c>
      <c r="D1087" s="4" t="s">
        <v>7</v>
      </c>
      <c r="E1087" s="4" t="s">
        <v>7</v>
      </c>
      <c r="F1087" s="4" t="s">
        <v>13</v>
      </c>
      <c r="G1087" s="4" t="s">
        <v>13</v>
      </c>
      <c r="H1087" s="4" t="s">
        <v>13</v>
      </c>
      <c r="I1087" s="4" t="s">
        <v>13</v>
      </c>
      <c r="J1087" s="4" t="s">
        <v>13</v>
      </c>
    </row>
    <row r="1088" spans="1:6">
      <c r="A1088" t="n">
        <v>8649</v>
      </c>
      <c r="B1088" s="37" t="n">
        <v>76</v>
      </c>
      <c r="C1088" s="7" t="n">
        <v>0</v>
      </c>
      <c r="D1088" s="7" t="n">
        <v>3</v>
      </c>
      <c r="E1088" s="7" t="n">
        <v>0</v>
      </c>
      <c r="F1088" s="7" t="n">
        <v>1</v>
      </c>
      <c r="G1088" s="7" t="n">
        <v>1</v>
      </c>
      <c r="H1088" s="7" t="n">
        <v>1</v>
      </c>
      <c r="I1088" s="7" t="n">
        <v>1</v>
      </c>
      <c r="J1088" s="7" t="n">
        <v>1000</v>
      </c>
    </row>
    <row r="1089" spans="1:12">
      <c r="A1089" t="s">
        <v>4</v>
      </c>
      <c r="B1089" s="4" t="s">
        <v>5</v>
      </c>
      <c r="C1089" s="4" t="s">
        <v>7</v>
      </c>
      <c r="D1089" s="4" t="s">
        <v>7</v>
      </c>
    </row>
    <row r="1090" spans="1:12">
      <c r="A1090" t="n">
        <v>8673</v>
      </c>
      <c r="B1090" s="56" t="n">
        <v>77</v>
      </c>
      <c r="C1090" s="7" t="n">
        <v>0</v>
      </c>
      <c r="D1090" s="7" t="n">
        <v>3</v>
      </c>
    </row>
    <row r="1091" spans="1:12">
      <c r="A1091" t="s">
        <v>4</v>
      </c>
      <c r="B1091" s="4" t="s">
        <v>5</v>
      </c>
      <c r="C1091" s="4" t="s">
        <v>11</v>
      </c>
    </row>
    <row r="1092" spans="1:12">
      <c r="A1092" t="n">
        <v>8676</v>
      </c>
      <c r="B1092" s="25" t="n">
        <v>16</v>
      </c>
      <c r="C1092" s="7" t="n">
        <v>500</v>
      </c>
    </row>
    <row r="1093" spans="1:12">
      <c r="A1093" t="s">
        <v>4</v>
      </c>
      <c r="B1093" s="4" t="s">
        <v>5</v>
      </c>
      <c r="C1093" s="4" t="s">
        <v>7</v>
      </c>
      <c r="D1093" s="4" t="s">
        <v>11</v>
      </c>
      <c r="E1093" s="4" t="s">
        <v>11</v>
      </c>
      <c r="F1093" s="4" t="s">
        <v>7</v>
      </c>
    </row>
    <row r="1094" spans="1:12">
      <c r="A1094" t="n">
        <v>8679</v>
      </c>
      <c r="B1094" s="23" t="n">
        <v>25</v>
      </c>
      <c r="C1094" s="7" t="n">
        <v>1</v>
      </c>
      <c r="D1094" s="7" t="n">
        <v>260</v>
      </c>
      <c r="E1094" s="7" t="n">
        <v>640</v>
      </c>
      <c r="F1094" s="7" t="n">
        <v>2</v>
      </c>
    </row>
    <row r="1095" spans="1:12">
      <c r="A1095" t="s">
        <v>4</v>
      </c>
      <c r="B1095" s="4" t="s">
        <v>5</v>
      </c>
      <c r="C1095" s="4" t="s">
        <v>7</v>
      </c>
      <c r="D1095" s="4" t="s">
        <v>11</v>
      </c>
      <c r="E1095" s="4" t="s">
        <v>8</v>
      </c>
    </row>
    <row r="1096" spans="1:12">
      <c r="A1096" t="n">
        <v>8686</v>
      </c>
      <c r="B1096" s="24" t="n">
        <v>51</v>
      </c>
      <c r="C1096" s="7" t="n">
        <v>4</v>
      </c>
      <c r="D1096" s="7" t="n">
        <v>4</v>
      </c>
      <c r="E1096" s="7" t="s">
        <v>79</v>
      </c>
    </row>
    <row r="1097" spans="1:12">
      <c r="A1097" t="s">
        <v>4</v>
      </c>
      <c r="B1097" s="4" t="s">
        <v>5</v>
      </c>
      <c r="C1097" s="4" t="s">
        <v>11</v>
      </c>
    </row>
    <row r="1098" spans="1:12">
      <c r="A1098" t="n">
        <v>8699</v>
      </c>
      <c r="B1098" s="25" t="n">
        <v>16</v>
      </c>
      <c r="C1098" s="7" t="n">
        <v>0</v>
      </c>
    </row>
    <row r="1099" spans="1:12">
      <c r="A1099" t="s">
        <v>4</v>
      </c>
      <c r="B1099" s="4" t="s">
        <v>5</v>
      </c>
      <c r="C1099" s="4" t="s">
        <v>11</v>
      </c>
      <c r="D1099" s="4" t="s">
        <v>37</v>
      </c>
      <c r="E1099" s="4" t="s">
        <v>7</v>
      </c>
      <c r="F1099" s="4" t="s">
        <v>7</v>
      </c>
      <c r="G1099" s="4" t="s">
        <v>37</v>
      </c>
      <c r="H1099" s="4" t="s">
        <v>7</v>
      </c>
      <c r="I1099" s="4" t="s">
        <v>7</v>
      </c>
      <c r="J1099" s="4" t="s">
        <v>37</v>
      </c>
      <c r="K1099" s="4" t="s">
        <v>7</v>
      </c>
      <c r="L1099" s="4" t="s">
        <v>7</v>
      </c>
      <c r="M1099" s="4" t="s">
        <v>37</v>
      </c>
      <c r="N1099" s="4" t="s">
        <v>7</v>
      </c>
      <c r="O1099" s="4" t="s">
        <v>7</v>
      </c>
    </row>
    <row r="1100" spans="1:12">
      <c r="A1100" t="n">
        <v>8702</v>
      </c>
      <c r="B1100" s="26" t="n">
        <v>26</v>
      </c>
      <c r="C1100" s="7" t="n">
        <v>4</v>
      </c>
      <c r="D1100" s="7" t="s">
        <v>134</v>
      </c>
      <c r="E1100" s="7" t="n">
        <v>2</v>
      </c>
      <c r="F1100" s="7" t="n">
        <v>3</v>
      </c>
      <c r="G1100" s="7" t="s">
        <v>135</v>
      </c>
      <c r="H1100" s="7" t="n">
        <v>2</v>
      </c>
      <c r="I1100" s="7" t="n">
        <v>3</v>
      </c>
      <c r="J1100" s="7" t="s">
        <v>136</v>
      </c>
      <c r="K1100" s="7" t="n">
        <v>2</v>
      </c>
      <c r="L1100" s="7" t="n">
        <v>3</v>
      </c>
      <c r="M1100" s="7" t="s">
        <v>137</v>
      </c>
      <c r="N1100" s="7" t="n">
        <v>2</v>
      </c>
      <c r="O1100" s="7" t="n">
        <v>0</v>
      </c>
    </row>
    <row r="1101" spans="1:12">
      <c r="A1101" t="s">
        <v>4</v>
      </c>
      <c r="B1101" s="4" t="s">
        <v>5</v>
      </c>
    </row>
    <row r="1102" spans="1:12">
      <c r="A1102" t="n">
        <v>9027</v>
      </c>
      <c r="B1102" s="27" t="n">
        <v>28</v>
      </c>
    </row>
    <row r="1103" spans="1:12">
      <c r="A1103" t="s">
        <v>4</v>
      </c>
      <c r="B1103" s="4" t="s">
        <v>5</v>
      </c>
      <c r="C1103" s="4" t="s">
        <v>7</v>
      </c>
      <c r="D1103" s="4" t="s">
        <v>11</v>
      </c>
      <c r="E1103" s="4" t="s">
        <v>11</v>
      </c>
      <c r="F1103" s="4" t="s">
        <v>7</v>
      </c>
    </row>
    <row r="1104" spans="1:12">
      <c r="A1104" t="n">
        <v>9028</v>
      </c>
      <c r="B1104" s="23" t="n">
        <v>25</v>
      </c>
      <c r="C1104" s="7" t="n">
        <v>1</v>
      </c>
      <c r="D1104" s="7" t="n">
        <v>65535</v>
      </c>
      <c r="E1104" s="7" t="n">
        <v>65535</v>
      </c>
      <c r="F1104" s="7" t="n">
        <v>0</v>
      </c>
    </row>
    <row r="1105" spans="1:15">
      <c r="A1105" t="s">
        <v>4</v>
      </c>
      <c r="B1105" s="4" t="s">
        <v>5</v>
      </c>
      <c r="C1105" s="4" t="s">
        <v>7</v>
      </c>
      <c r="D1105" s="4" t="s">
        <v>11</v>
      </c>
      <c r="E1105" s="4" t="s">
        <v>11</v>
      </c>
      <c r="F1105" s="4" t="s">
        <v>7</v>
      </c>
    </row>
    <row r="1106" spans="1:15">
      <c r="A1106" t="n">
        <v>9035</v>
      </c>
      <c r="B1106" s="23" t="n">
        <v>25</v>
      </c>
      <c r="C1106" s="7" t="n">
        <v>1</v>
      </c>
      <c r="D1106" s="7" t="n">
        <v>260</v>
      </c>
      <c r="E1106" s="7" t="n">
        <v>640</v>
      </c>
      <c r="F1106" s="7" t="n">
        <v>1</v>
      </c>
    </row>
    <row r="1107" spans="1:15">
      <c r="A1107" t="s">
        <v>4</v>
      </c>
      <c r="B1107" s="4" t="s">
        <v>5</v>
      </c>
      <c r="C1107" s="4" t="s">
        <v>7</v>
      </c>
      <c r="D1107" s="4" t="s">
        <v>11</v>
      </c>
      <c r="E1107" s="4" t="s">
        <v>8</v>
      </c>
    </row>
    <row r="1108" spans="1:15">
      <c r="A1108" t="n">
        <v>9042</v>
      </c>
      <c r="B1108" s="24" t="n">
        <v>51</v>
      </c>
      <c r="C1108" s="7" t="n">
        <v>4</v>
      </c>
      <c r="D1108" s="7" t="n">
        <v>0</v>
      </c>
      <c r="E1108" s="7" t="s">
        <v>138</v>
      </c>
    </row>
    <row r="1109" spans="1:15">
      <c r="A1109" t="s">
        <v>4</v>
      </c>
      <c r="B1109" s="4" t="s">
        <v>5</v>
      </c>
      <c r="C1109" s="4" t="s">
        <v>11</v>
      </c>
    </row>
    <row r="1110" spans="1:15">
      <c r="A1110" t="n">
        <v>9055</v>
      </c>
      <c r="B1110" s="25" t="n">
        <v>16</v>
      </c>
      <c r="C1110" s="7" t="n">
        <v>0</v>
      </c>
    </row>
    <row r="1111" spans="1:15">
      <c r="A1111" t="s">
        <v>4</v>
      </c>
      <c r="B1111" s="4" t="s">
        <v>5</v>
      </c>
      <c r="C1111" s="4" t="s">
        <v>11</v>
      </c>
      <c r="D1111" s="4" t="s">
        <v>37</v>
      </c>
      <c r="E1111" s="4" t="s">
        <v>7</v>
      </c>
      <c r="F1111" s="4" t="s">
        <v>7</v>
      </c>
    </row>
    <row r="1112" spans="1:15">
      <c r="A1112" t="n">
        <v>9058</v>
      </c>
      <c r="B1112" s="26" t="n">
        <v>26</v>
      </c>
      <c r="C1112" s="7" t="n">
        <v>0</v>
      </c>
      <c r="D1112" s="7" t="s">
        <v>139</v>
      </c>
      <c r="E1112" s="7" t="n">
        <v>2</v>
      </c>
      <c r="F1112" s="7" t="n">
        <v>0</v>
      </c>
    </row>
    <row r="1113" spans="1:15">
      <c r="A1113" t="s">
        <v>4</v>
      </c>
      <c r="B1113" s="4" t="s">
        <v>5</v>
      </c>
    </row>
    <row r="1114" spans="1:15">
      <c r="A1114" t="n">
        <v>9101</v>
      </c>
      <c r="B1114" s="27" t="n">
        <v>28</v>
      </c>
    </row>
    <row r="1115" spans="1:15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11</v>
      </c>
      <c r="F1115" s="4" t="s">
        <v>7</v>
      </c>
    </row>
    <row r="1116" spans="1:15">
      <c r="A1116" t="n">
        <v>9102</v>
      </c>
      <c r="B1116" s="23" t="n">
        <v>25</v>
      </c>
      <c r="C1116" s="7" t="n">
        <v>1</v>
      </c>
      <c r="D1116" s="7" t="n">
        <v>65535</v>
      </c>
      <c r="E1116" s="7" t="n">
        <v>65535</v>
      </c>
      <c r="F1116" s="7" t="n">
        <v>0</v>
      </c>
    </row>
    <row r="1117" spans="1:15">
      <c r="A1117" t="s">
        <v>4</v>
      </c>
      <c r="B1117" s="4" t="s">
        <v>5</v>
      </c>
      <c r="C1117" s="4" t="s">
        <v>7</v>
      </c>
      <c r="D1117" s="4" t="s">
        <v>11</v>
      </c>
      <c r="E1117" s="4" t="s">
        <v>11</v>
      </c>
      <c r="F1117" s="4" t="s">
        <v>7</v>
      </c>
    </row>
    <row r="1118" spans="1:15">
      <c r="A1118" t="n">
        <v>9109</v>
      </c>
      <c r="B1118" s="23" t="n">
        <v>25</v>
      </c>
      <c r="C1118" s="7" t="n">
        <v>1</v>
      </c>
      <c r="D1118" s="7" t="n">
        <v>60</v>
      </c>
      <c r="E1118" s="7" t="n">
        <v>640</v>
      </c>
      <c r="F1118" s="7" t="n">
        <v>1</v>
      </c>
    </row>
    <row r="1119" spans="1:15">
      <c r="A1119" t="s">
        <v>4</v>
      </c>
      <c r="B1119" s="4" t="s">
        <v>5</v>
      </c>
      <c r="C1119" s="4" t="s">
        <v>7</v>
      </c>
      <c r="D1119" s="4" t="s">
        <v>11</v>
      </c>
      <c r="E1119" s="4" t="s">
        <v>8</v>
      </c>
    </row>
    <row r="1120" spans="1:15">
      <c r="A1120" t="n">
        <v>9116</v>
      </c>
      <c r="B1120" s="24" t="n">
        <v>51</v>
      </c>
      <c r="C1120" s="7" t="n">
        <v>4</v>
      </c>
      <c r="D1120" s="7" t="n">
        <v>16</v>
      </c>
      <c r="E1120" s="7" t="s">
        <v>124</v>
      </c>
    </row>
    <row r="1121" spans="1:6">
      <c r="A1121" t="s">
        <v>4</v>
      </c>
      <c r="B1121" s="4" t="s">
        <v>5</v>
      </c>
      <c r="C1121" s="4" t="s">
        <v>11</v>
      </c>
    </row>
    <row r="1122" spans="1:6">
      <c r="A1122" t="n">
        <v>9130</v>
      </c>
      <c r="B1122" s="25" t="n">
        <v>16</v>
      </c>
      <c r="C1122" s="7" t="n">
        <v>0</v>
      </c>
    </row>
    <row r="1123" spans="1:6">
      <c r="A1123" t="s">
        <v>4</v>
      </c>
      <c r="B1123" s="4" t="s">
        <v>5</v>
      </c>
      <c r="C1123" s="4" t="s">
        <v>11</v>
      </c>
      <c r="D1123" s="4" t="s">
        <v>37</v>
      </c>
      <c r="E1123" s="4" t="s">
        <v>7</v>
      </c>
      <c r="F1123" s="4" t="s">
        <v>7</v>
      </c>
    </row>
    <row r="1124" spans="1:6">
      <c r="A1124" t="n">
        <v>9133</v>
      </c>
      <c r="B1124" s="26" t="n">
        <v>26</v>
      </c>
      <c r="C1124" s="7" t="n">
        <v>16</v>
      </c>
      <c r="D1124" s="7" t="s">
        <v>140</v>
      </c>
      <c r="E1124" s="7" t="n">
        <v>2</v>
      </c>
      <c r="F1124" s="7" t="n">
        <v>0</v>
      </c>
    </row>
    <row r="1125" spans="1:6">
      <c r="A1125" t="s">
        <v>4</v>
      </c>
      <c r="B1125" s="4" t="s">
        <v>5</v>
      </c>
    </row>
    <row r="1126" spans="1:6">
      <c r="A1126" t="n">
        <v>9162</v>
      </c>
      <c r="B1126" s="27" t="n">
        <v>28</v>
      </c>
    </row>
    <row r="1127" spans="1:6">
      <c r="A1127" t="s">
        <v>4</v>
      </c>
      <c r="B1127" s="4" t="s">
        <v>5</v>
      </c>
      <c r="C1127" s="4" t="s">
        <v>7</v>
      </c>
      <c r="D1127" s="4" t="s">
        <v>11</v>
      </c>
      <c r="E1127" s="4" t="s">
        <v>11</v>
      </c>
      <c r="F1127" s="4" t="s">
        <v>7</v>
      </c>
    </row>
    <row r="1128" spans="1:6">
      <c r="A1128" t="n">
        <v>9163</v>
      </c>
      <c r="B1128" s="23" t="n">
        <v>25</v>
      </c>
      <c r="C1128" s="7" t="n">
        <v>1</v>
      </c>
      <c r="D1128" s="7" t="n">
        <v>65535</v>
      </c>
      <c r="E1128" s="7" t="n">
        <v>65535</v>
      </c>
      <c r="F1128" s="7" t="n">
        <v>0</v>
      </c>
    </row>
    <row r="1129" spans="1:6">
      <c r="A1129" t="s">
        <v>4</v>
      </c>
      <c r="B1129" s="4" t="s">
        <v>5</v>
      </c>
      <c r="C1129" s="4" t="s">
        <v>7</v>
      </c>
      <c r="D1129" s="4" t="s">
        <v>11</v>
      </c>
      <c r="E1129" s="4" t="s">
        <v>11</v>
      </c>
      <c r="F1129" s="4" t="s">
        <v>7</v>
      </c>
    </row>
    <row r="1130" spans="1:6">
      <c r="A1130" t="n">
        <v>9170</v>
      </c>
      <c r="B1130" s="23" t="n">
        <v>25</v>
      </c>
      <c r="C1130" s="7" t="n">
        <v>1</v>
      </c>
      <c r="D1130" s="7" t="n">
        <v>260</v>
      </c>
      <c r="E1130" s="7" t="n">
        <v>640</v>
      </c>
      <c r="F1130" s="7" t="n">
        <v>2</v>
      </c>
    </row>
    <row r="1131" spans="1:6">
      <c r="A1131" t="s">
        <v>4</v>
      </c>
      <c r="B1131" s="4" t="s">
        <v>5</v>
      </c>
      <c r="C1131" s="4" t="s">
        <v>7</v>
      </c>
      <c r="D1131" s="4" t="s">
        <v>11</v>
      </c>
      <c r="E1131" s="4" t="s">
        <v>8</v>
      </c>
    </row>
    <row r="1132" spans="1:6">
      <c r="A1132" t="n">
        <v>9177</v>
      </c>
      <c r="B1132" s="24" t="n">
        <v>51</v>
      </c>
      <c r="C1132" s="7" t="n">
        <v>4</v>
      </c>
      <c r="D1132" s="7" t="n">
        <v>4</v>
      </c>
      <c r="E1132" s="7" t="s">
        <v>141</v>
      </c>
    </row>
    <row r="1133" spans="1:6">
      <c r="A1133" t="s">
        <v>4</v>
      </c>
      <c r="B1133" s="4" t="s">
        <v>5</v>
      </c>
      <c r="C1133" s="4" t="s">
        <v>11</v>
      </c>
    </row>
    <row r="1134" spans="1:6">
      <c r="A1134" t="n">
        <v>9191</v>
      </c>
      <c r="B1134" s="25" t="n">
        <v>16</v>
      </c>
      <c r="C1134" s="7" t="n">
        <v>0</v>
      </c>
    </row>
    <row r="1135" spans="1:6">
      <c r="A1135" t="s">
        <v>4</v>
      </c>
      <c r="B1135" s="4" t="s">
        <v>5</v>
      </c>
      <c r="C1135" s="4" t="s">
        <v>11</v>
      </c>
      <c r="D1135" s="4" t="s">
        <v>37</v>
      </c>
      <c r="E1135" s="4" t="s">
        <v>7</v>
      </c>
      <c r="F1135" s="4" t="s">
        <v>7</v>
      </c>
      <c r="G1135" s="4" t="s">
        <v>37</v>
      </c>
      <c r="H1135" s="4" t="s">
        <v>7</v>
      </c>
      <c r="I1135" s="4" t="s">
        <v>7</v>
      </c>
      <c r="J1135" s="4" t="s">
        <v>37</v>
      </c>
      <c r="K1135" s="4" t="s">
        <v>7</v>
      </c>
      <c r="L1135" s="4" t="s">
        <v>7</v>
      </c>
    </row>
    <row r="1136" spans="1:6">
      <c r="A1136" t="n">
        <v>9194</v>
      </c>
      <c r="B1136" s="26" t="n">
        <v>26</v>
      </c>
      <c r="C1136" s="7" t="n">
        <v>4</v>
      </c>
      <c r="D1136" s="7" t="s">
        <v>142</v>
      </c>
      <c r="E1136" s="7" t="n">
        <v>2</v>
      </c>
      <c r="F1136" s="7" t="n">
        <v>3</v>
      </c>
      <c r="G1136" s="7" t="s">
        <v>143</v>
      </c>
      <c r="H1136" s="7" t="n">
        <v>2</v>
      </c>
      <c r="I1136" s="7" t="n">
        <v>3</v>
      </c>
      <c r="J1136" s="7" t="s">
        <v>144</v>
      </c>
      <c r="K1136" s="7" t="n">
        <v>2</v>
      </c>
      <c r="L1136" s="7" t="n">
        <v>0</v>
      </c>
    </row>
    <row r="1137" spans="1:12">
      <c r="A1137" t="s">
        <v>4</v>
      </c>
      <c r="B1137" s="4" t="s">
        <v>5</v>
      </c>
    </row>
    <row r="1138" spans="1:12">
      <c r="A1138" t="n">
        <v>9485</v>
      </c>
      <c r="B1138" s="27" t="n">
        <v>28</v>
      </c>
    </row>
    <row r="1139" spans="1:12">
      <c r="A1139" t="s">
        <v>4</v>
      </c>
      <c r="B1139" s="4" t="s">
        <v>5</v>
      </c>
      <c r="C1139" s="4" t="s">
        <v>11</v>
      </c>
      <c r="D1139" s="4" t="s">
        <v>7</v>
      </c>
    </row>
    <row r="1140" spans="1:12">
      <c r="A1140" t="n">
        <v>9486</v>
      </c>
      <c r="B1140" s="29" t="n">
        <v>89</v>
      </c>
      <c r="C1140" s="7" t="n">
        <v>65533</v>
      </c>
      <c r="D1140" s="7" t="n">
        <v>1</v>
      </c>
    </row>
    <row r="1141" spans="1:12">
      <c r="A1141" t="s">
        <v>4</v>
      </c>
      <c r="B1141" s="4" t="s">
        <v>5</v>
      </c>
      <c r="C1141" s="4" t="s">
        <v>7</v>
      </c>
      <c r="D1141" s="4" t="s">
        <v>11</v>
      </c>
      <c r="E1141" s="4" t="s">
        <v>11</v>
      </c>
      <c r="F1141" s="4" t="s">
        <v>7</v>
      </c>
    </row>
    <row r="1142" spans="1:12">
      <c r="A1142" t="n">
        <v>9490</v>
      </c>
      <c r="B1142" s="23" t="n">
        <v>25</v>
      </c>
      <c r="C1142" s="7" t="n">
        <v>1</v>
      </c>
      <c r="D1142" s="7" t="n">
        <v>65535</v>
      </c>
      <c r="E1142" s="7" t="n">
        <v>65535</v>
      </c>
      <c r="F1142" s="7" t="n">
        <v>0</v>
      </c>
    </row>
    <row r="1143" spans="1:12">
      <c r="A1143" t="s">
        <v>4</v>
      </c>
      <c r="B1143" s="4" t="s">
        <v>5</v>
      </c>
      <c r="C1143" s="4" t="s">
        <v>7</v>
      </c>
      <c r="D1143" s="4" t="s">
        <v>7</v>
      </c>
      <c r="E1143" s="4" t="s">
        <v>13</v>
      </c>
      <c r="F1143" s="4" t="s">
        <v>13</v>
      </c>
      <c r="G1143" s="4" t="s">
        <v>13</v>
      </c>
      <c r="H1143" s="4" t="s">
        <v>11</v>
      </c>
    </row>
    <row r="1144" spans="1:12">
      <c r="A1144" t="n">
        <v>9497</v>
      </c>
      <c r="B1144" s="45" t="n">
        <v>45</v>
      </c>
      <c r="C1144" s="7" t="n">
        <v>2</v>
      </c>
      <c r="D1144" s="7" t="n">
        <v>3</v>
      </c>
      <c r="E1144" s="7" t="n">
        <v>1.07000005245209</v>
      </c>
      <c r="F1144" s="7" t="n">
        <v>1.37000000476837</v>
      </c>
      <c r="G1144" s="7" t="n">
        <v>-0.430000007152557</v>
      </c>
      <c r="H1144" s="7" t="n">
        <v>0</v>
      </c>
    </row>
    <row r="1145" spans="1:12">
      <c r="A1145" t="s">
        <v>4</v>
      </c>
      <c r="B1145" s="4" t="s">
        <v>5</v>
      </c>
      <c r="C1145" s="4" t="s">
        <v>7</v>
      </c>
      <c r="D1145" s="4" t="s">
        <v>7</v>
      </c>
      <c r="E1145" s="4" t="s">
        <v>13</v>
      </c>
      <c r="F1145" s="4" t="s">
        <v>13</v>
      </c>
      <c r="G1145" s="4" t="s">
        <v>13</v>
      </c>
      <c r="H1145" s="4" t="s">
        <v>11</v>
      </c>
      <c r="I1145" s="4" t="s">
        <v>7</v>
      </c>
    </row>
    <row r="1146" spans="1:12">
      <c r="A1146" t="n">
        <v>9514</v>
      </c>
      <c r="B1146" s="45" t="n">
        <v>45</v>
      </c>
      <c r="C1146" s="7" t="n">
        <v>4</v>
      </c>
      <c r="D1146" s="7" t="n">
        <v>3</v>
      </c>
      <c r="E1146" s="7" t="n">
        <v>4.98999977111816</v>
      </c>
      <c r="F1146" s="7" t="n">
        <v>151.419998168945</v>
      </c>
      <c r="G1146" s="7" t="n">
        <v>360</v>
      </c>
      <c r="H1146" s="7" t="n">
        <v>0</v>
      </c>
      <c r="I1146" s="7" t="n">
        <v>0</v>
      </c>
    </row>
    <row r="1147" spans="1:12">
      <c r="A1147" t="s">
        <v>4</v>
      </c>
      <c r="B1147" s="4" t="s">
        <v>5</v>
      </c>
      <c r="C1147" s="4" t="s">
        <v>7</v>
      </c>
      <c r="D1147" s="4" t="s">
        <v>7</v>
      </c>
      <c r="E1147" s="4" t="s">
        <v>13</v>
      </c>
      <c r="F1147" s="4" t="s">
        <v>11</v>
      </c>
    </row>
    <row r="1148" spans="1:12">
      <c r="A1148" t="n">
        <v>9532</v>
      </c>
      <c r="B1148" s="45" t="n">
        <v>45</v>
      </c>
      <c r="C1148" s="7" t="n">
        <v>5</v>
      </c>
      <c r="D1148" s="7" t="n">
        <v>3</v>
      </c>
      <c r="E1148" s="7" t="n">
        <v>2.09999990463257</v>
      </c>
      <c r="F1148" s="7" t="n">
        <v>0</v>
      </c>
    </row>
    <row r="1149" spans="1:12">
      <c r="A1149" t="s">
        <v>4</v>
      </c>
      <c r="B1149" s="4" t="s">
        <v>5</v>
      </c>
      <c r="C1149" s="4" t="s">
        <v>7</v>
      </c>
      <c r="D1149" s="4" t="s">
        <v>7</v>
      </c>
      <c r="E1149" s="4" t="s">
        <v>13</v>
      </c>
      <c r="F1149" s="4" t="s">
        <v>11</v>
      </c>
    </row>
    <row r="1150" spans="1:12">
      <c r="A1150" t="n">
        <v>9541</v>
      </c>
      <c r="B1150" s="45" t="n">
        <v>45</v>
      </c>
      <c r="C1150" s="7" t="n">
        <v>11</v>
      </c>
      <c r="D1150" s="7" t="n">
        <v>3</v>
      </c>
      <c r="E1150" s="7" t="n">
        <v>34</v>
      </c>
      <c r="F1150" s="7" t="n">
        <v>0</v>
      </c>
    </row>
    <row r="1151" spans="1:12">
      <c r="A1151" t="s">
        <v>4</v>
      </c>
      <c r="B1151" s="4" t="s">
        <v>5</v>
      </c>
      <c r="C1151" s="4" t="s">
        <v>11</v>
      </c>
      <c r="D1151" s="4" t="s">
        <v>13</v>
      </c>
      <c r="E1151" s="4" t="s">
        <v>13</v>
      </c>
      <c r="F1151" s="4" t="s">
        <v>13</v>
      </c>
      <c r="G1151" s="4" t="s">
        <v>13</v>
      </c>
    </row>
    <row r="1152" spans="1:12">
      <c r="A1152" t="n">
        <v>9550</v>
      </c>
      <c r="B1152" s="41" t="n">
        <v>46</v>
      </c>
      <c r="C1152" s="7" t="n">
        <v>4</v>
      </c>
      <c r="D1152" s="7" t="n">
        <v>0.709999978542328</v>
      </c>
      <c r="E1152" s="7" t="n">
        <v>0</v>
      </c>
      <c r="F1152" s="7" t="n">
        <v>-0.850000023841858</v>
      </c>
      <c r="G1152" s="7" t="n">
        <v>5.59999990463257</v>
      </c>
    </row>
    <row r="1153" spans="1:9">
      <c r="A1153" t="s">
        <v>4</v>
      </c>
      <c r="B1153" s="4" t="s">
        <v>5</v>
      </c>
      <c r="C1153" s="4" t="s">
        <v>7</v>
      </c>
      <c r="D1153" s="4" t="s">
        <v>11</v>
      </c>
      <c r="E1153" s="4" t="s">
        <v>14</v>
      </c>
      <c r="F1153" s="4" t="s">
        <v>11</v>
      </c>
    </row>
    <row r="1154" spans="1:9">
      <c r="A1154" t="n">
        <v>9569</v>
      </c>
      <c r="B1154" s="15" t="n">
        <v>50</v>
      </c>
      <c r="C1154" s="7" t="n">
        <v>3</v>
      </c>
      <c r="D1154" s="7" t="n">
        <v>8140</v>
      </c>
      <c r="E1154" s="7" t="n">
        <v>1053609165</v>
      </c>
      <c r="F1154" s="7" t="n">
        <v>1000</v>
      </c>
    </row>
    <row r="1155" spans="1:9">
      <c r="A1155" t="s">
        <v>4</v>
      </c>
      <c r="B1155" s="4" t="s">
        <v>5</v>
      </c>
      <c r="C1155" s="4" t="s">
        <v>7</v>
      </c>
      <c r="D1155" s="4" t="s">
        <v>13</v>
      </c>
      <c r="E1155" s="4" t="s">
        <v>11</v>
      </c>
      <c r="F1155" s="4" t="s">
        <v>7</v>
      </c>
    </row>
    <row r="1156" spans="1:9">
      <c r="A1156" t="n">
        <v>9579</v>
      </c>
      <c r="B1156" s="12" t="n">
        <v>49</v>
      </c>
      <c r="C1156" s="7" t="n">
        <v>3</v>
      </c>
      <c r="D1156" s="7" t="n">
        <v>1</v>
      </c>
      <c r="E1156" s="7" t="n">
        <v>1000</v>
      </c>
      <c r="F1156" s="7" t="n">
        <v>0</v>
      </c>
    </row>
    <row r="1157" spans="1:9">
      <c r="A1157" t="s">
        <v>4</v>
      </c>
      <c r="B1157" s="4" t="s">
        <v>5</v>
      </c>
      <c r="C1157" s="4" t="s">
        <v>7</v>
      </c>
      <c r="D1157" s="4" t="s">
        <v>7</v>
      </c>
      <c r="E1157" s="4" t="s">
        <v>7</v>
      </c>
      <c r="F1157" s="4" t="s">
        <v>13</v>
      </c>
      <c r="G1157" s="4" t="s">
        <v>13</v>
      </c>
      <c r="H1157" s="4" t="s">
        <v>13</v>
      </c>
      <c r="I1157" s="4" t="s">
        <v>13</v>
      </c>
      <c r="J1157" s="4" t="s">
        <v>13</v>
      </c>
    </row>
    <row r="1158" spans="1:9">
      <c r="A1158" t="n">
        <v>9588</v>
      </c>
      <c r="B1158" s="37" t="n">
        <v>76</v>
      </c>
      <c r="C1158" s="7" t="n">
        <v>0</v>
      </c>
      <c r="D1158" s="7" t="n">
        <v>3</v>
      </c>
      <c r="E1158" s="7" t="n">
        <v>0</v>
      </c>
      <c r="F1158" s="7" t="n">
        <v>1</v>
      </c>
      <c r="G1158" s="7" t="n">
        <v>1</v>
      </c>
      <c r="H1158" s="7" t="n">
        <v>1</v>
      </c>
      <c r="I1158" s="7" t="n">
        <v>0</v>
      </c>
      <c r="J1158" s="7" t="n">
        <v>1000</v>
      </c>
    </row>
    <row r="1159" spans="1:9">
      <c r="A1159" t="s">
        <v>4</v>
      </c>
      <c r="B1159" s="4" t="s">
        <v>5</v>
      </c>
      <c r="C1159" s="4" t="s">
        <v>7</v>
      </c>
      <c r="D1159" s="4" t="s">
        <v>7</v>
      </c>
    </row>
    <row r="1160" spans="1:9">
      <c r="A1160" t="n">
        <v>9612</v>
      </c>
      <c r="B1160" s="56" t="n">
        <v>77</v>
      </c>
      <c r="C1160" s="7" t="n">
        <v>0</v>
      </c>
      <c r="D1160" s="7" t="n">
        <v>3</v>
      </c>
    </row>
    <row r="1161" spans="1:9">
      <c r="A1161" t="s">
        <v>4</v>
      </c>
      <c r="B1161" s="4" t="s">
        <v>5</v>
      </c>
      <c r="C1161" s="4" t="s">
        <v>7</v>
      </c>
      <c r="D1161" s="4" t="s">
        <v>11</v>
      </c>
      <c r="E1161" s="4" t="s">
        <v>8</v>
      </c>
    </row>
    <row r="1162" spans="1:9">
      <c r="A1162" t="n">
        <v>9615</v>
      </c>
      <c r="B1162" s="24" t="n">
        <v>51</v>
      </c>
      <c r="C1162" s="7" t="n">
        <v>4</v>
      </c>
      <c r="D1162" s="7" t="n">
        <v>0</v>
      </c>
      <c r="E1162" s="7" t="s">
        <v>115</v>
      </c>
    </row>
    <row r="1163" spans="1:9">
      <c r="A1163" t="s">
        <v>4</v>
      </c>
      <c r="B1163" s="4" t="s">
        <v>5</v>
      </c>
      <c r="C1163" s="4" t="s">
        <v>11</v>
      </c>
    </row>
    <row r="1164" spans="1:9">
      <c r="A1164" t="n">
        <v>9628</v>
      </c>
      <c r="B1164" s="25" t="n">
        <v>16</v>
      </c>
      <c r="C1164" s="7" t="n">
        <v>0</v>
      </c>
    </row>
    <row r="1165" spans="1:9">
      <c r="A1165" t="s">
        <v>4</v>
      </c>
      <c r="B1165" s="4" t="s">
        <v>5</v>
      </c>
      <c r="C1165" s="4" t="s">
        <v>11</v>
      </c>
      <c r="D1165" s="4" t="s">
        <v>37</v>
      </c>
      <c r="E1165" s="4" t="s">
        <v>7</v>
      </c>
      <c r="F1165" s="4" t="s">
        <v>7</v>
      </c>
    </row>
    <row r="1166" spans="1:9">
      <c r="A1166" t="n">
        <v>9631</v>
      </c>
      <c r="B1166" s="26" t="n">
        <v>26</v>
      </c>
      <c r="C1166" s="7" t="n">
        <v>0</v>
      </c>
      <c r="D1166" s="7" t="s">
        <v>145</v>
      </c>
      <c r="E1166" s="7" t="n">
        <v>2</v>
      </c>
      <c r="F1166" s="7" t="n">
        <v>0</v>
      </c>
    </row>
    <row r="1167" spans="1:9">
      <c r="A1167" t="s">
        <v>4</v>
      </c>
      <c r="B1167" s="4" t="s">
        <v>5</v>
      </c>
    </row>
    <row r="1168" spans="1:9">
      <c r="A1168" t="n">
        <v>9702</v>
      </c>
      <c r="B1168" s="27" t="n">
        <v>28</v>
      </c>
    </row>
    <row r="1169" spans="1:10">
      <c r="A1169" t="s">
        <v>4</v>
      </c>
      <c r="B1169" s="4" t="s">
        <v>5</v>
      </c>
      <c r="C1169" s="4" t="s">
        <v>7</v>
      </c>
      <c r="D1169" s="4" t="s">
        <v>11</v>
      </c>
      <c r="E1169" s="4" t="s">
        <v>8</v>
      </c>
    </row>
    <row r="1170" spans="1:10">
      <c r="A1170" t="n">
        <v>9703</v>
      </c>
      <c r="B1170" s="24" t="n">
        <v>51</v>
      </c>
      <c r="C1170" s="7" t="n">
        <v>4</v>
      </c>
      <c r="D1170" s="7" t="n">
        <v>4</v>
      </c>
      <c r="E1170" s="7" t="s">
        <v>146</v>
      </c>
    </row>
    <row r="1171" spans="1:10">
      <c r="A1171" t="s">
        <v>4</v>
      </c>
      <c r="B1171" s="4" t="s">
        <v>5</v>
      </c>
      <c r="C1171" s="4" t="s">
        <v>11</v>
      </c>
    </row>
    <row r="1172" spans="1:10">
      <c r="A1172" t="n">
        <v>9717</v>
      </c>
      <c r="B1172" s="25" t="n">
        <v>16</v>
      </c>
      <c r="C1172" s="7" t="n">
        <v>0</v>
      </c>
    </row>
    <row r="1173" spans="1:10">
      <c r="A1173" t="s">
        <v>4</v>
      </c>
      <c r="B1173" s="4" t="s">
        <v>5</v>
      </c>
      <c r="C1173" s="4" t="s">
        <v>11</v>
      </c>
      <c r="D1173" s="4" t="s">
        <v>37</v>
      </c>
      <c r="E1173" s="4" t="s">
        <v>7</v>
      </c>
      <c r="F1173" s="4" t="s">
        <v>7</v>
      </c>
      <c r="G1173" s="4" t="s">
        <v>37</v>
      </c>
      <c r="H1173" s="4" t="s">
        <v>7</v>
      </c>
      <c r="I1173" s="4" t="s">
        <v>7</v>
      </c>
      <c r="J1173" s="4" t="s">
        <v>37</v>
      </c>
      <c r="K1173" s="4" t="s">
        <v>7</v>
      </c>
      <c r="L1173" s="4" t="s">
        <v>7</v>
      </c>
    </row>
    <row r="1174" spans="1:10">
      <c r="A1174" t="n">
        <v>9720</v>
      </c>
      <c r="B1174" s="26" t="n">
        <v>26</v>
      </c>
      <c r="C1174" s="7" t="n">
        <v>4</v>
      </c>
      <c r="D1174" s="7" t="s">
        <v>147</v>
      </c>
      <c r="E1174" s="7" t="n">
        <v>2</v>
      </c>
      <c r="F1174" s="7" t="n">
        <v>3</v>
      </c>
      <c r="G1174" s="7" t="s">
        <v>148</v>
      </c>
      <c r="H1174" s="7" t="n">
        <v>2</v>
      </c>
      <c r="I1174" s="7" t="n">
        <v>3</v>
      </c>
      <c r="J1174" s="7" t="s">
        <v>149</v>
      </c>
      <c r="K1174" s="7" t="n">
        <v>2</v>
      </c>
      <c r="L1174" s="7" t="n">
        <v>0</v>
      </c>
    </row>
    <row r="1175" spans="1:10">
      <c r="A1175" t="s">
        <v>4</v>
      </c>
      <c r="B1175" s="4" t="s">
        <v>5</v>
      </c>
    </row>
    <row r="1176" spans="1:10">
      <c r="A1176" t="n">
        <v>9885</v>
      </c>
      <c r="B1176" s="27" t="n">
        <v>28</v>
      </c>
    </row>
    <row r="1177" spans="1:10">
      <c r="A1177" t="s">
        <v>4</v>
      </c>
      <c r="B1177" s="4" t="s">
        <v>5</v>
      </c>
      <c r="C1177" s="4" t="s">
        <v>7</v>
      </c>
      <c r="D1177" s="4" t="s">
        <v>11</v>
      </c>
      <c r="E1177" s="4" t="s">
        <v>8</v>
      </c>
    </row>
    <row r="1178" spans="1:10">
      <c r="A1178" t="n">
        <v>9886</v>
      </c>
      <c r="B1178" s="24" t="n">
        <v>51</v>
      </c>
      <c r="C1178" s="7" t="n">
        <v>4</v>
      </c>
      <c r="D1178" s="7" t="n">
        <v>16</v>
      </c>
      <c r="E1178" s="7" t="s">
        <v>124</v>
      </c>
    </row>
    <row r="1179" spans="1:10">
      <c r="A1179" t="s">
        <v>4</v>
      </c>
      <c r="B1179" s="4" t="s">
        <v>5</v>
      </c>
      <c r="C1179" s="4" t="s">
        <v>11</v>
      </c>
    </row>
    <row r="1180" spans="1:10">
      <c r="A1180" t="n">
        <v>9900</v>
      </c>
      <c r="B1180" s="25" t="n">
        <v>16</v>
      </c>
      <c r="C1180" s="7" t="n">
        <v>0</v>
      </c>
    </row>
    <row r="1181" spans="1:10">
      <c r="A1181" t="s">
        <v>4</v>
      </c>
      <c r="B1181" s="4" t="s">
        <v>5</v>
      </c>
      <c r="C1181" s="4" t="s">
        <v>11</v>
      </c>
      <c r="D1181" s="4" t="s">
        <v>37</v>
      </c>
      <c r="E1181" s="4" t="s">
        <v>7</v>
      </c>
      <c r="F1181" s="4" t="s">
        <v>7</v>
      </c>
      <c r="G1181" s="4" t="s">
        <v>37</v>
      </c>
      <c r="H1181" s="4" t="s">
        <v>7</v>
      </c>
      <c r="I1181" s="4" t="s">
        <v>7</v>
      </c>
    </row>
    <row r="1182" spans="1:10">
      <c r="A1182" t="n">
        <v>9903</v>
      </c>
      <c r="B1182" s="26" t="n">
        <v>26</v>
      </c>
      <c r="C1182" s="7" t="n">
        <v>16</v>
      </c>
      <c r="D1182" s="7" t="s">
        <v>150</v>
      </c>
      <c r="E1182" s="7" t="n">
        <v>2</v>
      </c>
      <c r="F1182" s="7" t="n">
        <v>3</v>
      </c>
      <c r="G1182" s="7" t="s">
        <v>151</v>
      </c>
      <c r="H1182" s="7" t="n">
        <v>2</v>
      </c>
      <c r="I1182" s="7" t="n">
        <v>0</v>
      </c>
    </row>
    <row r="1183" spans="1:10">
      <c r="A1183" t="s">
        <v>4</v>
      </c>
      <c r="B1183" s="4" t="s">
        <v>5</v>
      </c>
    </row>
    <row r="1184" spans="1:10">
      <c r="A1184" t="n">
        <v>10008</v>
      </c>
      <c r="B1184" s="27" t="n">
        <v>28</v>
      </c>
    </row>
    <row r="1185" spans="1:12">
      <c r="A1185" t="s">
        <v>4</v>
      </c>
      <c r="B1185" s="4" t="s">
        <v>5</v>
      </c>
      <c r="C1185" s="4" t="s">
        <v>7</v>
      </c>
      <c r="D1185" s="4" t="s">
        <v>11</v>
      </c>
      <c r="E1185" s="4" t="s">
        <v>8</v>
      </c>
    </row>
    <row r="1186" spans="1:12">
      <c r="A1186" t="n">
        <v>10009</v>
      </c>
      <c r="B1186" s="24" t="n">
        <v>51</v>
      </c>
      <c r="C1186" s="7" t="n">
        <v>4</v>
      </c>
      <c r="D1186" s="7" t="n">
        <v>0</v>
      </c>
      <c r="E1186" s="7" t="s">
        <v>152</v>
      </c>
    </row>
    <row r="1187" spans="1:12">
      <c r="A1187" t="s">
        <v>4</v>
      </c>
      <c r="B1187" s="4" t="s">
        <v>5</v>
      </c>
      <c r="C1187" s="4" t="s">
        <v>11</v>
      </c>
    </row>
    <row r="1188" spans="1:12">
      <c r="A1188" t="n">
        <v>10023</v>
      </c>
      <c r="B1188" s="25" t="n">
        <v>16</v>
      </c>
      <c r="C1188" s="7" t="n">
        <v>0</v>
      </c>
    </row>
    <row r="1189" spans="1:12">
      <c r="A1189" t="s">
        <v>4</v>
      </c>
      <c r="B1189" s="4" t="s">
        <v>5</v>
      </c>
      <c r="C1189" s="4" t="s">
        <v>11</v>
      </c>
      <c r="D1189" s="4" t="s">
        <v>37</v>
      </c>
      <c r="E1189" s="4" t="s">
        <v>7</v>
      </c>
      <c r="F1189" s="4" t="s">
        <v>7</v>
      </c>
      <c r="G1189" s="4" t="s">
        <v>37</v>
      </c>
      <c r="H1189" s="4" t="s">
        <v>7</v>
      </c>
      <c r="I1189" s="4" t="s">
        <v>7</v>
      </c>
    </row>
    <row r="1190" spans="1:12">
      <c r="A1190" t="n">
        <v>10026</v>
      </c>
      <c r="B1190" s="26" t="n">
        <v>26</v>
      </c>
      <c r="C1190" s="7" t="n">
        <v>0</v>
      </c>
      <c r="D1190" s="7" t="s">
        <v>153</v>
      </c>
      <c r="E1190" s="7" t="n">
        <v>2</v>
      </c>
      <c r="F1190" s="7" t="n">
        <v>3</v>
      </c>
      <c r="G1190" s="7" t="s">
        <v>154</v>
      </c>
      <c r="H1190" s="7" t="n">
        <v>2</v>
      </c>
      <c r="I1190" s="7" t="n">
        <v>0</v>
      </c>
    </row>
    <row r="1191" spans="1:12">
      <c r="A1191" t="s">
        <v>4</v>
      </c>
      <c r="B1191" s="4" t="s">
        <v>5</v>
      </c>
    </row>
    <row r="1192" spans="1:12">
      <c r="A1192" t="n">
        <v>10082</v>
      </c>
      <c r="B1192" s="27" t="n">
        <v>28</v>
      </c>
    </row>
    <row r="1193" spans="1:12">
      <c r="A1193" t="s">
        <v>4</v>
      </c>
      <c r="B1193" s="4" t="s">
        <v>5</v>
      </c>
      <c r="C1193" s="4" t="s">
        <v>7</v>
      </c>
      <c r="D1193" s="4" t="s">
        <v>11</v>
      </c>
      <c r="E1193" s="4" t="s">
        <v>8</v>
      </c>
    </row>
    <row r="1194" spans="1:12">
      <c r="A1194" t="n">
        <v>10083</v>
      </c>
      <c r="B1194" s="24" t="n">
        <v>51</v>
      </c>
      <c r="C1194" s="7" t="n">
        <v>4</v>
      </c>
      <c r="D1194" s="7" t="n">
        <v>4</v>
      </c>
      <c r="E1194" s="7" t="s">
        <v>138</v>
      </c>
    </row>
    <row r="1195" spans="1:12">
      <c r="A1195" t="s">
        <v>4</v>
      </c>
      <c r="B1195" s="4" t="s">
        <v>5</v>
      </c>
      <c r="C1195" s="4" t="s">
        <v>11</v>
      </c>
    </row>
    <row r="1196" spans="1:12">
      <c r="A1196" t="n">
        <v>10096</v>
      </c>
      <c r="B1196" s="25" t="n">
        <v>16</v>
      </c>
      <c r="C1196" s="7" t="n">
        <v>0</v>
      </c>
    </row>
    <row r="1197" spans="1:12">
      <c r="A1197" t="s">
        <v>4</v>
      </c>
      <c r="B1197" s="4" t="s">
        <v>5</v>
      </c>
      <c r="C1197" s="4" t="s">
        <v>11</v>
      </c>
      <c r="D1197" s="4" t="s">
        <v>37</v>
      </c>
      <c r="E1197" s="4" t="s">
        <v>7</v>
      </c>
      <c r="F1197" s="4" t="s">
        <v>7</v>
      </c>
      <c r="G1197" s="4" t="s">
        <v>37</v>
      </c>
      <c r="H1197" s="4" t="s">
        <v>7</v>
      </c>
      <c r="I1197" s="4" t="s">
        <v>7</v>
      </c>
      <c r="J1197" s="4" t="s">
        <v>37</v>
      </c>
      <c r="K1197" s="4" t="s">
        <v>7</v>
      </c>
      <c r="L1197" s="4" t="s">
        <v>7</v>
      </c>
    </row>
    <row r="1198" spans="1:12">
      <c r="A1198" t="n">
        <v>10099</v>
      </c>
      <c r="B1198" s="26" t="n">
        <v>26</v>
      </c>
      <c r="C1198" s="7" t="n">
        <v>4</v>
      </c>
      <c r="D1198" s="7" t="s">
        <v>155</v>
      </c>
      <c r="E1198" s="7" t="n">
        <v>2</v>
      </c>
      <c r="F1198" s="7" t="n">
        <v>3</v>
      </c>
      <c r="G1198" s="7" t="s">
        <v>156</v>
      </c>
      <c r="H1198" s="7" t="n">
        <v>2</v>
      </c>
      <c r="I1198" s="7" t="n">
        <v>3</v>
      </c>
      <c r="J1198" s="7" t="s">
        <v>157</v>
      </c>
      <c r="K1198" s="7" t="n">
        <v>2</v>
      </c>
      <c r="L1198" s="7" t="n">
        <v>0</v>
      </c>
    </row>
    <row r="1199" spans="1:12">
      <c r="A1199" t="s">
        <v>4</v>
      </c>
      <c r="B1199" s="4" t="s">
        <v>5</v>
      </c>
    </row>
    <row r="1200" spans="1:12">
      <c r="A1200" t="n">
        <v>10226</v>
      </c>
      <c r="B1200" s="27" t="n">
        <v>28</v>
      </c>
    </row>
    <row r="1201" spans="1:12">
      <c r="A1201" t="s">
        <v>4</v>
      </c>
      <c r="B1201" s="4" t="s">
        <v>5</v>
      </c>
      <c r="C1201" s="4" t="s">
        <v>7</v>
      </c>
      <c r="D1201" s="4" t="s">
        <v>11</v>
      </c>
      <c r="E1201" s="4" t="s">
        <v>8</v>
      </c>
      <c r="F1201" s="4" t="s">
        <v>8</v>
      </c>
      <c r="G1201" s="4" t="s">
        <v>8</v>
      </c>
      <c r="H1201" s="4" t="s">
        <v>8</v>
      </c>
    </row>
    <row r="1202" spans="1:12">
      <c r="A1202" t="n">
        <v>10227</v>
      </c>
      <c r="B1202" s="24" t="n">
        <v>51</v>
      </c>
      <c r="C1202" s="7" t="n">
        <v>3</v>
      </c>
      <c r="D1202" s="7" t="n">
        <v>0</v>
      </c>
      <c r="E1202" s="7" t="s">
        <v>74</v>
      </c>
      <c r="F1202" s="7" t="s">
        <v>75</v>
      </c>
      <c r="G1202" s="7" t="s">
        <v>43</v>
      </c>
      <c r="H1202" s="7" t="s">
        <v>44</v>
      </c>
    </row>
    <row r="1203" spans="1:12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8</v>
      </c>
      <c r="F1203" s="4" t="s">
        <v>8</v>
      </c>
      <c r="G1203" s="4" t="s">
        <v>8</v>
      </c>
      <c r="H1203" s="4" t="s">
        <v>8</v>
      </c>
    </row>
    <row r="1204" spans="1:12">
      <c r="A1204" t="n">
        <v>10240</v>
      </c>
      <c r="B1204" s="24" t="n">
        <v>51</v>
      </c>
      <c r="C1204" s="7" t="n">
        <v>3</v>
      </c>
      <c r="D1204" s="7" t="n">
        <v>16</v>
      </c>
      <c r="E1204" s="7" t="s">
        <v>74</v>
      </c>
      <c r="F1204" s="7" t="s">
        <v>76</v>
      </c>
      <c r="G1204" s="7" t="s">
        <v>43</v>
      </c>
      <c r="H1204" s="7" t="s">
        <v>44</v>
      </c>
    </row>
    <row r="1205" spans="1:12">
      <c r="A1205" t="s">
        <v>4</v>
      </c>
      <c r="B1205" s="4" t="s">
        <v>5</v>
      </c>
      <c r="C1205" s="4" t="s">
        <v>7</v>
      </c>
      <c r="D1205" s="4" t="s">
        <v>11</v>
      </c>
      <c r="E1205" s="4" t="s">
        <v>8</v>
      </c>
      <c r="F1205" s="4" t="s">
        <v>8</v>
      </c>
      <c r="G1205" s="4" t="s">
        <v>8</v>
      </c>
      <c r="H1205" s="4" t="s">
        <v>8</v>
      </c>
    </row>
    <row r="1206" spans="1:12">
      <c r="A1206" t="n">
        <v>10253</v>
      </c>
      <c r="B1206" s="24" t="n">
        <v>51</v>
      </c>
      <c r="C1206" s="7" t="n">
        <v>3</v>
      </c>
      <c r="D1206" s="7" t="n">
        <v>7032</v>
      </c>
      <c r="E1206" s="7" t="s">
        <v>74</v>
      </c>
      <c r="F1206" s="7" t="s">
        <v>76</v>
      </c>
      <c r="G1206" s="7" t="s">
        <v>43</v>
      </c>
      <c r="H1206" s="7" t="s">
        <v>44</v>
      </c>
    </row>
    <row r="1207" spans="1:12">
      <c r="A1207" t="s">
        <v>4</v>
      </c>
      <c r="B1207" s="4" t="s">
        <v>5</v>
      </c>
      <c r="C1207" s="4" t="s">
        <v>11</v>
      </c>
      <c r="D1207" s="4" t="s">
        <v>7</v>
      </c>
      <c r="E1207" s="4" t="s">
        <v>13</v>
      </c>
      <c r="F1207" s="4" t="s">
        <v>11</v>
      </c>
    </row>
    <row r="1208" spans="1:12">
      <c r="A1208" t="n">
        <v>10266</v>
      </c>
      <c r="B1208" s="48" t="n">
        <v>59</v>
      </c>
      <c r="C1208" s="7" t="n">
        <v>0</v>
      </c>
      <c r="D1208" s="7" t="n">
        <v>16</v>
      </c>
      <c r="E1208" s="7" t="n">
        <v>0.150000005960464</v>
      </c>
      <c r="F1208" s="7" t="n">
        <v>0</v>
      </c>
    </row>
    <row r="1209" spans="1:12">
      <c r="A1209" t="s">
        <v>4</v>
      </c>
      <c r="B1209" s="4" t="s">
        <v>5</v>
      </c>
      <c r="C1209" s="4" t="s">
        <v>11</v>
      </c>
      <c r="D1209" s="4" t="s">
        <v>7</v>
      </c>
      <c r="E1209" s="4" t="s">
        <v>13</v>
      </c>
      <c r="F1209" s="4" t="s">
        <v>11</v>
      </c>
    </row>
    <row r="1210" spans="1:12">
      <c r="A1210" t="n">
        <v>10276</v>
      </c>
      <c r="B1210" s="48" t="n">
        <v>59</v>
      </c>
      <c r="C1210" s="7" t="n">
        <v>16</v>
      </c>
      <c r="D1210" s="7" t="n">
        <v>1</v>
      </c>
      <c r="E1210" s="7" t="n">
        <v>0.150000005960464</v>
      </c>
      <c r="F1210" s="7" t="n">
        <v>0</v>
      </c>
    </row>
    <row r="1211" spans="1:12">
      <c r="A1211" t="s">
        <v>4</v>
      </c>
      <c r="B1211" s="4" t="s">
        <v>5</v>
      </c>
      <c r="C1211" s="4" t="s">
        <v>11</v>
      </c>
      <c r="D1211" s="4" t="s">
        <v>7</v>
      </c>
      <c r="E1211" s="4" t="s">
        <v>13</v>
      </c>
      <c r="F1211" s="4" t="s">
        <v>11</v>
      </c>
    </row>
    <row r="1212" spans="1:12">
      <c r="A1212" t="n">
        <v>10286</v>
      </c>
      <c r="B1212" s="48" t="n">
        <v>59</v>
      </c>
      <c r="C1212" s="7" t="n">
        <v>7032</v>
      </c>
      <c r="D1212" s="7" t="n">
        <v>1</v>
      </c>
      <c r="E1212" s="7" t="n">
        <v>0.150000005960464</v>
      </c>
      <c r="F1212" s="7" t="n">
        <v>0</v>
      </c>
    </row>
    <row r="1213" spans="1:12">
      <c r="A1213" t="s">
        <v>4</v>
      </c>
      <c r="B1213" s="4" t="s">
        <v>5</v>
      </c>
      <c r="C1213" s="4" t="s">
        <v>11</v>
      </c>
    </row>
    <row r="1214" spans="1:12">
      <c r="A1214" t="n">
        <v>10296</v>
      </c>
      <c r="B1214" s="25" t="n">
        <v>16</v>
      </c>
      <c r="C1214" s="7" t="n">
        <v>1000</v>
      </c>
    </row>
    <row r="1215" spans="1:12">
      <c r="A1215" t="s">
        <v>4</v>
      </c>
      <c r="B1215" s="4" t="s">
        <v>5</v>
      </c>
      <c r="C1215" s="4" t="s">
        <v>7</v>
      </c>
      <c r="D1215" s="4" t="s">
        <v>11</v>
      </c>
      <c r="E1215" s="4" t="s">
        <v>13</v>
      </c>
    </row>
    <row r="1216" spans="1:12">
      <c r="A1216" t="n">
        <v>10299</v>
      </c>
      <c r="B1216" s="21" t="n">
        <v>58</v>
      </c>
      <c r="C1216" s="7" t="n">
        <v>101</v>
      </c>
      <c r="D1216" s="7" t="n">
        <v>300</v>
      </c>
      <c r="E1216" s="7" t="n">
        <v>1</v>
      </c>
    </row>
    <row r="1217" spans="1:8">
      <c r="A1217" t="s">
        <v>4</v>
      </c>
      <c r="B1217" s="4" t="s">
        <v>5</v>
      </c>
      <c r="C1217" s="4" t="s">
        <v>7</v>
      </c>
      <c r="D1217" s="4" t="s">
        <v>11</v>
      </c>
    </row>
    <row r="1218" spans="1:8">
      <c r="A1218" t="n">
        <v>10307</v>
      </c>
      <c r="B1218" s="21" t="n">
        <v>58</v>
      </c>
      <c r="C1218" s="7" t="n">
        <v>254</v>
      </c>
      <c r="D1218" s="7" t="n">
        <v>0</v>
      </c>
    </row>
    <row r="1219" spans="1:8">
      <c r="A1219" t="s">
        <v>4</v>
      </c>
      <c r="B1219" s="4" t="s">
        <v>5</v>
      </c>
      <c r="C1219" s="4" t="s">
        <v>7</v>
      </c>
      <c r="D1219" s="4" t="s">
        <v>7</v>
      </c>
      <c r="E1219" s="4" t="s">
        <v>13</v>
      </c>
      <c r="F1219" s="4" t="s">
        <v>13</v>
      </c>
      <c r="G1219" s="4" t="s">
        <v>13</v>
      </c>
      <c r="H1219" s="4" t="s">
        <v>11</v>
      </c>
    </row>
    <row r="1220" spans="1:8">
      <c r="A1220" t="n">
        <v>10311</v>
      </c>
      <c r="B1220" s="45" t="n">
        <v>45</v>
      </c>
      <c r="C1220" s="7" t="n">
        <v>2</v>
      </c>
      <c r="D1220" s="7" t="n">
        <v>3</v>
      </c>
      <c r="E1220" s="7" t="n">
        <v>1.19000005722046</v>
      </c>
      <c r="F1220" s="7" t="n">
        <v>1.45000004768372</v>
      </c>
      <c r="G1220" s="7" t="n">
        <v>0</v>
      </c>
      <c r="H1220" s="7" t="n">
        <v>0</v>
      </c>
    </row>
    <row r="1221" spans="1:8">
      <c r="A1221" t="s">
        <v>4</v>
      </c>
      <c r="B1221" s="4" t="s">
        <v>5</v>
      </c>
      <c r="C1221" s="4" t="s">
        <v>7</v>
      </c>
      <c r="D1221" s="4" t="s">
        <v>7</v>
      </c>
      <c r="E1221" s="4" t="s">
        <v>13</v>
      </c>
      <c r="F1221" s="4" t="s">
        <v>13</v>
      </c>
      <c r="G1221" s="4" t="s">
        <v>13</v>
      </c>
      <c r="H1221" s="4" t="s">
        <v>11</v>
      </c>
      <c r="I1221" s="4" t="s">
        <v>7</v>
      </c>
    </row>
    <row r="1222" spans="1:8">
      <c r="A1222" t="n">
        <v>10328</v>
      </c>
      <c r="B1222" s="45" t="n">
        <v>45</v>
      </c>
      <c r="C1222" s="7" t="n">
        <v>4</v>
      </c>
      <c r="D1222" s="7" t="n">
        <v>3</v>
      </c>
      <c r="E1222" s="7" t="n">
        <v>5.48000001907349</v>
      </c>
      <c r="F1222" s="7" t="n">
        <v>2.86999988555908</v>
      </c>
      <c r="G1222" s="7" t="n">
        <v>360</v>
      </c>
      <c r="H1222" s="7" t="n">
        <v>0</v>
      </c>
      <c r="I1222" s="7" t="n">
        <v>0</v>
      </c>
    </row>
    <row r="1223" spans="1:8">
      <c r="A1223" t="s">
        <v>4</v>
      </c>
      <c r="B1223" s="4" t="s">
        <v>5</v>
      </c>
      <c r="C1223" s="4" t="s">
        <v>7</v>
      </c>
      <c r="D1223" s="4" t="s">
        <v>7</v>
      </c>
      <c r="E1223" s="4" t="s">
        <v>13</v>
      </c>
      <c r="F1223" s="4" t="s">
        <v>11</v>
      </c>
    </row>
    <row r="1224" spans="1:8">
      <c r="A1224" t="n">
        <v>10346</v>
      </c>
      <c r="B1224" s="45" t="n">
        <v>45</v>
      </c>
      <c r="C1224" s="7" t="n">
        <v>5</v>
      </c>
      <c r="D1224" s="7" t="n">
        <v>3</v>
      </c>
      <c r="E1224" s="7" t="n">
        <v>1.39999997615814</v>
      </c>
      <c r="F1224" s="7" t="n">
        <v>0</v>
      </c>
    </row>
    <row r="1225" spans="1:8">
      <c r="A1225" t="s">
        <v>4</v>
      </c>
      <c r="B1225" s="4" t="s">
        <v>5</v>
      </c>
      <c r="C1225" s="4" t="s">
        <v>7</v>
      </c>
      <c r="D1225" s="4" t="s">
        <v>7</v>
      </c>
      <c r="E1225" s="4" t="s">
        <v>13</v>
      </c>
      <c r="F1225" s="4" t="s">
        <v>11</v>
      </c>
    </row>
    <row r="1226" spans="1:8">
      <c r="A1226" t="n">
        <v>10355</v>
      </c>
      <c r="B1226" s="45" t="n">
        <v>45</v>
      </c>
      <c r="C1226" s="7" t="n">
        <v>11</v>
      </c>
      <c r="D1226" s="7" t="n">
        <v>3</v>
      </c>
      <c r="E1226" s="7" t="n">
        <v>34</v>
      </c>
      <c r="F1226" s="7" t="n">
        <v>0</v>
      </c>
    </row>
    <row r="1227" spans="1:8">
      <c r="A1227" t="s">
        <v>4</v>
      </c>
      <c r="B1227" s="4" t="s">
        <v>5</v>
      </c>
      <c r="C1227" s="4" t="s">
        <v>11</v>
      </c>
      <c r="D1227" s="4" t="s">
        <v>13</v>
      </c>
      <c r="E1227" s="4" t="s">
        <v>13</v>
      </c>
      <c r="F1227" s="4" t="s">
        <v>13</v>
      </c>
      <c r="G1227" s="4" t="s">
        <v>13</v>
      </c>
    </row>
    <row r="1228" spans="1:8">
      <c r="A1228" t="n">
        <v>10364</v>
      </c>
      <c r="B1228" s="41" t="n">
        <v>46</v>
      </c>
      <c r="C1228" s="7" t="n">
        <v>4</v>
      </c>
      <c r="D1228" s="7" t="n">
        <v>0.709999978542328</v>
      </c>
      <c r="E1228" s="7" t="n">
        <v>0</v>
      </c>
      <c r="F1228" s="7" t="n">
        <v>-0.850000023841858</v>
      </c>
      <c r="G1228" s="7" t="n">
        <v>31.3999996185303</v>
      </c>
    </row>
    <row r="1229" spans="1:8">
      <c r="A1229" t="s">
        <v>4</v>
      </c>
      <c r="B1229" s="4" t="s">
        <v>5</v>
      </c>
      <c r="C1229" s="4" t="s">
        <v>11</v>
      </c>
      <c r="D1229" s="4" t="s">
        <v>11</v>
      </c>
      <c r="E1229" s="4" t="s">
        <v>11</v>
      </c>
    </row>
    <row r="1230" spans="1:8">
      <c r="A1230" t="n">
        <v>10383</v>
      </c>
      <c r="B1230" s="49" t="n">
        <v>61</v>
      </c>
      <c r="C1230" s="7" t="n">
        <v>4</v>
      </c>
      <c r="D1230" s="7" t="n">
        <v>0</v>
      </c>
      <c r="E1230" s="7" t="n">
        <v>1000</v>
      </c>
    </row>
    <row r="1231" spans="1:8">
      <c r="A1231" t="s">
        <v>4</v>
      </c>
      <c r="B1231" s="4" t="s">
        <v>5</v>
      </c>
      <c r="C1231" s="4" t="s">
        <v>11</v>
      </c>
      <c r="D1231" s="4" t="s">
        <v>11</v>
      </c>
      <c r="E1231" s="4" t="s">
        <v>11</v>
      </c>
    </row>
    <row r="1232" spans="1:8">
      <c r="A1232" t="n">
        <v>10390</v>
      </c>
      <c r="B1232" s="49" t="n">
        <v>61</v>
      </c>
      <c r="C1232" s="7" t="n">
        <v>0</v>
      </c>
      <c r="D1232" s="7" t="n">
        <v>65533</v>
      </c>
      <c r="E1232" s="7" t="n">
        <v>0</v>
      </c>
    </row>
    <row r="1233" spans="1:9">
      <c r="A1233" t="s">
        <v>4</v>
      </c>
      <c r="B1233" s="4" t="s">
        <v>5</v>
      </c>
      <c r="C1233" s="4" t="s">
        <v>11</v>
      </c>
      <c r="D1233" s="4" t="s">
        <v>11</v>
      </c>
      <c r="E1233" s="4" t="s">
        <v>11</v>
      </c>
    </row>
    <row r="1234" spans="1:9">
      <c r="A1234" t="n">
        <v>10397</v>
      </c>
      <c r="B1234" s="49" t="n">
        <v>61</v>
      </c>
      <c r="C1234" s="7" t="n">
        <v>0</v>
      </c>
      <c r="D1234" s="7" t="n">
        <v>4</v>
      </c>
      <c r="E1234" s="7" t="n">
        <v>0</v>
      </c>
    </row>
    <row r="1235" spans="1:9">
      <c r="A1235" t="s">
        <v>4</v>
      </c>
      <c r="B1235" s="4" t="s">
        <v>5</v>
      </c>
      <c r="C1235" s="4" t="s">
        <v>7</v>
      </c>
      <c r="D1235" s="4" t="s">
        <v>11</v>
      </c>
    </row>
    <row r="1236" spans="1:9">
      <c r="A1236" t="n">
        <v>10404</v>
      </c>
      <c r="B1236" s="21" t="n">
        <v>58</v>
      </c>
      <c r="C1236" s="7" t="n">
        <v>255</v>
      </c>
      <c r="D1236" s="7" t="n">
        <v>0</v>
      </c>
    </row>
    <row r="1237" spans="1:9">
      <c r="A1237" t="s">
        <v>4</v>
      </c>
      <c r="B1237" s="4" t="s">
        <v>5</v>
      </c>
      <c r="C1237" s="4" t="s">
        <v>7</v>
      </c>
      <c r="D1237" s="4" t="s">
        <v>11</v>
      </c>
      <c r="E1237" s="4" t="s">
        <v>8</v>
      </c>
    </row>
    <row r="1238" spans="1:9">
      <c r="A1238" t="n">
        <v>10408</v>
      </c>
      <c r="B1238" s="24" t="n">
        <v>51</v>
      </c>
      <c r="C1238" s="7" t="n">
        <v>4</v>
      </c>
      <c r="D1238" s="7" t="n">
        <v>0</v>
      </c>
      <c r="E1238" s="7" t="s">
        <v>79</v>
      </c>
    </row>
    <row r="1239" spans="1:9">
      <c r="A1239" t="s">
        <v>4</v>
      </c>
      <c r="B1239" s="4" t="s">
        <v>5</v>
      </c>
      <c r="C1239" s="4" t="s">
        <v>11</v>
      </c>
    </row>
    <row r="1240" spans="1:9">
      <c r="A1240" t="n">
        <v>10421</v>
      </c>
      <c r="B1240" s="25" t="n">
        <v>16</v>
      </c>
      <c r="C1240" s="7" t="n">
        <v>0</v>
      </c>
    </row>
    <row r="1241" spans="1:9">
      <c r="A1241" t="s">
        <v>4</v>
      </c>
      <c r="B1241" s="4" t="s">
        <v>5</v>
      </c>
      <c r="C1241" s="4" t="s">
        <v>11</v>
      </c>
      <c r="D1241" s="4" t="s">
        <v>37</v>
      </c>
      <c r="E1241" s="4" t="s">
        <v>7</v>
      </c>
      <c r="F1241" s="4" t="s">
        <v>7</v>
      </c>
    </row>
    <row r="1242" spans="1:9">
      <c r="A1242" t="n">
        <v>10424</v>
      </c>
      <c r="B1242" s="26" t="n">
        <v>26</v>
      </c>
      <c r="C1242" s="7" t="n">
        <v>0</v>
      </c>
      <c r="D1242" s="7" t="s">
        <v>158</v>
      </c>
      <c r="E1242" s="7" t="n">
        <v>2</v>
      </c>
      <c r="F1242" s="7" t="n">
        <v>0</v>
      </c>
    </row>
    <row r="1243" spans="1:9">
      <c r="A1243" t="s">
        <v>4</v>
      </c>
      <c r="B1243" s="4" t="s">
        <v>5</v>
      </c>
    </row>
    <row r="1244" spans="1:9">
      <c r="A1244" t="n">
        <v>10458</v>
      </c>
      <c r="B1244" s="27" t="n">
        <v>28</v>
      </c>
    </row>
    <row r="1245" spans="1:9">
      <c r="A1245" t="s">
        <v>4</v>
      </c>
      <c r="B1245" s="4" t="s">
        <v>5</v>
      </c>
      <c r="C1245" s="4" t="s">
        <v>7</v>
      </c>
      <c r="D1245" s="4" t="s">
        <v>11</v>
      </c>
      <c r="E1245" s="4" t="s">
        <v>8</v>
      </c>
    </row>
    <row r="1246" spans="1:9">
      <c r="A1246" t="n">
        <v>10459</v>
      </c>
      <c r="B1246" s="24" t="n">
        <v>51</v>
      </c>
      <c r="C1246" s="7" t="n">
        <v>4</v>
      </c>
      <c r="D1246" s="7" t="n">
        <v>4</v>
      </c>
      <c r="E1246" s="7" t="s">
        <v>159</v>
      </c>
    </row>
    <row r="1247" spans="1:9">
      <c r="A1247" t="s">
        <v>4</v>
      </c>
      <c r="B1247" s="4" t="s">
        <v>5</v>
      </c>
      <c r="C1247" s="4" t="s">
        <v>11</v>
      </c>
    </row>
    <row r="1248" spans="1:9">
      <c r="A1248" t="n">
        <v>10472</v>
      </c>
      <c r="B1248" s="25" t="n">
        <v>16</v>
      </c>
      <c r="C1248" s="7" t="n">
        <v>0</v>
      </c>
    </row>
    <row r="1249" spans="1:6">
      <c r="A1249" t="s">
        <v>4</v>
      </c>
      <c r="B1249" s="4" t="s">
        <v>5</v>
      </c>
      <c r="C1249" s="4" t="s">
        <v>11</v>
      </c>
      <c r="D1249" s="4" t="s">
        <v>37</v>
      </c>
      <c r="E1249" s="4" t="s">
        <v>7</v>
      </c>
      <c r="F1249" s="4" t="s">
        <v>7</v>
      </c>
      <c r="G1249" s="4" t="s">
        <v>37</v>
      </c>
      <c r="H1249" s="4" t="s">
        <v>7</v>
      </c>
      <c r="I1249" s="4" t="s">
        <v>7</v>
      </c>
      <c r="J1249" s="4" t="s">
        <v>37</v>
      </c>
      <c r="K1249" s="4" t="s">
        <v>7</v>
      </c>
      <c r="L1249" s="4" t="s">
        <v>7</v>
      </c>
      <c r="M1249" s="4" t="s">
        <v>37</v>
      </c>
      <c r="N1249" s="4" t="s">
        <v>7</v>
      </c>
      <c r="O1249" s="4" t="s">
        <v>7</v>
      </c>
    </row>
    <row r="1250" spans="1:6">
      <c r="A1250" t="n">
        <v>10475</v>
      </c>
      <c r="B1250" s="26" t="n">
        <v>26</v>
      </c>
      <c r="C1250" s="7" t="n">
        <v>4</v>
      </c>
      <c r="D1250" s="7" t="s">
        <v>160</v>
      </c>
      <c r="E1250" s="7" t="n">
        <v>2</v>
      </c>
      <c r="F1250" s="7" t="n">
        <v>3</v>
      </c>
      <c r="G1250" s="7" t="s">
        <v>161</v>
      </c>
      <c r="H1250" s="7" t="n">
        <v>2</v>
      </c>
      <c r="I1250" s="7" t="n">
        <v>3</v>
      </c>
      <c r="J1250" s="7" t="s">
        <v>162</v>
      </c>
      <c r="K1250" s="7" t="n">
        <v>2</v>
      </c>
      <c r="L1250" s="7" t="n">
        <v>3</v>
      </c>
      <c r="M1250" s="7" t="s">
        <v>163</v>
      </c>
      <c r="N1250" s="7" t="n">
        <v>2</v>
      </c>
      <c r="O1250" s="7" t="n">
        <v>0</v>
      </c>
    </row>
    <row r="1251" spans="1:6">
      <c r="A1251" t="s">
        <v>4</v>
      </c>
      <c r="B1251" s="4" t="s">
        <v>5</v>
      </c>
    </row>
    <row r="1252" spans="1:6">
      <c r="A1252" t="n">
        <v>10817</v>
      </c>
      <c r="B1252" s="27" t="n">
        <v>28</v>
      </c>
    </row>
    <row r="1253" spans="1:6">
      <c r="A1253" t="s">
        <v>4</v>
      </c>
      <c r="B1253" s="4" t="s">
        <v>5</v>
      </c>
      <c r="C1253" s="4" t="s">
        <v>7</v>
      </c>
      <c r="D1253" s="4" t="s">
        <v>11</v>
      </c>
      <c r="E1253" s="4" t="s">
        <v>8</v>
      </c>
    </row>
    <row r="1254" spans="1:6">
      <c r="A1254" t="n">
        <v>10818</v>
      </c>
      <c r="B1254" s="24" t="n">
        <v>51</v>
      </c>
      <c r="C1254" s="7" t="n">
        <v>4</v>
      </c>
      <c r="D1254" s="7" t="n">
        <v>0</v>
      </c>
      <c r="E1254" s="7" t="s">
        <v>96</v>
      </c>
    </row>
    <row r="1255" spans="1:6">
      <c r="A1255" t="s">
        <v>4</v>
      </c>
      <c r="B1255" s="4" t="s">
        <v>5</v>
      </c>
      <c r="C1255" s="4" t="s">
        <v>11</v>
      </c>
    </row>
    <row r="1256" spans="1:6">
      <c r="A1256" t="n">
        <v>10832</v>
      </c>
      <c r="B1256" s="25" t="n">
        <v>16</v>
      </c>
      <c r="C1256" s="7" t="n">
        <v>0</v>
      </c>
    </row>
    <row r="1257" spans="1:6">
      <c r="A1257" t="s">
        <v>4</v>
      </c>
      <c r="B1257" s="4" t="s">
        <v>5</v>
      </c>
      <c r="C1257" s="4" t="s">
        <v>11</v>
      </c>
      <c r="D1257" s="4" t="s">
        <v>37</v>
      </c>
      <c r="E1257" s="4" t="s">
        <v>7</v>
      </c>
      <c r="F1257" s="4" t="s">
        <v>7</v>
      </c>
      <c r="G1257" s="4" t="s">
        <v>37</v>
      </c>
      <c r="H1257" s="4" t="s">
        <v>7</v>
      </c>
      <c r="I1257" s="4" t="s">
        <v>7</v>
      </c>
    </row>
    <row r="1258" spans="1:6">
      <c r="A1258" t="n">
        <v>10835</v>
      </c>
      <c r="B1258" s="26" t="n">
        <v>26</v>
      </c>
      <c r="C1258" s="7" t="n">
        <v>0</v>
      </c>
      <c r="D1258" s="7" t="s">
        <v>164</v>
      </c>
      <c r="E1258" s="7" t="n">
        <v>2</v>
      </c>
      <c r="F1258" s="7" t="n">
        <v>3</v>
      </c>
      <c r="G1258" s="7" t="s">
        <v>165</v>
      </c>
      <c r="H1258" s="7" t="n">
        <v>2</v>
      </c>
      <c r="I1258" s="7" t="n">
        <v>0</v>
      </c>
    </row>
    <row r="1259" spans="1:6">
      <c r="A1259" t="s">
        <v>4</v>
      </c>
      <c r="B1259" s="4" t="s">
        <v>5</v>
      </c>
    </row>
    <row r="1260" spans="1:6">
      <c r="A1260" t="n">
        <v>10918</v>
      </c>
      <c r="B1260" s="27" t="n">
        <v>28</v>
      </c>
    </row>
    <row r="1261" spans="1:6">
      <c r="A1261" t="s">
        <v>4</v>
      </c>
      <c r="B1261" s="4" t="s">
        <v>5</v>
      </c>
      <c r="C1261" s="4" t="s">
        <v>7</v>
      </c>
      <c r="D1261" s="4" t="s">
        <v>11</v>
      </c>
      <c r="E1261" s="4" t="s">
        <v>8</v>
      </c>
    </row>
    <row r="1262" spans="1:6">
      <c r="A1262" t="n">
        <v>10919</v>
      </c>
      <c r="B1262" s="24" t="n">
        <v>51</v>
      </c>
      <c r="C1262" s="7" t="n">
        <v>4</v>
      </c>
      <c r="D1262" s="7" t="n">
        <v>4</v>
      </c>
      <c r="E1262" s="7" t="s">
        <v>138</v>
      </c>
    </row>
    <row r="1263" spans="1:6">
      <c r="A1263" t="s">
        <v>4</v>
      </c>
      <c r="B1263" s="4" t="s">
        <v>5</v>
      </c>
      <c r="C1263" s="4" t="s">
        <v>11</v>
      </c>
    </row>
    <row r="1264" spans="1:6">
      <c r="A1264" t="n">
        <v>10932</v>
      </c>
      <c r="B1264" s="25" t="n">
        <v>16</v>
      </c>
      <c r="C1264" s="7" t="n">
        <v>0</v>
      </c>
    </row>
    <row r="1265" spans="1:15">
      <c r="A1265" t="s">
        <v>4</v>
      </c>
      <c r="B1265" s="4" t="s">
        <v>5</v>
      </c>
      <c r="C1265" s="4" t="s">
        <v>11</v>
      </c>
      <c r="D1265" s="4" t="s">
        <v>37</v>
      </c>
      <c r="E1265" s="4" t="s">
        <v>7</v>
      </c>
      <c r="F1265" s="4" t="s">
        <v>7</v>
      </c>
      <c r="G1265" s="4" t="s">
        <v>37</v>
      </c>
      <c r="H1265" s="4" t="s">
        <v>7</v>
      </c>
      <c r="I1265" s="4" t="s">
        <v>7</v>
      </c>
      <c r="J1265" s="4" t="s">
        <v>37</v>
      </c>
      <c r="K1265" s="4" t="s">
        <v>7</v>
      </c>
      <c r="L1265" s="4" t="s">
        <v>7</v>
      </c>
    </row>
    <row r="1266" spans="1:15">
      <c r="A1266" t="n">
        <v>10935</v>
      </c>
      <c r="B1266" s="26" t="n">
        <v>26</v>
      </c>
      <c r="C1266" s="7" t="n">
        <v>4</v>
      </c>
      <c r="D1266" s="7" t="s">
        <v>166</v>
      </c>
      <c r="E1266" s="7" t="n">
        <v>2</v>
      </c>
      <c r="F1266" s="7" t="n">
        <v>3</v>
      </c>
      <c r="G1266" s="7" t="s">
        <v>167</v>
      </c>
      <c r="H1266" s="7" t="n">
        <v>2</v>
      </c>
      <c r="I1266" s="7" t="n">
        <v>3</v>
      </c>
      <c r="J1266" s="7" t="s">
        <v>168</v>
      </c>
      <c r="K1266" s="7" t="n">
        <v>2</v>
      </c>
      <c r="L1266" s="7" t="n">
        <v>0</v>
      </c>
    </row>
    <row r="1267" spans="1:15">
      <c r="A1267" t="s">
        <v>4</v>
      </c>
      <c r="B1267" s="4" t="s">
        <v>5</v>
      </c>
    </row>
    <row r="1268" spans="1:15">
      <c r="A1268" t="n">
        <v>11170</v>
      </c>
      <c r="B1268" s="27" t="n">
        <v>28</v>
      </c>
    </row>
    <row r="1269" spans="1:15">
      <c r="A1269" t="s">
        <v>4</v>
      </c>
      <c r="B1269" s="4" t="s">
        <v>5</v>
      </c>
      <c r="C1269" s="4" t="s">
        <v>7</v>
      </c>
      <c r="D1269" s="4" t="s">
        <v>11</v>
      </c>
      <c r="E1269" s="4" t="s">
        <v>8</v>
      </c>
    </row>
    <row r="1270" spans="1:15">
      <c r="A1270" t="n">
        <v>11171</v>
      </c>
      <c r="B1270" s="24" t="n">
        <v>51</v>
      </c>
      <c r="C1270" s="7" t="n">
        <v>4</v>
      </c>
      <c r="D1270" s="7" t="n">
        <v>0</v>
      </c>
      <c r="E1270" s="7" t="s">
        <v>138</v>
      </c>
    </row>
    <row r="1271" spans="1:15">
      <c r="A1271" t="s">
        <v>4</v>
      </c>
      <c r="B1271" s="4" t="s">
        <v>5</v>
      </c>
      <c r="C1271" s="4" t="s">
        <v>11</v>
      </c>
    </row>
    <row r="1272" spans="1:15">
      <c r="A1272" t="n">
        <v>11184</v>
      </c>
      <c r="B1272" s="25" t="n">
        <v>16</v>
      </c>
      <c r="C1272" s="7" t="n">
        <v>0</v>
      </c>
    </row>
    <row r="1273" spans="1:15">
      <c r="A1273" t="s">
        <v>4</v>
      </c>
      <c r="B1273" s="4" t="s">
        <v>5</v>
      </c>
      <c r="C1273" s="4" t="s">
        <v>11</v>
      </c>
      <c r="D1273" s="4" t="s">
        <v>37</v>
      </c>
      <c r="E1273" s="4" t="s">
        <v>7</v>
      </c>
      <c r="F1273" s="4" t="s">
        <v>7</v>
      </c>
    </row>
    <row r="1274" spans="1:15">
      <c r="A1274" t="n">
        <v>11187</v>
      </c>
      <c r="B1274" s="26" t="n">
        <v>26</v>
      </c>
      <c r="C1274" s="7" t="n">
        <v>0</v>
      </c>
      <c r="D1274" s="7" t="s">
        <v>169</v>
      </c>
      <c r="E1274" s="7" t="n">
        <v>2</v>
      </c>
      <c r="F1274" s="7" t="n">
        <v>0</v>
      </c>
    </row>
    <row r="1275" spans="1:15">
      <c r="A1275" t="s">
        <v>4</v>
      </c>
      <c r="B1275" s="4" t="s">
        <v>5</v>
      </c>
    </row>
    <row r="1276" spans="1:15">
      <c r="A1276" t="n">
        <v>11228</v>
      </c>
      <c r="B1276" s="27" t="n">
        <v>28</v>
      </c>
    </row>
    <row r="1277" spans="1:15">
      <c r="A1277" t="s">
        <v>4</v>
      </c>
      <c r="B1277" s="4" t="s">
        <v>5</v>
      </c>
      <c r="C1277" s="4" t="s">
        <v>11</v>
      </c>
      <c r="D1277" s="4" t="s">
        <v>7</v>
      </c>
    </row>
    <row r="1278" spans="1:15">
      <c r="A1278" t="n">
        <v>11229</v>
      </c>
      <c r="B1278" s="29" t="n">
        <v>89</v>
      </c>
      <c r="C1278" s="7" t="n">
        <v>65533</v>
      </c>
      <c r="D1278" s="7" t="n">
        <v>1</v>
      </c>
    </row>
    <row r="1279" spans="1:15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13</v>
      </c>
    </row>
    <row r="1280" spans="1:15">
      <c r="A1280" t="n">
        <v>11233</v>
      </c>
      <c r="B1280" s="21" t="n">
        <v>58</v>
      </c>
      <c r="C1280" s="7" t="n">
        <v>101</v>
      </c>
      <c r="D1280" s="7" t="n">
        <v>300</v>
      </c>
      <c r="E1280" s="7" t="n">
        <v>1</v>
      </c>
    </row>
    <row r="1281" spans="1:12">
      <c r="A1281" t="s">
        <v>4</v>
      </c>
      <c r="B1281" s="4" t="s">
        <v>5</v>
      </c>
      <c r="C1281" s="4" t="s">
        <v>7</v>
      </c>
      <c r="D1281" s="4" t="s">
        <v>11</v>
      </c>
    </row>
    <row r="1282" spans="1:12">
      <c r="A1282" t="n">
        <v>11241</v>
      </c>
      <c r="B1282" s="21" t="n">
        <v>58</v>
      </c>
      <c r="C1282" s="7" t="n">
        <v>254</v>
      </c>
      <c r="D1282" s="7" t="n">
        <v>0</v>
      </c>
    </row>
    <row r="1283" spans="1:12">
      <c r="A1283" t="s">
        <v>4</v>
      </c>
      <c r="B1283" s="4" t="s">
        <v>5</v>
      </c>
      <c r="C1283" s="4" t="s">
        <v>7</v>
      </c>
      <c r="D1283" s="4" t="s">
        <v>7</v>
      </c>
      <c r="E1283" s="4" t="s">
        <v>13</v>
      </c>
      <c r="F1283" s="4" t="s">
        <v>13</v>
      </c>
      <c r="G1283" s="4" t="s">
        <v>13</v>
      </c>
      <c r="H1283" s="4" t="s">
        <v>11</v>
      </c>
    </row>
    <row r="1284" spans="1:12">
      <c r="A1284" t="n">
        <v>11245</v>
      </c>
      <c r="B1284" s="45" t="n">
        <v>45</v>
      </c>
      <c r="C1284" s="7" t="n">
        <v>2</v>
      </c>
      <c r="D1284" s="7" t="n">
        <v>3</v>
      </c>
      <c r="E1284" s="7" t="n">
        <v>0.150000005960464</v>
      </c>
      <c r="F1284" s="7" t="n">
        <v>1.14999997615814</v>
      </c>
      <c r="G1284" s="7" t="n">
        <v>-1</v>
      </c>
      <c r="H1284" s="7" t="n">
        <v>0</v>
      </c>
    </row>
    <row r="1285" spans="1:12">
      <c r="A1285" t="s">
        <v>4</v>
      </c>
      <c r="B1285" s="4" t="s">
        <v>5</v>
      </c>
      <c r="C1285" s="4" t="s">
        <v>7</v>
      </c>
      <c r="D1285" s="4" t="s">
        <v>7</v>
      </c>
      <c r="E1285" s="4" t="s">
        <v>13</v>
      </c>
      <c r="F1285" s="4" t="s">
        <v>13</v>
      </c>
      <c r="G1285" s="4" t="s">
        <v>13</v>
      </c>
      <c r="H1285" s="4" t="s">
        <v>11</v>
      </c>
      <c r="I1285" s="4" t="s">
        <v>7</v>
      </c>
    </row>
    <row r="1286" spans="1:12">
      <c r="A1286" t="n">
        <v>11262</v>
      </c>
      <c r="B1286" s="45" t="n">
        <v>45</v>
      </c>
      <c r="C1286" s="7" t="n">
        <v>4</v>
      </c>
      <c r="D1286" s="7" t="n">
        <v>3</v>
      </c>
      <c r="E1286" s="7" t="n">
        <v>13.4399995803833</v>
      </c>
      <c r="F1286" s="7" t="n">
        <v>37.3899993896484</v>
      </c>
      <c r="G1286" s="7" t="n">
        <v>360</v>
      </c>
      <c r="H1286" s="7" t="n">
        <v>0</v>
      </c>
      <c r="I1286" s="7" t="n">
        <v>0</v>
      </c>
    </row>
    <row r="1287" spans="1:12">
      <c r="A1287" t="s">
        <v>4</v>
      </c>
      <c r="B1287" s="4" t="s">
        <v>5</v>
      </c>
      <c r="C1287" s="4" t="s">
        <v>7</v>
      </c>
      <c r="D1287" s="4" t="s">
        <v>7</v>
      </c>
      <c r="E1287" s="4" t="s">
        <v>13</v>
      </c>
      <c r="F1287" s="4" t="s">
        <v>11</v>
      </c>
    </row>
    <row r="1288" spans="1:12">
      <c r="A1288" t="n">
        <v>11280</v>
      </c>
      <c r="B1288" s="45" t="n">
        <v>45</v>
      </c>
      <c r="C1288" s="7" t="n">
        <v>5</v>
      </c>
      <c r="D1288" s="7" t="n">
        <v>3</v>
      </c>
      <c r="E1288" s="7" t="n">
        <v>3.09999990463257</v>
      </c>
      <c r="F1288" s="7" t="n">
        <v>0</v>
      </c>
    </row>
    <row r="1289" spans="1:12">
      <c r="A1289" t="s">
        <v>4</v>
      </c>
      <c r="B1289" s="4" t="s">
        <v>5</v>
      </c>
      <c r="C1289" s="4" t="s">
        <v>7</v>
      </c>
      <c r="D1289" s="4" t="s">
        <v>7</v>
      </c>
      <c r="E1289" s="4" t="s">
        <v>13</v>
      </c>
      <c r="F1289" s="4" t="s">
        <v>11</v>
      </c>
    </row>
    <row r="1290" spans="1:12">
      <c r="A1290" t="n">
        <v>11289</v>
      </c>
      <c r="B1290" s="45" t="n">
        <v>45</v>
      </c>
      <c r="C1290" s="7" t="n">
        <v>11</v>
      </c>
      <c r="D1290" s="7" t="n">
        <v>3</v>
      </c>
      <c r="E1290" s="7" t="n">
        <v>34</v>
      </c>
      <c r="F1290" s="7" t="n">
        <v>0</v>
      </c>
    </row>
    <row r="1291" spans="1:12">
      <c r="A1291" t="s">
        <v>4</v>
      </c>
      <c r="B1291" s="4" t="s">
        <v>5</v>
      </c>
      <c r="C1291" s="4" t="s">
        <v>7</v>
      </c>
      <c r="D1291" s="4" t="s">
        <v>11</v>
      </c>
    </row>
    <row r="1292" spans="1:12">
      <c r="A1292" t="n">
        <v>11298</v>
      </c>
      <c r="B1292" s="21" t="n">
        <v>58</v>
      </c>
      <c r="C1292" s="7" t="n">
        <v>255</v>
      </c>
      <c r="D1292" s="7" t="n">
        <v>0</v>
      </c>
    </row>
    <row r="1293" spans="1:12">
      <c r="A1293" t="s">
        <v>4</v>
      </c>
      <c r="B1293" s="4" t="s">
        <v>5</v>
      </c>
      <c r="C1293" s="4" t="s">
        <v>7</v>
      </c>
      <c r="D1293" s="4" t="s">
        <v>11</v>
      </c>
      <c r="E1293" s="4" t="s">
        <v>8</v>
      </c>
    </row>
    <row r="1294" spans="1:12">
      <c r="A1294" t="n">
        <v>11302</v>
      </c>
      <c r="B1294" s="24" t="n">
        <v>51</v>
      </c>
      <c r="C1294" s="7" t="n">
        <v>4</v>
      </c>
      <c r="D1294" s="7" t="n">
        <v>16</v>
      </c>
      <c r="E1294" s="7" t="s">
        <v>120</v>
      </c>
    </row>
    <row r="1295" spans="1:12">
      <c r="A1295" t="s">
        <v>4</v>
      </c>
      <c r="B1295" s="4" t="s">
        <v>5</v>
      </c>
      <c r="C1295" s="4" t="s">
        <v>11</v>
      </c>
    </row>
    <row r="1296" spans="1:12">
      <c r="A1296" t="n">
        <v>11316</v>
      </c>
      <c r="B1296" s="25" t="n">
        <v>16</v>
      </c>
      <c r="C1296" s="7" t="n">
        <v>0</v>
      </c>
    </row>
    <row r="1297" spans="1:9">
      <c r="A1297" t="s">
        <v>4</v>
      </c>
      <c r="B1297" s="4" t="s">
        <v>5</v>
      </c>
      <c r="C1297" s="4" t="s">
        <v>11</v>
      </c>
      <c r="D1297" s="4" t="s">
        <v>37</v>
      </c>
      <c r="E1297" s="4" t="s">
        <v>7</v>
      </c>
      <c r="F1297" s="4" t="s">
        <v>7</v>
      </c>
      <c r="G1297" s="4" t="s">
        <v>37</v>
      </c>
      <c r="H1297" s="4" t="s">
        <v>7</v>
      </c>
      <c r="I1297" s="4" t="s">
        <v>7</v>
      </c>
    </row>
    <row r="1298" spans="1:9">
      <c r="A1298" t="n">
        <v>11319</v>
      </c>
      <c r="B1298" s="26" t="n">
        <v>26</v>
      </c>
      <c r="C1298" s="7" t="n">
        <v>16</v>
      </c>
      <c r="D1298" s="7" t="s">
        <v>170</v>
      </c>
      <c r="E1298" s="7" t="n">
        <v>2</v>
      </c>
      <c r="F1298" s="7" t="n">
        <v>3</v>
      </c>
      <c r="G1298" s="7" t="s">
        <v>171</v>
      </c>
      <c r="H1298" s="7" t="n">
        <v>2</v>
      </c>
      <c r="I1298" s="7" t="n">
        <v>0</v>
      </c>
    </row>
    <row r="1299" spans="1:9">
      <c r="A1299" t="s">
        <v>4</v>
      </c>
      <c r="B1299" s="4" t="s">
        <v>5</v>
      </c>
    </row>
    <row r="1300" spans="1:9">
      <c r="A1300" t="n">
        <v>11441</v>
      </c>
      <c r="B1300" s="27" t="n">
        <v>28</v>
      </c>
    </row>
    <row r="1301" spans="1:9">
      <c r="A1301" t="s">
        <v>4</v>
      </c>
      <c r="B1301" s="4" t="s">
        <v>5</v>
      </c>
      <c r="C1301" s="4" t="s">
        <v>11</v>
      </c>
      <c r="D1301" s="4" t="s">
        <v>11</v>
      </c>
      <c r="E1301" s="4" t="s">
        <v>11</v>
      </c>
    </row>
    <row r="1302" spans="1:9">
      <c r="A1302" t="n">
        <v>11442</v>
      </c>
      <c r="B1302" s="49" t="n">
        <v>61</v>
      </c>
      <c r="C1302" s="7" t="n">
        <v>4</v>
      </c>
      <c r="D1302" s="7" t="n">
        <v>16</v>
      </c>
      <c r="E1302" s="7" t="n">
        <v>1000</v>
      </c>
    </row>
    <row r="1303" spans="1:9">
      <c r="A1303" t="s">
        <v>4</v>
      </c>
      <c r="B1303" s="4" t="s">
        <v>5</v>
      </c>
      <c r="C1303" s="4" t="s">
        <v>11</v>
      </c>
    </row>
    <row r="1304" spans="1:9">
      <c r="A1304" t="n">
        <v>11449</v>
      </c>
      <c r="B1304" s="25" t="n">
        <v>16</v>
      </c>
      <c r="C1304" s="7" t="n">
        <v>300</v>
      </c>
    </row>
    <row r="1305" spans="1:9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8</v>
      </c>
    </row>
    <row r="1306" spans="1:9">
      <c r="A1306" t="n">
        <v>11452</v>
      </c>
      <c r="B1306" s="24" t="n">
        <v>51</v>
      </c>
      <c r="C1306" s="7" t="n">
        <v>4</v>
      </c>
      <c r="D1306" s="7" t="n">
        <v>4</v>
      </c>
      <c r="E1306" s="7" t="s">
        <v>138</v>
      </c>
    </row>
    <row r="1307" spans="1:9">
      <c r="A1307" t="s">
        <v>4</v>
      </c>
      <c r="B1307" s="4" t="s">
        <v>5</v>
      </c>
      <c r="C1307" s="4" t="s">
        <v>11</v>
      </c>
    </row>
    <row r="1308" spans="1:9">
      <c r="A1308" t="n">
        <v>11465</v>
      </c>
      <c r="B1308" s="25" t="n">
        <v>16</v>
      </c>
      <c r="C1308" s="7" t="n">
        <v>0</v>
      </c>
    </row>
    <row r="1309" spans="1:9">
      <c r="A1309" t="s">
        <v>4</v>
      </c>
      <c r="B1309" s="4" t="s">
        <v>5</v>
      </c>
      <c r="C1309" s="4" t="s">
        <v>11</v>
      </c>
      <c r="D1309" s="4" t="s">
        <v>37</v>
      </c>
      <c r="E1309" s="4" t="s">
        <v>7</v>
      </c>
      <c r="F1309" s="4" t="s">
        <v>7</v>
      </c>
      <c r="G1309" s="4" t="s">
        <v>37</v>
      </c>
      <c r="H1309" s="4" t="s">
        <v>7</v>
      </c>
      <c r="I1309" s="4" t="s">
        <v>7</v>
      </c>
      <c r="J1309" s="4" t="s">
        <v>37</v>
      </c>
      <c r="K1309" s="4" t="s">
        <v>7</v>
      </c>
      <c r="L1309" s="4" t="s">
        <v>7</v>
      </c>
    </row>
    <row r="1310" spans="1:9">
      <c r="A1310" t="n">
        <v>11468</v>
      </c>
      <c r="B1310" s="26" t="n">
        <v>26</v>
      </c>
      <c r="C1310" s="7" t="n">
        <v>4</v>
      </c>
      <c r="D1310" s="7" t="s">
        <v>172</v>
      </c>
      <c r="E1310" s="7" t="n">
        <v>2</v>
      </c>
      <c r="F1310" s="7" t="n">
        <v>3</v>
      </c>
      <c r="G1310" s="7" t="s">
        <v>173</v>
      </c>
      <c r="H1310" s="7" t="n">
        <v>2</v>
      </c>
      <c r="I1310" s="7" t="n">
        <v>3</v>
      </c>
      <c r="J1310" s="7" t="s">
        <v>174</v>
      </c>
      <c r="K1310" s="7" t="n">
        <v>2</v>
      </c>
      <c r="L1310" s="7" t="n">
        <v>0</v>
      </c>
    </row>
    <row r="1311" spans="1:9">
      <c r="A1311" t="s">
        <v>4</v>
      </c>
      <c r="B1311" s="4" t="s">
        <v>5</v>
      </c>
    </row>
    <row r="1312" spans="1:9">
      <c r="A1312" t="n">
        <v>11730</v>
      </c>
      <c r="B1312" s="27" t="n">
        <v>28</v>
      </c>
    </row>
    <row r="1313" spans="1:12">
      <c r="A1313" t="s">
        <v>4</v>
      </c>
      <c r="B1313" s="4" t="s">
        <v>5</v>
      </c>
      <c r="C1313" s="4" t="s">
        <v>7</v>
      </c>
      <c r="D1313" s="4" t="s">
        <v>11</v>
      </c>
      <c r="E1313" s="4" t="s">
        <v>8</v>
      </c>
    </row>
    <row r="1314" spans="1:12">
      <c r="A1314" t="n">
        <v>11731</v>
      </c>
      <c r="B1314" s="24" t="n">
        <v>51</v>
      </c>
      <c r="C1314" s="7" t="n">
        <v>4</v>
      </c>
      <c r="D1314" s="7" t="n">
        <v>0</v>
      </c>
      <c r="E1314" s="7" t="s">
        <v>175</v>
      </c>
    </row>
    <row r="1315" spans="1:12">
      <c r="A1315" t="s">
        <v>4</v>
      </c>
      <c r="B1315" s="4" t="s">
        <v>5</v>
      </c>
      <c r="C1315" s="4" t="s">
        <v>11</v>
      </c>
    </row>
    <row r="1316" spans="1:12">
      <c r="A1316" t="n">
        <v>11745</v>
      </c>
      <c r="B1316" s="25" t="n">
        <v>16</v>
      </c>
      <c r="C1316" s="7" t="n">
        <v>0</v>
      </c>
    </row>
    <row r="1317" spans="1:12">
      <c r="A1317" t="s">
        <v>4</v>
      </c>
      <c r="B1317" s="4" t="s">
        <v>5</v>
      </c>
      <c r="C1317" s="4" t="s">
        <v>11</v>
      </c>
      <c r="D1317" s="4" t="s">
        <v>37</v>
      </c>
      <c r="E1317" s="4" t="s">
        <v>7</v>
      </c>
      <c r="F1317" s="4" t="s">
        <v>7</v>
      </c>
      <c r="G1317" s="4" t="s">
        <v>37</v>
      </c>
      <c r="H1317" s="4" t="s">
        <v>7</v>
      </c>
      <c r="I1317" s="4" t="s">
        <v>7</v>
      </c>
    </row>
    <row r="1318" spans="1:12">
      <c r="A1318" t="n">
        <v>11748</v>
      </c>
      <c r="B1318" s="26" t="n">
        <v>26</v>
      </c>
      <c r="C1318" s="7" t="n">
        <v>0</v>
      </c>
      <c r="D1318" s="7" t="s">
        <v>176</v>
      </c>
      <c r="E1318" s="7" t="n">
        <v>2</v>
      </c>
      <c r="F1318" s="7" t="n">
        <v>3</v>
      </c>
      <c r="G1318" s="7" t="s">
        <v>177</v>
      </c>
      <c r="H1318" s="7" t="n">
        <v>2</v>
      </c>
      <c r="I1318" s="7" t="n">
        <v>0</v>
      </c>
    </row>
    <row r="1319" spans="1:12">
      <c r="A1319" t="s">
        <v>4</v>
      </c>
      <c r="B1319" s="4" t="s">
        <v>5</v>
      </c>
    </row>
    <row r="1320" spans="1:12">
      <c r="A1320" t="n">
        <v>11908</v>
      </c>
      <c r="B1320" s="27" t="n">
        <v>28</v>
      </c>
    </row>
    <row r="1321" spans="1:12">
      <c r="A1321" t="s">
        <v>4</v>
      </c>
      <c r="B1321" s="4" t="s">
        <v>5</v>
      </c>
      <c r="C1321" s="4" t="s">
        <v>11</v>
      </c>
      <c r="D1321" s="4" t="s">
        <v>11</v>
      </c>
      <c r="E1321" s="4" t="s">
        <v>11</v>
      </c>
    </row>
    <row r="1322" spans="1:12">
      <c r="A1322" t="n">
        <v>11909</v>
      </c>
      <c r="B1322" s="49" t="n">
        <v>61</v>
      </c>
      <c r="C1322" s="7" t="n">
        <v>4</v>
      </c>
      <c r="D1322" s="7" t="n">
        <v>0</v>
      </c>
      <c r="E1322" s="7" t="n">
        <v>1000</v>
      </c>
    </row>
    <row r="1323" spans="1:12">
      <c r="A1323" t="s">
        <v>4</v>
      </c>
      <c r="B1323" s="4" t="s">
        <v>5</v>
      </c>
      <c r="C1323" s="4" t="s">
        <v>11</v>
      </c>
    </row>
    <row r="1324" spans="1:12">
      <c r="A1324" t="n">
        <v>11916</v>
      </c>
      <c r="B1324" s="25" t="n">
        <v>16</v>
      </c>
      <c r="C1324" s="7" t="n">
        <v>300</v>
      </c>
    </row>
    <row r="1325" spans="1:12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8</v>
      </c>
    </row>
    <row r="1326" spans="1:12">
      <c r="A1326" t="n">
        <v>11919</v>
      </c>
      <c r="B1326" s="24" t="n">
        <v>51</v>
      </c>
      <c r="C1326" s="7" t="n">
        <v>4</v>
      </c>
      <c r="D1326" s="7" t="n">
        <v>4</v>
      </c>
      <c r="E1326" s="7" t="s">
        <v>175</v>
      </c>
    </row>
    <row r="1327" spans="1:12">
      <c r="A1327" t="s">
        <v>4</v>
      </c>
      <c r="B1327" s="4" t="s">
        <v>5</v>
      </c>
      <c r="C1327" s="4" t="s">
        <v>11</v>
      </c>
    </row>
    <row r="1328" spans="1:12">
      <c r="A1328" t="n">
        <v>11933</v>
      </c>
      <c r="B1328" s="25" t="n">
        <v>16</v>
      </c>
      <c r="C1328" s="7" t="n">
        <v>0</v>
      </c>
    </row>
    <row r="1329" spans="1:9">
      <c r="A1329" t="s">
        <v>4</v>
      </c>
      <c r="B1329" s="4" t="s">
        <v>5</v>
      </c>
      <c r="C1329" s="4" t="s">
        <v>11</v>
      </c>
      <c r="D1329" s="4" t="s">
        <v>37</v>
      </c>
      <c r="E1329" s="4" t="s">
        <v>7</v>
      </c>
      <c r="F1329" s="4" t="s">
        <v>7</v>
      </c>
      <c r="G1329" s="4" t="s">
        <v>37</v>
      </c>
      <c r="H1329" s="4" t="s">
        <v>7</v>
      </c>
      <c r="I1329" s="4" t="s">
        <v>7</v>
      </c>
      <c r="J1329" s="4" t="s">
        <v>37</v>
      </c>
      <c r="K1329" s="4" t="s">
        <v>7</v>
      </c>
      <c r="L1329" s="4" t="s">
        <v>7</v>
      </c>
    </row>
    <row r="1330" spans="1:9">
      <c r="A1330" t="n">
        <v>11936</v>
      </c>
      <c r="B1330" s="26" t="n">
        <v>26</v>
      </c>
      <c r="C1330" s="7" t="n">
        <v>4</v>
      </c>
      <c r="D1330" s="7" t="s">
        <v>178</v>
      </c>
      <c r="E1330" s="7" t="n">
        <v>2</v>
      </c>
      <c r="F1330" s="7" t="n">
        <v>3</v>
      </c>
      <c r="G1330" s="7" t="s">
        <v>179</v>
      </c>
      <c r="H1330" s="7" t="n">
        <v>2</v>
      </c>
      <c r="I1330" s="7" t="n">
        <v>3</v>
      </c>
      <c r="J1330" s="7" t="s">
        <v>180</v>
      </c>
      <c r="K1330" s="7" t="n">
        <v>2</v>
      </c>
      <c r="L1330" s="7" t="n">
        <v>0</v>
      </c>
    </row>
    <row r="1331" spans="1:9">
      <c r="A1331" t="s">
        <v>4</v>
      </c>
      <c r="B1331" s="4" t="s">
        <v>5</v>
      </c>
    </row>
    <row r="1332" spans="1:9">
      <c r="A1332" t="n">
        <v>12179</v>
      </c>
      <c r="B1332" s="27" t="n">
        <v>28</v>
      </c>
    </row>
    <row r="1333" spans="1:9">
      <c r="A1333" t="s">
        <v>4</v>
      </c>
      <c r="B1333" s="4" t="s">
        <v>5</v>
      </c>
      <c r="C1333" s="4" t="s">
        <v>7</v>
      </c>
      <c r="D1333" s="4" t="s">
        <v>11</v>
      </c>
      <c r="E1333" s="4" t="s">
        <v>8</v>
      </c>
    </row>
    <row r="1334" spans="1:9">
      <c r="A1334" t="n">
        <v>12180</v>
      </c>
      <c r="B1334" s="24" t="n">
        <v>51</v>
      </c>
      <c r="C1334" s="7" t="n">
        <v>4</v>
      </c>
      <c r="D1334" s="7" t="n">
        <v>7032</v>
      </c>
      <c r="E1334" s="7" t="s">
        <v>39</v>
      </c>
    </row>
    <row r="1335" spans="1:9">
      <c r="A1335" t="s">
        <v>4</v>
      </c>
      <c r="B1335" s="4" t="s">
        <v>5</v>
      </c>
      <c r="C1335" s="4" t="s">
        <v>11</v>
      </c>
    </row>
    <row r="1336" spans="1:9">
      <c r="A1336" t="n">
        <v>12193</v>
      </c>
      <c r="B1336" s="25" t="n">
        <v>16</v>
      </c>
      <c r="C1336" s="7" t="n">
        <v>0</v>
      </c>
    </row>
    <row r="1337" spans="1:9">
      <c r="A1337" t="s">
        <v>4</v>
      </c>
      <c r="B1337" s="4" t="s">
        <v>5</v>
      </c>
      <c r="C1337" s="4" t="s">
        <v>11</v>
      </c>
      <c r="D1337" s="4" t="s">
        <v>37</v>
      </c>
      <c r="E1337" s="4" t="s">
        <v>7</v>
      </c>
      <c r="F1337" s="4" t="s">
        <v>7</v>
      </c>
    </row>
    <row r="1338" spans="1:9">
      <c r="A1338" t="n">
        <v>12196</v>
      </c>
      <c r="B1338" s="26" t="n">
        <v>26</v>
      </c>
      <c r="C1338" s="7" t="n">
        <v>7032</v>
      </c>
      <c r="D1338" s="7" t="s">
        <v>181</v>
      </c>
      <c r="E1338" s="7" t="n">
        <v>2</v>
      </c>
      <c r="F1338" s="7" t="n">
        <v>0</v>
      </c>
    </row>
    <row r="1339" spans="1:9">
      <c r="A1339" t="s">
        <v>4</v>
      </c>
      <c r="B1339" s="4" t="s">
        <v>5</v>
      </c>
    </row>
    <row r="1340" spans="1:9">
      <c r="A1340" t="n">
        <v>12233</v>
      </c>
      <c r="B1340" s="27" t="n">
        <v>28</v>
      </c>
    </row>
    <row r="1341" spans="1:9">
      <c r="A1341" t="s">
        <v>4</v>
      </c>
      <c r="B1341" s="4" t="s">
        <v>5</v>
      </c>
      <c r="C1341" s="4" t="s">
        <v>7</v>
      </c>
      <c r="D1341" s="4" t="s">
        <v>11</v>
      </c>
      <c r="E1341" s="4" t="s">
        <v>8</v>
      </c>
    </row>
    <row r="1342" spans="1:9">
      <c r="A1342" t="n">
        <v>12234</v>
      </c>
      <c r="B1342" s="24" t="n">
        <v>51</v>
      </c>
      <c r="C1342" s="7" t="n">
        <v>4</v>
      </c>
      <c r="D1342" s="7" t="n">
        <v>4</v>
      </c>
      <c r="E1342" s="7" t="s">
        <v>120</v>
      </c>
    </row>
    <row r="1343" spans="1:9">
      <c r="A1343" t="s">
        <v>4</v>
      </c>
      <c r="B1343" s="4" t="s">
        <v>5</v>
      </c>
      <c r="C1343" s="4" t="s">
        <v>11</v>
      </c>
    </row>
    <row r="1344" spans="1:9">
      <c r="A1344" t="n">
        <v>12248</v>
      </c>
      <c r="B1344" s="25" t="n">
        <v>16</v>
      </c>
      <c r="C1344" s="7" t="n">
        <v>0</v>
      </c>
    </row>
    <row r="1345" spans="1:12">
      <c r="A1345" t="s">
        <v>4</v>
      </c>
      <c r="B1345" s="4" t="s">
        <v>5</v>
      </c>
      <c r="C1345" s="4" t="s">
        <v>11</v>
      </c>
      <c r="D1345" s="4" t="s">
        <v>37</v>
      </c>
      <c r="E1345" s="4" t="s">
        <v>7</v>
      </c>
      <c r="F1345" s="4" t="s">
        <v>7</v>
      </c>
      <c r="G1345" s="4" t="s">
        <v>37</v>
      </c>
      <c r="H1345" s="4" t="s">
        <v>7</v>
      </c>
      <c r="I1345" s="4" t="s">
        <v>7</v>
      </c>
    </row>
    <row r="1346" spans="1:12">
      <c r="A1346" t="n">
        <v>12251</v>
      </c>
      <c r="B1346" s="26" t="n">
        <v>26</v>
      </c>
      <c r="C1346" s="7" t="n">
        <v>4</v>
      </c>
      <c r="D1346" s="7" t="s">
        <v>182</v>
      </c>
      <c r="E1346" s="7" t="n">
        <v>2</v>
      </c>
      <c r="F1346" s="7" t="n">
        <v>3</v>
      </c>
      <c r="G1346" s="7" t="s">
        <v>183</v>
      </c>
      <c r="H1346" s="7" t="n">
        <v>2</v>
      </c>
      <c r="I1346" s="7" t="n">
        <v>0</v>
      </c>
    </row>
    <row r="1347" spans="1:12">
      <c r="A1347" t="s">
        <v>4</v>
      </c>
      <c r="B1347" s="4" t="s">
        <v>5</v>
      </c>
    </row>
    <row r="1348" spans="1:12">
      <c r="A1348" t="n">
        <v>12416</v>
      </c>
      <c r="B1348" s="27" t="n">
        <v>28</v>
      </c>
    </row>
    <row r="1349" spans="1:12">
      <c r="A1349" t="s">
        <v>4</v>
      </c>
      <c r="B1349" s="4" t="s">
        <v>5</v>
      </c>
      <c r="C1349" s="4" t="s">
        <v>11</v>
      </c>
      <c r="D1349" s="4" t="s">
        <v>7</v>
      </c>
    </row>
    <row r="1350" spans="1:12">
      <c r="A1350" t="n">
        <v>12417</v>
      </c>
      <c r="B1350" s="29" t="n">
        <v>89</v>
      </c>
      <c r="C1350" s="7" t="n">
        <v>65533</v>
      </c>
      <c r="D1350" s="7" t="n">
        <v>1</v>
      </c>
    </row>
    <row r="1351" spans="1:12">
      <c r="A1351" t="s">
        <v>4</v>
      </c>
      <c r="B1351" s="4" t="s">
        <v>5</v>
      </c>
      <c r="C1351" s="4" t="s">
        <v>11</v>
      </c>
      <c r="D1351" s="4" t="s">
        <v>7</v>
      </c>
      <c r="E1351" s="4" t="s">
        <v>13</v>
      </c>
      <c r="F1351" s="4" t="s">
        <v>11</v>
      </c>
    </row>
    <row r="1352" spans="1:12">
      <c r="A1352" t="n">
        <v>12421</v>
      </c>
      <c r="B1352" s="48" t="n">
        <v>59</v>
      </c>
      <c r="C1352" s="7" t="n">
        <v>0</v>
      </c>
      <c r="D1352" s="7" t="n">
        <v>13</v>
      </c>
      <c r="E1352" s="7" t="n">
        <v>0.150000005960464</v>
      </c>
      <c r="F1352" s="7" t="n">
        <v>0</v>
      </c>
    </row>
    <row r="1353" spans="1:12">
      <c r="A1353" t="s">
        <v>4</v>
      </c>
      <c r="B1353" s="4" t="s">
        <v>5</v>
      </c>
      <c r="C1353" s="4" t="s">
        <v>11</v>
      </c>
    </row>
    <row r="1354" spans="1:12">
      <c r="A1354" t="n">
        <v>12431</v>
      </c>
      <c r="B1354" s="25" t="n">
        <v>16</v>
      </c>
      <c r="C1354" s="7" t="n">
        <v>50</v>
      </c>
    </row>
    <row r="1355" spans="1:12">
      <c r="A1355" t="s">
        <v>4</v>
      </c>
      <c r="B1355" s="4" t="s">
        <v>5</v>
      </c>
      <c r="C1355" s="4" t="s">
        <v>11</v>
      </c>
      <c r="D1355" s="4" t="s">
        <v>7</v>
      </c>
      <c r="E1355" s="4" t="s">
        <v>13</v>
      </c>
      <c r="F1355" s="4" t="s">
        <v>11</v>
      </c>
    </row>
    <row r="1356" spans="1:12">
      <c r="A1356" t="n">
        <v>12434</v>
      </c>
      <c r="B1356" s="48" t="n">
        <v>59</v>
      </c>
      <c r="C1356" s="7" t="n">
        <v>16</v>
      </c>
      <c r="D1356" s="7" t="n">
        <v>13</v>
      </c>
      <c r="E1356" s="7" t="n">
        <v>0.150000005960464</v>
      </c>
      <c r="F1356" s="7" t="n">
        <v>0</v>
      </c>
    </row>
    <row r="1357" spans="1:12">
      <c r="A1357" t="s">
        <v>4</v>
      </c>
      <c r="B1357" s="4" t="s">
        <v>5</v>
      </c>
      <c r="C1357" s="4" t="s">
        <v>11</v>
      </c>
    </row>
    <row r="1358" spans="1:12">
      <c r="A1358" t="n">
        <v>12444</v>
      </c>
      <c r="B1358" s="25" t="n">
        <v>16</v>
      </c>
      <c r="C1358" s="7" t="n">
        <v>50</v>
      </c>
    </row>
    <row r="1359" spans="1:12">
      <c r="A1359" t="s">
        <v>4</v>
      </c>
      <c r="B1359" s="4" t="s">
        <v>5</v>
      </c>
      <c r="C1359" s="4" t="s">
        <v>11</v>
      </c>
      <c r="D1359" s="4" t="s">
        <v>7</v>
      </c>
      <c r="E1359" s="4" t="s">
        <v>13</v>
      </c>
      <c r="F1359" s="4" t="s">
        <v>11</v>
      </c>
    </row>
    <row r="1360" spans="1:12">
      <c r="A1360" t="n">
        <v>12447</v>
      </c>
      <c r="B1360" s="48" t="n">
        <v>59</v>
      </c>
      <c r="C1360" s="7" t="n">
        <v>7032</v>
      </c>
      <c r="D1360" s="7" t="n">
        <v>13</v>
      </c>
      <c r="E1360" s="7" t="n">
        <v>0.150000005960464</v>
      </c>
      <c r="F1360" s="7" t="n">
        <v>0</v>
      </c>
    </row>
    <row r="1361" spans="1:9">
      <c r="A1361" t="s">
        <v>4</v>
      </c>
      <c r="B1361" s="4" t="s">
        <v>5</v>
      </c>
      <c r="C1361" s="4" t="s">
        <v>11</v>
      </c>
    </row>
    <row r="1362" spans="1:9">
      <c r="A1362" t="n">
        <v>12457</v>
      </c>
      <c r="B1362" s="25" t="n">
        <v>16</v>
      </c>
      <c r="C1362" s="7" t="n">
        <v>1000</v>
      </c>
    </row>
    <row r="1363" spans="1:9">
      <c r="A1363" t="s">
        <v>4</v>
      </c>
      <c r="B1363" s="4" t="s">
        <v>5</v>
      </c>
      <c r="C1363" s="4" t="s">
        <v>7</v>
      </c>
      <c r="D1363" s="4" t="s">
        <v>11</v>
      </c>
      <c r="E1363" s="4" t="s">
        <v>13</v>
      </c>
    </row>
    <row r="1364" spans="1:9">
      <c r="A1364" t="n">
        <v>12460</v>
      </c>
      <c r="B1364" s="21" t="n">
        <v>58</v>
      </c>
      <c r="C1364" s="7" t="n">
        <v>101</v>
      </c>
      <c r="D1364" s="7" t="n">
        <v>300</v>
      </c>
      <c r="E1364" s="7" t="n">
        <v>1</v>
      </c>
    </row>
    <row r="1365" spans="1:9">
      <c r="A1365" t="s">
        <v>4</v>
      </c>
      <c r="B1365" s="4" t="s">
        <v>5</v>
      </c>
      <c r="C1365" s="4" t="s">
        <v>7</v>
      </c>
      <c r="D1365" s="4" t="s">
        <v>11</v>
      </c>
    </row>
    <row r="1366" spans="1:9">
      <c r="A1366" t="n">
        <v>12468</v>
      </c>
      <c r="B1366" s="21" t="n">
        <v>58</v>
      </c>
      <c r="C1366" s="7" t="n">
        <v>254</v>
      </c>
      <c r="D1366" s="7" t="n">
        <v>0</v>
      </c>
    </row>
    <row r="1367" spans="1:9">
      <c r="A1367" t="s">
        <v>4</v>
      </c>
      <c r="B1367" s="4" t="s">
        <v>5</v>
      </c>
      <c r="C1367" s="4" t="s">
        <v>7</v>
      </c>
      <c r="D1367" s="4" t="s">
        <v>7</v>
      </c>
      <c r="E1367" s="4" t="s">
        <v>13</v>
      </c>
      <c r="F1367" s="4" t="s">
        <v>13</v>
      </c>
      <c r="G1367" s="4" t="s">
        <v>13</v>
      </c>
      <c r="H1367" s="4" t="s">
        <v>11</v>
      </c>
    </row>
    <row r="1368" spans="1:9">
      <c r="A1368" t="n">
        <v>12472</v>
      </c>
      <c r="B1368" s="45" t="n">
        <v>45</v>
      </c>
      <c r="C1368" s="7" t="n">
        <v>2</v>
      </c>
      <c r="D1368" s="7" t="n">
        <v>3</v>
      </c>
      <c r="E1368" s="7" t="n">
        <v>0.839999973773956</v>
      </c>
      <c r="F1368" s="7" t="n">
        <v>1.32000005245209</v>
      </c>
      <c r="G1368" s="7" t="n">
        <v>-0.25</v>
      </c>
      <c r="H1368" s="7" t="n">
        <v>0</v>
      </c>
    </row>
    <row r="1369" spans="1:9">
      <c r="A1369" t="s">
        <v>4</v>
      </c>
      <c r="B1369" s="4" t="s">
        <v>5</v>
      </c>
      <c r="C1369" s="4" t="s">
        <v>7</v>
      </c>
      <c r="D1369" s="4" t="s">
        <v>7</v>
      </c>
      <c r="E1369" s="4" t="s">
        <v>13</v>
      </c>
      <c r="F1369" s="4" t="s">
        <v>13</v>
      </c>
      <c r="G1369" s="4" t="s">
        <v>13</v>
      </c>
      <c r="H1369" s="4" t="s">
        <v>11</v>
      </c>
      <c r="I1369" s="4" t="s">
        <v>7</v>
      </c>
    </row>
    <row r="1370" spans="1:9">
      <c r="A1370" t="n">
        <v>12489</v>
      </c>
      <c r="B1370" s="45" t="n">
        <v>45</v>
      </c>
      <c r="C1370" s="7" t="n">
        <v>4</v>
      </c>
      <c r="D1370" s="7" t="n">
        <v>3</v>
      </c>
      <c r="E1370" s="7" t="n">
        <v>14.2200002670288</v>
      </c>
      <c r="F1370" s="7" t="n">
        <v>245.75</v>
      </c>
      <c r="G1370" s="7" t="n">
        <v>360</v>
      </c>
      <c r="H1370" s="7" t="n">
        <v>0</v>
      </c>
      <c r="I1370" s="7" t="n">
        <v>0</v>
      </c>
    </row>
    <row r="1371" spans="1:9">
      <c r="A1371" t="s">
        <v>4</v>
      </c>
      <c r="B1371" s="4" t="s">
        <v>5</v>
      </c>
      <c r="C1371" s="4" t="s">
        <v>7</v>
      </c>
      <c r="D1371" s="4" t="s">
        <v>7</v>
      </c>
      <c r="E1371" s="4" t="s">
        <v>13</v>
      </c>
      <c r="F1371" s="4" t="s">
        <v>11</v>
      </c>
    </row>
    <row r="1372" spans="1:9">
      <c r="A1372" t="n">
        <v>12507</v>
      </c>
      <c r="B1372" s="45" t="n">
        <v>45</v>
      </c>
      <c r="C1372" s="7" t="n">
        <v>5</v>
      </c>
      <c r="D1372" s="7" t="n">
        <v>3</v>
      </c>
      <c r="E1372" s="7" t="n">
        <v>2.90000009536743</v>
      </c>
      <c r="F1372" s="7" t="n">
        <v>0</v>
      </c>
    </row>
    <row r="1373" spans="1:9">
      <c r="A1373" t="s">
        <v>4</v>
      </c>
      <c r="B1373" s="4" t="s">
        <v>5</v>
      </c>
      <c r="C1373" s="4" t="s">
        <v>7</v>
      </c>
      <c r="D1373" s="4" t="s">
        <v>7</v>
      </c>
      <c r="E1373" s="4" t="s">
        <v>13</v>
      </c>
      <c r="F1373" s="4" t="s">
        <v>11</v>
      </c>
    </row>
    <row r="1374" spans="1:9">
      <c r="A1374" t="n">
        <v>12516</v>
      </c>
      <c r="B1374" s="45" t="n">
        <v>45</v>
      </c>
      <c r="C1374" s="7" t="n">
        <v>11</v>
      </c>
      <c r="D1374" s="7" t="n">
        <v>3</v>
      </c>
      <c r="E1374" s="7" t="n">
        <v>34</v>
      </c>
      <c r="F1374" s="7" t="n">
        <v>0</v>
      </c>
    </row>
    <row r="1375" spans="1:9">
      <c r="A1375" t="s">
        <v>4</v>
      </c>
      <c r="B1375" s="4" t="s">
        <v>5</v>
      </c>
      <c r="C1375" s="4" t="s">
        <v>7</v>
      </c>
      <c r="D1375" s="4" t="s">
        <v>11</v>
      </c>
    </row>
    <row r="1376" spans="1:9">
      <c r="A1376" t="n">
        <v>12525</v>
      </c>
      <c r="B1376" s="21" t="n">
        <v>58</v>
      </c>
      <c r="C1376" s="7" t="n">
        <v>255</v>
      </c>
      <c r="D1376" s="7" t="n">
        <v>0</v>
      </c>
    </row>
    <row r="1377" spans="1:9">
      <c r="A1377" t="s">
        <v>4</v>
      </c>
      <c r="B1377" s="4" t="s">
        <v>5</v>
      </c>
      <c r="C1377" s="4" t="s">
        <v>7</v>
      </c>
      <c r="D1377" s="4" t="s">
        <v>11</v>
      </c>
      <c r="E1377" s="4" t="s">
        <v>8</v>
      </c>
    </row>
    <row r="1378" spans="1:9">
      <c r="A1378" t="n">
        <v>12529</v>
      </c>
      <c r="B1378" s="24" t="n">
        <v>51</v>
      </c>
      <c r="C1378" s="7" t="n">
        <v>4</v>
      </c>
      <c r="D1378" s="7" t="n">
        <v>0</v>
      </c>
      <c r="E1378" s="7" t="s">
        <v>184</v>
      </c>
    </row>
    <row r="1379" spans="1:9">
      <c r="A1379" t="s">
        <v>4</v>
      </c>
      <c r="B1379" s="4" t="s">
        <v>5</v>
      </c>
      <c r="C1379" s="4" t="s">
        <v>11</v>
      </c>
    </row>
    <row r="1380" spans="1:9">
      <c r="A1380" t="n">
        <v>12542</v>
      </c>
      <c r="B1380" s="25" t="n">
        <v>16</v>
      </c>
      <c r="C1380" s="7" t="n">
        <v>0</v>
      </c>
    </row>
    <row r="1381" spans="1:9">
      <c r="A1381" t="s">
        <v>4</v>
      </c>
      <c r="B1381" s="4" t="s">
        <v>5</v>
      </c>
      <c r="C1381" s="4" t="s">
        <v>11</v>
      </c>
      <c r="D1381" s="4" t="s">
        <v>37</v>
      </c>
      <c r="E1381" s="4" t="s">
        <v>7</v>
      </c>
      <c r="F1381" s="4" t="s">
        <v>7</v>
      </c>
    </row>
    <row r="1382" spans="1:9">
      <c r="A1382" t="n">
        <v>12545</v>
      </c>
      <c r="B1382" s="26" t="n">
        <v>26</v>
      </c>
      <c r="C1382" s="7" t="n">
        <v>0</v>
      </c>
      <c r="D1382" s="7" t="s">
        <v>185</v>
      </c>
      <c r="E1382" s="7" t="n">
        <v>2</v>
      </c>
      <c r="F1382" s="7" t="n">
        <v>0</v>
      </c>
    </row>
    <row r="1383" spans="1:9">
      <c r="A1383" t="s">
        <v>4</v>
      </c>
      <c r="B1383" s="4" t="s">
        <v>5</v>
      </c>
    </row>
    <row r="1384" spans="1:9">
      <c r="A1384" t="n">
        <v>12574</v>
      </c>
      <c r="B1384" s="27" t="n">
        <v>28</v>
      </c>
    </row>
    <row r="1385" spans="1:9">
      <c r="A1385" t="s">
        <v>4</v>
      </c>
      <c r="B1385" s="4" t="s">
        <v>5</v>
      </c>
      <c r="C1385" s="4" t="s">
        <v>7</v>
      </c>
      <c r="D1385" s="4" t="s">
        <v>11</v>
      </c>
      <c r="E1385" s="4" t="s">
        <v>8</v>
      </c>
    </row>
    <row r="1386" spans="1:9">
      <c r="A1386" t="n">
        <v>12575</v>
      </c>
      <c r="B1386" s="24" t="n">
        <v>51</v>
      </c>
      <c r="C1386" s="7" t="n">
        <v>4</v>
      </c>
      <c r="D1386" s="7" t="n">
        <v>16</v>
      </c>
      <c r="E1386" s="7" t="s">
        <v>186</v>
      </c>
    </row>
    <row r="1387" spans="1:9">
      <c r="A1387" t="s">
        <v>4</v>
      </c>
      <c r="B1387" s="4" t="s">
        <v>5</v>
      </c>
      <c r="C1387" s="4" t="s">
        <v>11</v>
      </c>
    </row>
    <row r="1388" spans="1:9">
      <c r="A1388" t="n">
        <v>12588</v>
      </c>
      <c r="B1388" s="25" t="n">
        <v>16</v>
      </c>
      <c r="C1388" s="7" t="n">
        <v>0</v>
      </c>
    </row>
    <row r="1389" spans="1:9">
      <c r="A1389" t="s">
        <v>4</v>
      </c>
      <c r="B1389" s="4" t="s">
        <v>5</v>
      </c>
      <c r="C1389" s="4" t="s">
        <v>11</v>
      </c>
      <c r="D1389" s="4" t="s">
        <v>37</v>
      </c>
      <c r="E1389" s="4" t="s">
        <v>7</v>
      </c>
      <c r="F1389" s="4" t="s">
        <v>7</v>
      </c>
    </row>
    <row r="1390" spans="1:9">
      <c r="A1390" t="n">
        <v>12591</v>
      </c>
      <c r="B1390" s="26" t="n">
        <v>26</v>
      </c>
      <c r="C1390" s="7" t="n">
        <v>16</v>
      </c>
      <c r="D1390" s="7" t="s">
        <v>187</v>
      </c>
      <c r="E1390" s="7" t="n">
        <v>2</v>
      </c>
      <c r="F1390" s="7" t="n">
        <v>0</v>
      </c>
    </row>
    <row r="1391" spans="1:9">
      <c r="A1391" t="s">
        <v>4</v>
      </c>
      <c r="B1391" s="4" t="s">
        <v>5</v>
      </c>
    </row>
    <row r="1392" spans="1:9">
      <c r="A1392" t="n">
        <v>12684</v>
      </c>
      <c r="B1392" s="27" t="n">
        <v>28</v>
      </c>
    </row>
    <row r="1393" spans="1:6">
      <c r="A1393" t="s">
        <v>4</v>
      </c>
      <c r="B1393" s="4" t="s">
        <v>5</v>
      </c>
      <c r="C1393" s="4" t="s">
        <v>11</v>
      </c>
      <c r="D1393" s="4" t="s">
        <v>11</v>
      </c>
      <c r="E1393" s="4" t="s">
        <v>11</v>
      </c>
    </row>
    <row r="1394" spans="1:6">
      <c r="A1394" t="n">
        <v>12685</v>
      </c>
      <c r="B1394" s="49" t="n">
        <v>61</v>
      </c>
      <c r="C1394" s="7" t="n">
        <v>4</v>
      </c>
      <c r="D1394" s="7" t="n">
        <v>65533</v>
      </c>
      <c r="E1394" s="7" t="n">
        <v>1000</v>
      </c>
    </row>
    <row r="1395" spans="1:6">
      <c r="A1395" t="s">
        <v>4</v>
      </c>
      <c r="B1395" s="4" t="s">
        <v>5</v>
      </c>
      <c r="C1395" s="4" t="s">
        <v>11</v>
      </c>
    </row>
    <row r="1396" spans="1:6">
      <c r="A1396" t="n">
        <v>12692</v>
      </c>
      <c r="B1396" s="25" t="n">
        <v>16</v>
      </c>
      <c r="C1396" s="7" t="n">
        <v>300</v>
      </c>
    </row>
    <row r="1397" spans="1:6">
      <c r="A1397" t="s">
        <v>4</v>
      </c>
      <c r="B1397" s="4" t="s">
        <v>5</v>
      </c>
      <c r="C1397" s="4" t="s">
        <v>7</v>
      </c>
      <c r="D1397" s="4" t="s">
        <v>11</v>
      </c>
      <c r="E1397" s="4" t="s">
        <v>8</v>
      </c>
    </row>
    <row r="1398" spans="1:6">
      <c r="A1398" t="n">
        <v>12695</v>
      </c>
      <c r="B1398" s="24" t="n">
        <v>51</v>
      </c>
      <c r="C1398" s="7" t="n">
        <v>4</v>
      </c>
      <c r="D1398" s="7" t="n">
        <v>4</v>
      </c>
      <c r="E1398" s="7" t="s">
        <v>120</v>
      </c>
    </row>
    <row r="1399" spans="1:6">
      <c r="A1399" t="s">
        <v>4</v>
      </c>
      <c r="B1399" s="4" t="s">
        <v>5</v>
      </c>
      <c r="C1399" s="4" t="s">
        <v>11</v>
      </c>
    </row>
    <row r="1400" spans="1:6">
      <c r="A1400" t="n">
        <v>12709</v>
      </c>
      <c r="B1400" s="25" t="n">
        <v>16</v>
      </c>
      <c r="C1400" s="7" t="n">
        <v>0</v>
      </c>
    </row>
    <row r="1401" spans="1:6">
      <c r="A1401" t="s">
        <v>4</v>
      </c>
      <c r="B1401" s="4" t="s">
        <v>5</v>
      </c>
      <c r="C1401" s="4" t="s">
        <v>11</v>
      </c>
      <c r="D1401" s="4" t="s">
        <v>37</v>
      </c>
      <c r="E1401" s="4" t="s">
        <v>7</v>
      </c>
      <c r="F1401" s="4" t="s">
        <v>7</v>
      </c>
      <c r="G1401" s="4" t="s">
        <v>37</v>
      </c>
      <c r="H1401" s="4" t="s">
        <v>7</v>
      </c>
      <c r="I1401" s="4" t="s">
        <v>7</v>
      </c>
    </row>
    <row r="1402" spans="1:6">
      <c r="A1402" t="n">
        <v>12712</v>
      </c>
      <c r="B1402" s="26" t="n">
        <v>26</v>
      </c>
      <c r="C1402" s="7" t="n">
        <v>4</v>
      </c>
      <c r="D1402" s="7" t="s">
        <v>188</v>
      </c>
      <c r="E1402" s="7" t="n">
        <v>2</v>
      </c>
      <c r="F1402" s="7" t="n">
        <v>3</v>
      </c>
      <c r="G1402" s="7" t="s">
        <v>189</v>
      </c>
      <c r="H1402" s="7" t="n">
        <v>2</v>
      </c>
      <c r="I1402" s="7" t="n">
        <v>0</v>
      </c>
    </row>
    <row r="1403" spans="1:6">
      <c r="A1403" t="s">
        <v>4</v>
      </c>
      <c r="B1403" s="4" t="s">
        <v>5</v>
      </c>
    </row>
    <row r="1404" spans="1:6">
      <c r="A1404" t="n">
        <v>12897</v>
      </c>
      <c r="B1404" s="27" t="n">
        <v>28</v>
      </c>
    </row>
    <row r="1405" spans="1:6">
      <c r="A1405" t="s">
        <v>4</v>
      </c>
      <c r="B1405" s="4" t="s">
        <v>5</v>
      </c>
      <c r="C1405" s="4" t="s">
        <v>11</v>
      </c>
      <c r="D1405" s="4" t="s">
        <v>7</v>
      </c>
    </row>
    <row r="1406" spans="1:6">
      <c r="A1406" t="n">
        <v>12898</v>
      </c>
      <c r="B1406" s="29" t="n">
        <v>89</v>
      </c>
      <c r="C1406" s="7" t="n">
        <v>65533</v>
      </c>
      <c r="D1406" s="7" t="n">
        <v>1</v>
      </c>
    </row>
    <row r="1407" spans="1:6">
      <c r="A1407" t="s">
        <v>4</v>
      </c>
      <c r="B1407" s="4" t="s">
        <v>5</v>
      </c>
      <c r="C1407" s="4" t="s">
        <v>11</v>
      </c>
      <c r="D1407" s="4" t="s">
        <v>7</v>
      </c>
      <c r="E1407" s="4" t="s">
        <v>13</v>
      </c>
      <c r="F1407" s="4" t="s">
        <v>11</v>
      </c>
    </row>
    <row r="1408" spans="1:6">
      <c r="A1408" t="n">
        <v>12902</v>
      </c>
      <c r="B1408" s="48" t="n">
        <v>59</v>
      </c>
      <c r="C1408" s="7" t="n">
        <v>0</v>
      </c>
      <c r="D1408" s="7" t="n">
        <v>1</v>
      </c>
      <c r="E1408" s="7" t="n">
        <v>0.150000005960464</v>
      </c>
      <c r="F1408" s="7" t="n">
        <v>0</v>
      </c>
    </row>
    <row r="1409" spans="1:9">
      <c r="A1409" t="s">
        <v>4</v>
      </c>
      <c r="B1409" s="4" t="s">
        <v>5</v>
      </c>
      <c r="C1409" s="4" t="s">
        <v>11</v>
      </c>
    </row>
    <row r="1410" spans="1:9">
      <c r="A1410" t="n">
        <v>12912</v>
      </c>
      <c r="B1410" s="25" t="n">
        <v>16</v>
      </c>
      <c r="C1410" s="7" t="n">
        <v>50</v>
      </c>
    </row>
    <row r="1411" spans="1:9">
      <c r="A1411" t="s">
        <v>4</v>
      </c>
      <c r="B1411" s="4" t="s">
        <v>5</v>
      </c>
      <c r="C1411" s="4" t="s">
        <v>11</v>
      </c>
      <c r="D1411" s="4" t="s">
        <v>7</v>
      </c>
      <c r="E1411" s="4" t="s">
        <v>13</v>
      </c>
      <c r="F1411" s="4" t="s">
        <v>11</v>
      </c>
    </row>
    <row r="1412" spans="1:9">
      <c r="A1412" t="n">
        <v>12915</v>
      </c>
      <c r="B1412" s="48" t="n">
        <v>59</v>
      </c>
      <c r="C1412" s="7" t="n">
        <v>16</v>
      </c>
      <c r="D1412" s="7" t="n">
        <v>1</v>
      </c>
      <c r="E1412" s="7" t="n">
        <v>0.150000005960464</v>
      </c>
      <c r="F1412" s="7" t="n">
        <v>0</v>
      </c>
    </row>
    <row r="1413" spans="1:9">
      <c r="A1413" t="s">
        <v>4</v>
      </c>
      <c r="B1413" s="4" t="s">
        <v>5</v>
      </c>
      <c r="C1413" s="4" t="s">
        <v>11</v>
      </c>
    </row>
    <row r="1414" spans="1:9">
      <c r="A1414" t="n">
        <v>12925</v>
      </c>
      <c r="B1414" s="25" t="n">
        <v>16</v>
      </c>
      <c r="C1414" s="7" t="n">
        <v>50</v>
      </c>
    </row>
    <row r="1415" spans="1:9">
      <c r="A1415" t="s">
        <v>4</v>
      </c>
      <c r="B1415" s="4" t="s">
        <v>5</v>
      </c>
      <c r="C1415" s="4" t="s">
        <v>11</v>
      </c>
      <c r="D1415" s="4" t="s">
        <v>7</v>
      </c>
      <c r="E1415" s="4" t="s">
        <v>13</v>
      </c>
      <c r="F1415" s="4" t="s">
        <v>11</v>
      </c>
    </row>
    <row r="1416" spans="1:9">
      <c r="A1416" t="n">
        <v>12928</v>
      </c>
      <c r="B1416" s="48" t="n">
        <v>59</v>
      </c>
      <c r="C1416" s="7" t="n">
        <v>7032</v>
      </c>
      <c r="D1416" s="7" t="n">
        <v>1</v>
      </c>
      <c r="E1416" s="7" t="n">
        <v>0.150000005960464</v>
      </c>
      <c r="F1416" s="7" t="n">
        <v>0</v>
      </c>
    </row>
    <row r="1417" spans="1:9">
      <c r="A1417" t="s">
        <v>4</v>
      </c>
      <c r="B1417" s="4" t="s">
        <v>5</v>
      </c>
      <c r="C1417" s="4" t="s">
        <v>11</v>
      </c>
    </row>
    <row r="1418" spans="1:9">
      <c r="A1418" t="n">
        <v>12938</v>
      </c>
      <c r="B1418" s="25" t="n">
        <v>16</v>
      </c>
      <c r="C1418" s="7" t="n">
        <v>1000</v>
      </c>
    </row>
    <row r="1419" spans="1:9">
      <c r="A1419" t="s">
        <v>4</v>
      </c>
      <c r="B1419" s="4" t="s">
        <v>5</v>
      </c>
      <c r="C1419" s="4" t="s">
        <v>7</v>
      </c>
      <c r="D1419" s="4" t="s">
        <v>11</v>
      </c>
      <c r="E1419" s="4" t="s">
        <v>14</v>
      </c>
      <c r="F1419" s="4" t="s">
        <v>11</v>
      </c>
    </row>
    <row r="1420" spans="1:9">
      <c r="A1420" t="n">
        <v>12941</v>
      </c>
      <c r="B1420" s="15" t="n">
        <v>50</v>
      </c>
      <c r="C1420" s="7" t="n">
        <v>3</v>
      </c>
      <c r="D1420" s="7" t="n">
        <v>8140</v>
      </c>
      <c r="E1420" s="7" t="n">
        <v>0</v>
      </c>
      <c r="F1420" s="7" t="n">
        <v>500</v>
      </c>
    </row>
    <row r="1421" spans="1:9">
      <c r="A1421" t="s">
        <v>4</v>
      </c>
      <c r="B1421" s="4" t="s">
        <v>5</v>
      </c>
      <c r="C1421" s="4" t="s">
        <v>7</v>
      </c>
      <c r="D1421" s="4" t="s">
        <v>13</v>
      </c>
      <c r="E1421" s="4" t="s">
        <v>11</v>
      </c>
      <c r="F1421" s="4" t="s">
        <v>7</v>
      </c>
    </row>
    <row r="1422" spans="1:9">
      <c r="A1422" t="n">
        <v>12951</v>
      </c>
      <c r="B1422" s="12" t="n">
        <v>49</v>
      </c>
      <c r="C1422" s="7" t="n">
        <v>3</v>
      </c>
      <c r="D1422" s="7" t="n">
        <v>0.699999988079071</v>
      </c>
      <c r="E1422" s="7" t="n">
        <v>500</v>
      </c>
      <c r="F1422" s="7" t="n">
        <v>0</v>
      </c>
    </row>
    <row r="1423" spans="1:9">
      <c r="A1423" t="s">
        <v>4</v>
      </c>
      <c r="B1423" s="4" t="s">
        <v>5</v>
      </c>
      <c r="C1423" s="4" t="s">
        <v>7</v>
      </c>
      <c r="D1423" s="4" t="s">
        <v>7</v>
      </c>
      <c r="E1423" s="4" t="s">
        <v>7</v>
      </c>
      <c r="F1423" s="4" t="s">
        <v>13</v>
      </c>
      <c r="G1423" s="4" t="s">
        <v>13</v>
      </c>
      <c r="H1423" s="4" t="s">
        <v>13</v>
      </c>
      <c r="I1423" s="4" t="s">
        <v>13</v>
      </c>
      <c r="J1423" s="4" t="s">
        <v>13</v>
      </c>
    </row>
    <row r="1424" spans="1:9">
      <c r="A1424" t="n">
        <v>12960</v>
      </c>
      <c r="B1424" s="37" t="n">
        <v>76</v>
      </c>
      <c r="C1424" s="7" t="n">
        <v>1</v>
      </c>
      <c r="D1424" s="7" t="n">
        <v>3</v>
      </c>
      <c r="E1424" s="7" t="n">
        <v>0</v>
      </c>
      <c r="F1424" s="7" t="n">
        <v>1</v>
      </c>
      <c r="G1424" s="7" t="n">
        <v>1</v>
      </c>
      <c r="H1424" s="7" t="n">
        <v>1</v>
      </c>
      <c r="I1424" s="7" t="n">
        <v>1</v>
      </c>
      <c r="J1424" s="7" t="n">
        <v>1000</v>
      </c>
    </row>
    <row r="1425" spans="1:10">
      <c r="A1425" t="s">
        <v>4</v>
      </c>
      <c r="B1425" s="4" t="s">
        <v>5</v>
      </c>
      <c r="C1425" s="4" t="s">
        <v>7</v>
      </c>
      <c r="D1425" s="4" t="s">
        <v>7</v>
      </c>
    </row>
    <row r="1426" spans="1:10">
      <c r="A1426" t="n">
        <v>12984</v>
      </c>
      <c r="B1426" s="56" t="n">
        <v>77</v>
      </c>
      <c r="C1426" s="7" t="n">
        <v>1</v>
      </c>
      <c r="D1426" s="7" t="n">
        <v>3</v>
      </c>
    </row>
    <row r="1427" spans="1:10">
      <c r="A1427" t="s">
        <v>4</v>
      </c>
      <c r="B1427" s="4" t="s">
        <v>5</v>
      </c>
      <c r="C1427" s="4" t="s">
        <v>11</v>
      </c>
    </row>
    <row r="1428" spans="1:10">
      <c r="A1428" t="n">
        <v>12987</v>
      </c>
      <c r="B1428" s="25" t="n">
        <v>16</v>
      </c>
      <c r="C1428" s="7" t="n">
        <v>2000</v>
      </c>
    </row>
    <row r="1429" spans="1:10">
      <c r="A1429" t="s">
        <v>4</v>
      </c>
      <c r="B1429" s="4" t="s">
        <v>5</v>
      </c>
      <c r="C1429" s="4" t="s">
        <v>7</v>
      </c>
      <c r="D1429" s="4" t="s">
        <v>11</v>
      </c>
      <c r="E1429" s="4" t="s">
        <v>14</v>
      </c>
      <c r="F1429" s="4" t="s">
        <v>11</v>
      </c>
    </row>
    <row r="1430" spans="1:10">
      <c r="A1430" t="n">
        <v>12990</v>
      </c>
      <c r="B1430" s="15" t="n">
        <v>50</v>
      </c>
      <c r="C1430" s="7" t="n">
        <v>3</v>
      </c>
      <c r="D1430" s="7" t="n">
        <v>8140</v>
      </c>
      <c r="E1430" s="7" t="n">
        <v>1053609165</v>
      </c>
      <c r="F1430" s="7" t="n">
        <v>1000</v>
      </c>
    </row>
    <row r="1431" spans="1:10">
      <c r="A1431" t="s">
        <v>4</v>
      </c>
      <c r="B1431" s="4" t="s">
        <v>5</v>
      </c>
      <c r="C1431" s="4" t="s">
        <v>7</v>
      </c>
      <c r="D1431" s="4" t="s">
        <v>13</v>
      </c>
      <c r="E1431" s="4" t="s">
        <v>11</v>
      </c>
      <c r="F1431" s="4" t="s">
        <v>7</v>
      </c>
    </row>
    <row r="1432" spans="1:10">
      <c r="A1432" t="n">
        <v>13000</v>
      </c>
      <c r="B1432" s="12" t="n">
        <v>49</v>
      </c>
      <c r="C1432" s="7" t="n">
        <v>3</v>
      </c>
      <c r="D1432" s="7" t="n">
        <v>1</v>
      </c>
      <c r="E1432" s="7" t="n">
        <v>1000</v>
      </c>
      <c r="F1432" s="7" t="n">
        <v>0</v>
      </c>
    </row>
    <row r="1433" spans="1:10">
      <c r="A1433" t="s">
        <v>4</v>
      </c>
      <c r="B1433" s="4" t="s">
        <v>5</v>
      </c>
      <c r="C1433" s="4" t="s">
        <v>7</v>
      </c>
      <c r="D1433" s="4" t="s">
        <v>7</v>
      </c>
      <c r="E1433" s="4" t="s">
        <v>7</v>
      </c>
      <c r="F1433" s="4" t="s">
        <v>13</v>
      </c>
      <c r="G1433" s="4" t="s">
        <v>13</v>
      </c>
      <c r="H1433" s="4" t="s">
        <v>13</v>
      </c>
      <c r="I1433" s="4" t="s">
        <v>13</v>
      </c>
      <c r="J1433" s="4" t="s">
        <v>13</v>
      </c>
    </row>
    <row r="1434" spans="1:10">
      <c r="A1434" t="n">
        <v>13009</v>
      </c>
      <c r="B1434" s="37" t="n">
        <v>76</v>
      </c>
      <c r="C1434" s="7" t="n">
        <v>1</v>
      </c>
      <c r="D1434" s="7" t="n">
        <v>3</v>
      </c>
      <c r="E1434" s="7" t="n">
        <v>0</v>
      </c>
      <c r="F1434" s="7" t="n">
        <v>1</v>
      </c>
      <c r="G1434" s="7" t="n">
        <v>1</v>
      </c>
      <c r="H1434" s="7" t="n">
        <v>1</v>
      </c>
      <c r="I1434" s="7" t="n">
        <v>0</v>
      </c>
      <c r="J1434" s="7" t="n">
        <v>1000</v>
      </c>
    </row>
    <row r="1435" spans="1:10">
      <c r="A1435" t="s">
        <v>4</v>
      </c>
      <c r="B1435" s="4" t="s">
        <v>5</v>
      </c>
      <c r="C1435" s="4" t="s">
        <v>7</v>
      </c>
      <c r="D1435" s="4" t="s">
        <v>7</v>
      </c>
    </row>
    <row r="1436" spans="1:10">
      <c r="A1436" t="n">
        <v>13033</v>
      </c>
      <c r="B1436" s="56" t="n">
        <v>77</v>
      </c>
      <c r="C1436" s="7" t="n">
        <v>1</v>
      </c>
      <c r="D1436" s="7" t="n">
        <v>3</v>
      </c>
    </row>
    <row r="1437" spans="1:10">
      <c r="A1437" t="s">
        <v>4</v>
      </c>
      <c r="B1437" s="4" t="s">
        <v>5</v>
      </c>
      <c r="C1437" s="4" t="s">
        <v>7</v>
      </c>
      <c r="D1437" s="4" t="s">
        <v>11</v>
      </c>
      <c r="E1437" s="4" t="s">
        <v>8</v>
      </c>
    </row>
    <row r="1438" spans="1:10">
      <c r="A1438" t="n">
        <v>13036</v>
      </c>
      <c r="B1438" s="24" t="n">
        <v>51</v>
      </c>
      <c r="C1438" s="7" t="n">
        <v>4</v>
      </c>
      <c r="D1438" s="7" t="n">
        <v>16</v>
      </c>
      <c r="E1438" s="7" t="s">
        <v>128</v>
      </c>
    </row>
    <row r="1439" spans="1:10">
      <c r="A1439" t="s">
        <v>4</v>
      </c>
      <c r="B1439" s="4" t="s">
        <v>5</v>
      </c>
      <c r="C1439" s="4" t="s">
        <v>11</v>
      </c>
    </row>
    <row r="1440" spans="1:10">
      <c r="A1440" t="n">
        <v>13050</v>
      </c>
      <c r="B1440" s="25" t="n">
        <v>16</v>
      </c>
      <c r="C1440" s="7" t="n">
        <v>0</v>
      </c>
    </row>
    <row r="1441" spans="1:10">
      <c r="A1441" t="s">
        <v>4</v>
      </c>
      <c r="B1441" s="4" t="s">
        <v>5</v>
      </c>
      <c r="C1441" s="4" t="s">
        <v>11</v>
      </c>
      <c r="D1441" s="4" t="s">
        <v>37</v>
      </c>
      <c r="E1441" s="4" t="s">
        <v>7</v>
      </c>
      <c r="F1441" s="4" t="s">
        <v>7</v>
      </c>
    </row>
    <row r="1442" spans="1:10">
      <c r="A1442" t="n">
        <v>13053</v>
      </c>
      <c r="B1442" s="26" t="n">
        <v>26</v>
      </c>
      <c r="C1442" s="7" t="n">
        <v>16</v>
      </c>
      <c r="D1442" s="7" t="s">
        <v>190</v>
      </c>
      <c r="E1442" s="7" t="n">
        <v>2</v>
      </c>
      <c r="F1442" s="7" t="n">
        <v>0</v>
      </c>
    </row>
    <row r="1443" spans="1:10">
      <c r="A1443" t="s">
        <v>4</v>
      </c>
      <c r="B1443" s="4" t="s">
        <v>5</v>
      </c>
    </row>
    <row r="1444" spans="1:10">
      <c r="A1444" t="n">
        <v>13143</v>
      </c>
      <c r="B1444" s="27" t="n">
        <v>28</v>
      </c>
    </row>
    <row r="1445" spans="1:10">
      <c r="A1445" t="s">
        <v>4</v>
      </c>
      <c r="B1445" s="4" t="s">
        <v>5</v>
      </c>
      <c r="C1445" s="4" t="s">
        <v>7</v>
      </c>
      <c r="D1445" s="4" t="s">
        <v>11</v>
      </c>
      <c r="E1445" s="4" t="s">
        <v>8</v>
      </c>
    </row>
    <row r="1446" spans="1:10">
      <c r="A1446" t="n">
        <v>13144</v>
      </c>
      <c r="B1446" s="24" t="n">
        <v>51</v>
      </c>
      <c r="C1446" s="7" t="n">
        <v>4</v>
      </c>
      <c r="D1446" s="7" t="n">
        <v>0</v>
      </c>
      <c r="E1446" s="7" t="s">
        <v>184</v>
      </c>
    </row>
    <row r="1447" spans="1:10">
      <c r="A1447" t="s">
        <v>4</v>
      </c>
      <c r="B1447" s="4" t="s">
        <v>5</v>
      </c>
      <c r="C1447" s="4" t="s">
        <v>11</v>
      </c>
    </row>
    <row r="1448" spans="1:10">
      <c r="A1448" t="n">
        <v>13157</v>
      </c>
      <c r="B1448" s="25" t="n">
        <v>16</v>
      </c>
      <c r="C1448" s="7" t="n">
        <v>0</v>
      </c>
    </row>
    <row r="1449" spans="1:10">
      <c r="A1449" t="s">
        <v>4</v>
      </c>
      <c r="B1449" s="4" t="s">
        <v>5</v>
      </c>
      <c r="C1449" s="4" t="s">
        <v>11</v>
      </c>
      <c r="D1449" s="4" t="s">
        <v>37</v>
      </c>
      <c r="E1449" s="4" t="s">
        <v>7</v>
      </c>
      <c r="F1449" s="4" t="s">
        <v>7</v>
      </c>
    </row>
    <row r="1450" spans="1:10">
      <c r="A1450" t="n">
        <v>13160</v>
      </c>
      <c r="B1450" s="26" t="n">
        <v>26</v>
      </c>
      <c r="C1450" s="7" t="n">
        <v>0</v>
      </c>
      <c r="D1450" s="7" t="s">
        <v>191</v>
      </c>
      <c r="E1450" s="7" t="n">
        <v>2</v>
      </c>
      <c r="F1450" s="7" t="n">
        <v>0</v>
      </c>
    </row>
    <row r="1451" spans="1:10">
      <c r="A1451" t="s">
        <v>4</v>
      </c>
      <c r="B1451" s="4" t="s">
        <v>5</v>
      </c>
    </row>
    <row r="1452" spans="1:10">
      <c r="A1452" t="n">
        <v>13219</v>
      </c>
      <c r="B1452" s="27" t="n">
        <v>28</v>
      </c>
    </row>
    <row r="1453" spans="1:10">
      <c r="A1453" t="s">
        <v>4</v>
      </c>
      <c r="B1453" s="4" t="s">
        <v>5</v>
      </c>
      <c r="C1453" s="4" t="s">
        <v>7</v>
      </c>
      <c r="D1453" s="4" t="s">
        <v>11</v>
      </c>
      <c r="E1453" s="4" t="s">
        <v>8</v>
      </c>
    </row>
    <row r="1454" spans="1:10">
      <c r="A1454" t="n">
        <v>13220</v>
      </c>
      <c r="B1454" s="24" t="n">
        <v>51</v>
      </c>
      <c r="C1454" s="7" t="n">
        <v>4</v>
      </c>
      <c r="D1454" s="7" t="n">
        <v>4</v>
      </c>
      <c r="E1454" s="7" t="s">
        <v>192</v>
      </c>
    </row>
    <row r="1455" spans="1:10">
      <c r="A1455" t="s">
        <v>4</v>
      </c>
      <c r="B1455" s="4" t="s">
        <v>5</v>
      </c>
      <c r="C1455" s="4" t="s">
        <v>11</v>
      </c>
    </row>
    <row r="1456" spans="1:10">
      <c r="A1456" t="n">
        <v>13233</v>
      </c>
      <c r="B1456" s="25" t="n">
        <v>16</v>
      </c>
      <c r="C1456" s="7" t="n">
        <v>0</v>
      </c>
    </row>
    <row r="1457" spans="1:6">
      <c r="A1457" t="s">
        <v>4</v>
      </c>
      <c r="B1457" s="4" t="s">
        <v>5</v>
      </c>
      <c r="C1457" s="4" t="s">
        <v>11</v>
      </c>
      <c r="D1457" s="4" t="s">
        <v>37</v>
      </c>
      <c r="E1457" s="4" t="s">
        <v>7</v>
      </c>
      <c r="F1457" s="4" t="s">
        <v>7</v>
      </c>
      <c r="G1457" s="4" t="s">
        <v>37</v>
      </c>
      <c r="H1457" s="4" t="s">
        <v>7</v>
      </c>
      <c r="I1457" s="4" t="s">
        <v>7</v>
      </c>
      <c r="J1457" s="4" t="s">
        <v>37</v>
      </c>
      <c r="K1457" s="4" t="s">
        <v>7</v>
      </c>
      <c r="L1457" s="4" t="s">
        <v>7</v>
      </c>
      <c r="M1457" s="4" t="s">
        <v>37</v>
      </c>
      <c r="N1457" s="4" t="s">
        <v>7</v>
      </c>
      <c r="O1457" s="4" t="s">
        <v>7</v>
      </c>
    </row>
    <row r="1458" spans="1:6">
      <c r="A1458" t="n">
        <v>13236</v>
      </c>
      <c r="B1458" s="26" t="n">
        <v>26</v>
      </c>
      <c r="C1458" s="7" t="n">
        <v>4</v>
      </c>
      <c r="D1458" s="7" t="s">
        <v>193</v>
      </c>
      <c r="E1458" s="7" t="n">
        <v>2</v>
      </c>
      <c r="F1458" s="7" t="n">
        <v>3</v>
      </c>
      <c r="G1458" s="7" t="s">
        <v>194</v>
      </c>
      <c r="H1458" s="7" t="n">
        <v>2</v>
      </c>
      <c r="I1458" s="7" t="n">
        <v>3</v>
      </c>
      <c r="J1458" s="7" t="s">
        <v>195</v>
      </c>
      <c r="K1458" s="7" t="n">
        <v>2</v>
      </c>
      <c r="L1458" s="7" t="n">
        <v>3</v>
      </c>
      <c r="M1458" s="7" t="s">
        <v>196</v>
      </c>
      <c r="N1458" s="7" t="n">
        <v>2</v>
      </c>
      <c r="O1458" s="7" t="n">
        <v>0</v>
      </c>
    </row>
    <row r="1459" spans="1:6">
      <c r="A1459" t="s">
        <v>4</v>
      </c>
      <c r="B1459" s="4" t="s">
        <v>5</v>
      </c>
    </row>
    <row r="1460" spans="1:6">
      <c r="A1460" t="n">
        <v>13569</v>
      </c>
      <c r="B1460" s="27" t="n">
        <v>28</v>
      </c>
    </row>
    <row r="1461" spans="1:6">
      <c r="A1461" t="s">
        <v>4</v>
      </c>
      <c r="B1461" s="4" t="s">
        <v>5</v>
      </c>
      <c r="C1461" s="4" t="s">
        <v>7</v>
      </c>
      <c r="D1461" s="4" t="s">
        <v>11</v>
      </c>
      <c r="E1461" s="4" t="s">
        <v>8</v>
      </c>
    </row>
    <row r="1462" spans="1:6">
      <c r="A1462" t="n">
        <v>13570</v>
      </c>
      <c r="B1462" s="24" t="n">
        <v>51</v>
      </c>
      <c r="C1462" s="7" t="n">
        <v>4</v>
      </c>
      <c r="D1462" s="7" t="n">
        <v>0</v>
      </c>
      <c r="E1462" s="7" t="s">
        <v>138</v>
      </c>
    </row>
    <row r="1463" spans="1:6">
      <c r="A1463" t="s">
        <v>4</v>
      </c>
      <c r="B1463" s="4" t="s">
        <v>5</v>
      </c>
      <c r="C1463" s="4" t="s">
        <v>11</v>
      </c>
    </row>
    <row r="1464" spans="1:6">
      <c r="A1464" t="n">
        <v>13583</v>
      </c>
      <c r="B1464" s="25" t="n">
        <v>16</v>
      </c>
      <c r="C1464" s="7" t="n">
        <v>0</v>
      </c>
    </row>
    <row r="1465" spans="1:6">
      <c r="A1465" t="s">
        <v>4</v>
      </c>
      <c r="B1465" s="4" t="s">
        <v>5</v>
      </c>
      <c r="C1465" s="4" t="s">
        <v>11</v>
      </c>
      <c r="D1465" s="4" t="s">
        <v>37</v>
      </c>
      <c r="E1465" s="4" t="s">
        <v>7</v>
      </c>
      <c r="F1465" s="4" t="s">
        <v>7</v>
      </c>
      <c r="G1465" s="4" t="s">
        <v>37</v>
      </c>
      <c r="H1465" s="4" t="s">
        <v>7</v>
      </c>
      <c r="I1465" s="4" t="s">
        <v>7</v>
      </c>
      <c r="J1465" s="4" t="s">
        <v>37</v>
      </c>
      <c r="K1465" s="4" t="s">
        <v>7</v>
      </c>
      <c r="L1465" s="4" t="s">
        <v>7</v>
      </c>
    </row>
    <row r="1466" spans="1:6">
      <c r="A1466" t="n">
        <v>13586</v>
      </c>
      <c r="B1466" s="26" t="n">
        <v>26</v>
      </c>
      <c r="C1466" s="7" t="n">
        <v>0</v>
      </c>
      <c r="D1466" s="7" t="s">
        <v>197</v>
      </c>
      <c r="E1466" s="7" t="n">
        <v>2</v>
      </c>
      <c r="F1466" s="7" t="n">
        <v>3</v>
      </c>
      <c r="G1466" s="7" t="s">
        <v>198</v>
      </c>
      <c r="H1466" s="7" t="n">
        <v>2</v>
      </c>
      <c r="I1466" s="7" t="n">
        <v>3</v>
      </c>
      <c r="J1466" s="7" t="s">
        <v>199</v>
      </c>
      <c r="K1466" s="7" t="n">
        <v>2</v>
      </c>
      <c r="L1466" s="7" t="n">
        <v>0</v>
      </c>
    </row>
    <row r="1467" spans="1:6">
      <c r="A1467" t="s">
        <v>4</v>
      </c>
      <c r="B1467" s="4" t="s">
        <v>5</v>
      </c>
    </row>
    <row r="1468" spans="1:6">
      <c r="A1468" t="n">
        <v>13760</v>
      </c>
      <c r="B1468" s="27" t="n">
        <v>28</v>
      </c>
    </row>
    <row r="1469" spans="1:6">
      <c r="A1469" t="s">
        <v>4</v>
      </c>
      <c r="B1469" s="4" t="s">
        <v>5</v>
      </c>
      <c r="C1469" s="4" t="s">
        <v>7</v>
      </c>
      <c r="D1469" s="4" t="s">
        <v>11</v>
      </c>
      <c r="E1469" s="4" t="s">
        <v>8</v>
      </c>
    </row>
    <row r="1470" spans="1:6">
      <c r="A1470" t="n">
        <v>13761</v>
      </c>
      <c r="B1470" s="24" t="n">
        <v>51</v>
      </c>
      <c r="C1470" s="7" t="n">
        <v>4</v>
      </c>
      <c r="D1470" s="7" t="n">
        <v>16</v>
      </c>
      <c r="E1470" s="7" t="s">
        <v>39</v>
      </c>
    </row>
    <row r="1471" spans="1:6">
      <c r="A1471" t="s">
        <v>4</v>
      </c>
      <c r="B1471" s="4" t="s">
        <v>5</v>
      </c>
      <c r="C1471" s="4" t="s">
        <v>11</v>
      </c>
    </row>
    <row r="1472" spans="1:6">
      <c r="A1472" t="n">
        <v>13774</v>
      </c>
      <c r="B1472" s="25" t="n">
        <v>16</v>
      </c>
      <c r="C1472" s="7" t="n">
        <v>0</v>
      </c>
    </row>
    <row r="1473" spans="1:15">
      <c r="A1473" t="s">
        <v>4</v>
      </c>
      <c r="B1473" s="4" t="s">
        <v>5</v>
      </c>
      <c r="C1473" s="4" t="s">
        <v>11</v>
      </c>
      <c r="D1473" s="4" t="s">
        <v>37</v>
      </c>
      <c r="E1473" s="4" t="s">
        <v>7</v>
      </c>
      <c r="F1473" s="4" t="s">
        <v>7</v>
      </c>
      <c r="G1473" s="4" t="s">
        <v>37</v>
      </c>
      <c r="H1473" s="4" t="s">
        <v>7</v>
      </c>
      <c r="I1473" s="4" t="s">
        <v>7</v>
      </c>
    </row>
    <row r="1474" spans="1:15">
      <c r="A1474" t="n">
        <v>13777</v>
      </c>
      <c r="B1474" s="26" t="n">
        <v>26</v>
      </c>
      <c r="C1474" s="7" t="n">
        <v>16</v>
      </c>
      <c r="D1474" s="7" t="s">
        <v>200</v>
      </c>
      <c r="E1474" s="7" t="n">
        <v>2</v>
      </c>
      <c r="F1474" s="7" t="n">
        <v>3</v>
      </c>
      <c r="G1474" s="7" t="s">
        <v>201</v>
      </c>
      <c r="H1474" s="7" t="n">
        <v>2</v>
      </c>
      <c r="I1474" s="7" t="n">
        <v>0</v>
      </c>
    </row>
    <row r="1475" spans="1:15">
      <c r="A1475" t="s">
        <v>4</v>
      </c>
      <c r="B1475" s="4" t="s">
        <v>5</v>
      </c>
    </row>
    <row r="1476" spans="1:15">
      <c r="A1476" t="n">
        <v>13923</v>
      </c>
      <c r="B1476" s="27" t="n">
        <v>28</v>
      </c>
    </row>
    <row r="1477" spans="1:15">
      <c r="A1477" t="s">
        <v>4</v>
      </c>
      <c r="B1477" s="4" t="s">
        <v>5</v>
      </c>
      <c r="C1477" s="4" t="s">
        <v>7</v>
      </c>
      <c r="D1477" s="4" t="s">
        <v>11</v>
      </c>
      <c r="E1477" s="4" t="s">
        <v>8</v>
      </c>
    </row>
    <row r="1478" spans="1:15">
      <c r="A1478" t="n">
        <v>13924</v>
      </c>
      <c r="B1478" s="24" t="n">
        <v>51</v>
      </c>
      <c r="C1478" s="7" t="n">
        <v>4</v>
      </c>
      <c r="D1478" s="7" t="n">
        <v>4</v>
      </c>
      <c r="E1478" s="7" t="s">
        <v>202</v>
      </c>
    </row>
    <row r="1479" spans="1:15">
      <c r="A1479" t="s">
        <v>4</v>
      </c>
      <c r="B1479" s="4" t="s">
        <v>5</v>
      </c>
      <c r="C1479" s="4" t="s">
        <v>11</v>
      </c>
    </row>
    <row r="1480" spans="1:15">
      <c r="A1480" t="n">
        <v>13938</v>
      </c>
      <c r="B1480" s="25" t="n">
        <v>16</v>
      </c>
      <c r="C1480" s="7" t="n">
        <v>0</v>
      </c>
    </row>
    <row r="1481" spans="1:15">
      <c r="A1481" t="s">
        <v>4</v>
      </c>
      <c r="B1481" s="4" t="s">
        <v>5</v>
      </c>
      <c r="C1481" s="4" t="s">
        <v>11</v>
      </c>
      <c r="D1481" s="4" t="s">
        <v>37</v>
      </c>
      <c r="E1481" s="4" t="s">
        <v>7</v>
      </c>
      <c r="F1481" s="4" t="s">
        <v>7</v>
      </c>
      <c r="G1481" s="4" t="s">
        <v>37</v>
      </c>
      <c r="H1481" s="4" t="s">
        <v>7</v>
      </c>
      <c r="I1481" s="4" t="s">
        <v>7</v>
      </c>
    </row>
    <row r="1482" spans="1:15">
      <c r="A1482" t="n">
        <v>13941</v>
      </c>
      <c r="B1482" s="26" t="n">
        <v>26</v>
      </c>
      <c r="C1482" s="7" t="n">
        <v>4</v>
      </c>
      <c r="D1482" s="7" t="s">
        <v>203</v>
      </c>
      <c r="E1482" s="7" t="n">
        <v>2</v>
      </c>
      <c r="F1482" s="7" t="n">
        <v>3</v>
      </c>
      <c r="G1482" s="7" t="s">
        <v>204</v>
      </c>
      <c r="H1482" s="7" t="n">
        <v>2</v>
      </c>
      <c r="I1482" s="7" t="n">
        <v>0</v>
      </c>
    </row>
    <row r="1483" spans="1:15">
      <c r="A1483" t="s">
        <v>4</v>
      </c>
      <c r="B1483" s="4" t="s">
        <v>5</v>
      </c>
    </row>
    <row r="1484" spans="1:15">
      <c r="A1484" t="n">
        <v>14015</v>
      </c>
      <c r="B1484" s="27" t="n">
        <v>28</v>
      </c>
    </row>
    <row r="1485" spans="1:15">
      <c r="A1485" t="s">
        <v>4</v>
      </c>
      <c r="B1485" s="4" t="s">
        <v>5</v>
      </c>
      <c r="C1485" s="4" t="s">
        <v>7</v>
      </c>
      <c r="D1485" s="4" t="s">
        <v>11</v>
      </c>
      <c r="E1485" s="4" t="s">
        <v>7</v>
      </c>
    </row>
    <row r="1486" spans="1:15">
      <c r="A1486" t="n">
        <v>14016</v>
      </c>
      <c r="B1486" s="12" t="n">
        <v>49</v>
      </c>
      <c r="C1486" s="7" t="n">
        <v>1</v>
      </c>
      <c r="D1486" s="7" t="n">
        <v>2000</v>
      </c>
      <c r="E1486" s="7" t="n">
        <v>0</v>
      </c>
    </row>
    <row r="1487" spans="1:15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14</v>
      </c>
      <c r="F1487" s="4" t="s">
        <v>11</v>
      </c>
    </row>
    <row r="1488" spans="1:15">
      <c r="A1488" t="n">
        <v>14021</v>
      </c>
      <c r="B1488" s="15" t="n">
        <v>50</v>
      </c>
      <c r="C1488" s="7" t="n">
        <v>3</v>
      </c>
      <c r="D1488" s="7" t="n">
        <v>8140</v>
      </c>
      <c r="E1488" s="7" t="n">
        <v>0</v>
      </c>
      <c r="F1488" s="7" t="n">
        <v>1000</v>
      </c>
    </row>
    <row r="1489" spans="1:9">
      <c r="A1489" t="s">
        <v>4</v>
      </c>
      <c r="B1489" s="4" t="s">
        <v>5</v>
      </c>
      <c r="C1489" s="4" t="s">
        <v>7</v>
      </c>
      <c r="D1489" s="4" t="s">
        <v>11</v>
      </c>
      <c r="E1489" s="4" t="s">
        <v>13</v>
      </c>
    </row>
    <row r="1490" spans="1:9">
      <c r="A1490" t="n">
        <v>14031</v>
      </c>
      <c r="B1490" s="21" t="n">
        <v>58</v>
      </c>
      <c r="C1490" s="7" t="n">
        <v>0</v>
      </c>
      <c r="D1490" s="7" t="n">
        <v>1000</v>
      </c>
      <c r="E1490" s="7" t="n">
        <v>1</v>
      </c>
    </row>
    <row r="1491" spans="1:9">
      <c r="A1491" t="s">
        <v>4</v>
      </c>
      <c r="B1491" s="4" t="s">
        <v>5</v>
      </c>
      <c r="C1491" s="4" t="s">
        <v>7</v>
      </c>
      <c r="D1491" s="4" t="s">
        <v>11</v>
      </c>
    </row>
    <row r="1492" spans="1:9">
      <c r="A1492" t="n">
        <v>14039</v>
      </c>
      <c r="B1492" s="21" t="n">
        <v>58</v>
      </c>
      <c r="C1492" s="7" t="n">
        <v>255</v>
      </c>
      <c r="D1492" s="7" t="n">
        <v>0</v>
      </c>
    </row>
    <row r="1493" spans="1:9">
      <c r="A1493" t="s">
        <v>4</v>
      </c>
      <c r="B1493" s="4" t="s">
        <v>5</v>
      </c>
      <c r="C1493" s="4" t="s">
        <v>7</v>
      </c>
      <c r="D1493" s="4" t="s">
        <v>7</v>
      </c>
    </row>
    <row r="1494" spans="1:9">
      <c r="A1494" t="n">
        <v>14043</v>
      </c>
      <c r="B1494" s="12" t="n">
        <v>49</v>
      </c>
      <c r="C1494" s="7" t="n">
        <v>2</v>
      </c>
      <c r="D1494" s="7" t="n">
        <v>0</v>
      </c>
    </row>
    <row r="1495" spans="1:9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13</v>
      </c>
      <c r="F1495" s="4" t="s">
        <v>11</v>
      </c>
      <c r="G1495" s="4" t="s">
        <v>14</v>
      </c>
      <c r="H1495" s="4" t="s">
        <v>14</v>
      </c>
      <c r="I1495" s="4" t="s">
        <v>11</v>
      </c>
      <c r="J1495" s="4" t="s">
        <v>11</v>
      </c>
      <c r="K1495" s="4" t="s">
        <v>14</v>
      </c>
      <c r="L1495" s="4" t="s">
        <v>14</v>
      </c>
      <c r="M1495" s="4" t="s">
        <v>14</v>
      </c>
      <c r="N1495" s="4" t="s">
        <v>14</v>
      </c>
      <c r="O1495" s="4" t="s">
        <v>8</v>
      </c>
    </row>
    <row r="1496" spans="1:9">
      <c r="A1496" t="n">
        <v>14046</v>
      </c>
      <c r="B1496" s="15" t="n">
        <v>50</v>
      </c>
      <c r="C1496" s="7" t="n">
        <v>0</v>
      </c>
      <c r="D1496" s="7" t="n">
        <v>12105</v>
      </c>
      <c r="E1496" s="7" t="n">
        <v>1</v>
      </c>
      <c r="F1496" s="7" t="n">
        <v>0</v>
      </c>
      <c r="G1496" s="7" t="n">
        <v>0</v>
      </c>
      <c r="H1496" s="7" t="n">
        <v>0</v>
      </c>
      <c r="I1496" s="7" t="n">
        <v>0</v>
      </c>
      <c r="J1496" s="7" t="n">
        <v>65533</v>
      </c>
      <c r="K1496" s="7" t="n">
        <v>0</v>
      </c>
      <c r="L1496" s="7" t="n">
        <v>0</v>
      </c>
      <c r="M1496" s="7" t="n">
        <v>0</v>
      </c>
      <c r="N1496" s="7" t="n">
        <v>0</v>
      </c>
      <c r="O1496" s="7" t="s">
        <v>17</v>
      </c>
    </row>
    <row r="1497" spans="1:9">
      <c r="A1497" t="s">
        <v>4</v>
      </c>
      <c r="B1497" s="4" t="s">
        <v>5</v>
      </c>
      <c r="C1497" s="4" t="s">
        <v>7</v>
      </c>
      <c r="D1497" s="4" t="s">
        <v>11</v>
      </c>
      <c r="E1497" s="4" t="s">
        <v>11</v>
      </c>
      <c r="F1497" s="4" t="s">
        <v>11</v>
      </c>
      <c r="G1497" s="4" t="s">
        <v>11</v>
      </c>
      <c r="H1497" s="4" t="s">
        <v>7</v>
      </c>
    </row>
    <row r="1498" spans="1:9">
      <c r="A1498" t="n">
        <v>14085</v>
      </c>
      <c r="B1498" s="23" t="n">
        <v>25</v>
      </c>
      <c r="C1498" s="7" t="n">
        <v>5</v>
      </c>
      <c r="D1498" s="7" t="n">
        <v>65535</v>
      </c>
      <c r="E1498" s="7" t="n">
        <v>65535</v>
      </c>
      <c r="F1498" s="7" t="n">
        <v>65535</v>
      </c>
      <c r="G1498" s="7" t="n">
        <v>65535</v>
      </c>
      <c r="H1498" s="7" t="n">
        <v>0</v>
      </c>
    </row>
    <row r="1499" spans="1:9">
      <c r="A1499" t="s">
        <v>4</v>
      </c>
      <c r="B1499" s="4" t="s">
        <v>5</v>
      </c>
      <c r="C1499" s="4" t="s">
        <v>11</v>
      </c>
      <c r="D1499" s="4" t="s">
        <v>7</v>
      </c>
      <c r="E1499" s="4" t="s">
        <v>37</v>
      </c>
      <c r="F1499" s="4" t="s">
        <v>7</v>
      </c>
      <c r="G1499" s="4" t="s">
        <v>7</v>
      </c>
    </row>
    <row r="1500" spans="1:9">
      <c r="A1500" t="n">
        <v>14096</v>
      </c>
      <c r="B1500" s="57" t="n">
        <v>24</v>
      </c>
      <c r="C1500" s="7" t="n">
        <v>65533</v>
      </c>
      <c r="D1500" s="7" t="n">
        <v>11</v>
      </c>
      <c r="E1500" s="7" t="s">
        <v>205</v>
      </c>
      <c r="F1500" s="7" t="n">
        <v>2</v>
      </c>
      <c r="G1500" s="7" t="n">
        <v>0</v>
      </c>
    </row>
    <row r="1501" spans="1:9">
      <c r="A1501" t="s">
        <v>4</v>
      </c>
      <c r="B1501" s="4" t="s">
        <v>5</v>
      </c>
    </row>
    <row r="1502" spans="1:9">
      <c r="A1502" t="n">
        <v>14127</v>
      </c>
      <c r="B1502" s="27" t="n">
        <v>28</v>
      </c>
    </row>
    <row r="1503" spans="1:9">
      <c r="A1503" t="s">
        <v>4</v>
      </c>
      <c r="B1503" s="4" t="s">
        <v>5</v>
      </c>
      <c r="C1503" s="4" t="s">
        <v>7</v>
      </c>
    </row>
    <row r="1504" spans="1:9">
      <c r="A1504" t="n">
        <v>14128</v>
      </c>
      <c r="B1504" s="58" t="n">
        <v>27</v>
      </c>
      <c r="C1504" s="7" t="n">
        <v>0</v>
      </c>
    </row>
    <row r="1505" spans="1:15">
      <c r="A1505" t="s">
        <v>4</v>
      </c>
      <c r="B1505" s="4" t="s">
        <v>5</v>
      </c>
      <c r="C1505" s="4" t="s">
        <v>7</v>
      </c>
    </row>
    <row r="1506" spans="1:15">
      <c r="A1506" t="n">
        <v>14130</v>
      </c>
      <c r="B1506" s="58" t="n">
        <v>27</v>
      </c>
      <c r="C1506" s="7" t="n">
        <v>1</v>
      </c>
    </row>
    <row r="1507" spans="1:15">
      <c r="A1507" t="s">
        <v>4</v>
      </c>
      <c r="B1507" s="4" t="s">
        <v>5</v>
      </c>
      <c r="C1507" s="4" t="s">
        <v>7</v>
      </c>
      <c r="D1507" s="4" t="s">
        <v>11</v>
      </c>
      <c r="E1507" s="4" t="s">
        <v>11</v>
      </c>
      <c r="F1507" s="4" t="s">
        <v>11</v>
      </c>
      <c r="G1507" s="4" t="s">
        <v>11</v>
      </c>
      <c r="H1507" s="4" t="s">
        <v>7</v>
      </c>
    </row>
    <row r="1508" spans="1:15">
      <c r="A1508" t="n">
        <v>14132</v>
      </c>
      <c r="B1508" s="23" t="n">
        <v>25</v>
      </c>
      <c r="C1508" s="7" t="n">
        <v>5</v>
      </c>
      <c r="D1508" s="7" t="n">
        <v>65535</v>
      </c>
      <c r="E1508" s="7" t="n">
        <v>65535</v>
      </c>
      <c r="F1508" s="7" t="n">
        <v>65535</v>
      </c>
      <c r="G1508" s="7" t="n">
        <v>65535</v>
      </c>
      <c r="H1508" s="7" t="n">
        <v>0</v>
      </c>
    </row>
    <row r="1509" spans="1:15">
      <c r="A1509" t="s">
        <v>4</v>
      </c>
      <c r="B1509" s="4" t="s">
        <v>5</v>
      </c>
      <c r="C1509" s="4" t="s">
        <v>7</v>
      </c>
      <c r="D1509" s="4" t="s">
        <v>8</v>
      </c>
    </row>
    <row r="1510" spans="1:15">
      <c r="A1510" t="n">
        <v>14143</v>
      </c>
      <c r="B1510" s="6" t="n">
        <v>2</v>
      </c>
      <c r="C1510" s="7" t="n">
        <v>11</v>
      </c>
      <c r="D1510" s="7" t="s">
        <v>206</v>
      </c>
    </row>
    <row r="1511" spans="1:15">
      <c r="A1511" t="s">
        <v>4</v>
      </c>
      <c r="B1511" s="4" t="s">
        <v>5</v>
      </c>
      <c r="C1511" s="4" t="s">
        <v>7</v>
      </c>
    </row>
    <row r="1512" spans="1:15">
      <c r="A1512" t="n">
        <v>14157</v>
      </c>
      <c r="B1512" s="59" t="n">
        <v>78</v>
      </c>
      <c r="C1512" s="7" t="n">
        <v>255</v>
      </c>
    </row>
    <row r="1513" spans="1:15">
      <c r="A1513" t="s">
        <v>4</v>
      </c>
      <c r="B1513" s="4" t="s">
        <v>5</v>
      </c>
      <c r="C1513" s="4" t="s">
        <v>7</v>
      </c>
      <c r="D1513" s="4" t="s">
        <v>11</v>
      </c>
      <c r="E1513" s="4" t="s">
        <v>7</v>
      </c>
    </row>
    <row r="1514" spans="1:15">
      <c r="A1514" t="n">
        <v>14159</v>
      </c>
      <c r="B1514" s="43" t="n">
        <v>36</v>
      </c>
      <c r="C1514" s="7" t="n">
        <v>9</v>
      </c>
      <c r="D1514" s="7" t="n">
        <v>0</v>
      </c>
      <c r="E1514" s="7" t="n">
        <v>0</v>
      </c>
    </row>
    <row r="1515" spans="1:15">
      <c r="A1515" t="s">
        <v>4</v>
      </c>
      <c r="B1515" s="4" t="s">
        <v>5</v>
      </c>
      <c r="C1515" s="4" t="s">
        <v>7</v>
      </c>
      <c r="D1515" s="4" t="s">
        <v>11</v>
      </c>
      <c r="E1515" s="4" t="s">
        <v>7</v>
      </c>
    </row>
    <row r="1516" spans="1:15">
      <c r="A1516" t="n">
        <v>14164</v>
      </c>
      <c r="B1516" s="43" t="n">
        <v>36</v>
      </c>
      <c r="C1516" s="7" t="n">
        <v>9</v>
      </c>
      <c r="D1516" s="7" t="n">
        <v>4</v>
      </c>
      <c r="E1516" s="7" t="n">
        <v>0</v>
      </c>
    </row>
    <row r="1517" spans="1:15">
      <c r="A1517" t="s">
        <v>4</v>
      </c>
      <c r="B1517" s="4" t="s">
        <v>5</v>
      </c>
      <c r="C1517" s="4" t="s">
        <v>7</v>
      </c>
      <c r="D1517" s="4" t="s">
        <v>11</v>
      </c>
      <c r="E1517" s="4" t="s">
        <v>7</v>
      </c>
    </row>
    <row r="1518" spans="1:15">
      <c r="A1518" t="n">
        <v>14169</v>
      </c>
      <c r="B1518" s="43" t="n">
        <v>36</v>
      </c>
      <c r="C1518" s="7" t="n">
        <v>9</v>
      </c>
      <c r="D1518" s="7" t="n">
        <v>16</v>
      </c>
      <c r="E1518" s="7" t="n">
        <v>0</v>
      </c>
    </row>
    <row r="1519" spans="1:15">
      <c r="A1519" t="s">
        <v>4</v>
      </c>
      <c r="B1519" s="4" t="s">
        <v>5</v>
      </c>
      <c r="C1519" s="4" t="s">
        <v>11</v>
      </c>
    </row>
    <row r="1520" spans="1:15">
      <c r="A1520" t="n">
        <v>14174</v>
      </c>
      <c r="B1520" s="60" t="n">
        <v>12</v>
      </c>
      <c r="C1520" s="7" t="n">
        <v>8462</v>
      </c>
    </row>
    <row r="1521" spans="1:8">
      <c r="A1521" t="s">
        <v>4</v>
      </c>
      <c r="B1521" s="4" t="s">
        <v>5</v>
      </c>
      <c r="C1521" s="4" t="s">
        <v>11</v>
      </c>
    </row>
    <row r="1522" spans="1:8">
      <c r="A1522" t="n">
        <v>14177</v>
      </c>
      <c r="B1522" s="60" t="n">
        <v>12</v>
      </c>
      <c r="C1522" s="7" t="n">
        <v>8946</v>
      </c>
    </row>
    <row r="1523" spans="1:8">
      <c r="A1523" t="s">
        <v>4</v>
      </c>
      <c r="B1523" s="4" t="s">
        <v>5</v>
      </c>
      <c r="C1523" s="4" t="s">
        <v>11</v>
      </c>
      <c r="D1523" s="4" t="s">
        <v>7</v>
      </c>
      <c r="E1523" s="4" t="s">
        <v>11</v>
      </c>
    </row>
    <row r="1524" spans="1:8">
      <c r="A1524" t="n">
        <v>14180</v>
      </c>
      <c r="B1524" s="61" t="n">
        <v>104</v>
      </c>
      <c r="C1524" s="7" t="n">
        <v>104</v>
      </c>
      <c r="D1524" s="7" t="n">
        <v>1</v>
      </c>
      <c r="E1524" s="7" t="n">
        <v>13</v>
      </c>
    </row>
    <row r="1525" spans="1:8">
      <c r="A1525" t="s">
        <v>4</v>
      </c>
      <c r="B1525" s="4" t="s">
        <v>5</v>
      </c>
    </row>
    <row r="1526" spans="1:8">
      <c r="A1526" t="n">
        <v>14186</v>
      </c>
      <c r="B1526" s="5" t="n">
        <v>1</v>
      </c>
    </row>
    <row r="1527" spans="1:8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11</v>
      </c>
    </row>
    <row r="1528" spans="1:8">
      <c r="A1528" t="n">
        <v>14187</v>
      </c>
      <c r="B1528" s="62" t="n">
        <v>135</v>
      </c>
      <c r="C1528" s="7" t="n">
        <v>0</v>
      </c>
      <c r="D1528" s="7" t="n">
        <v>4</v>
      </c>
      <c r="E1528" s="7" t="n">
        <v>1</v>
      </c>
    </row>
    <row r="1529" spans="1:8">
      <c r="A1529" t="s">
        <v>4</v>
      </c>
      <c r="B1529" s="4" t="s">
        <v>5</v>
      </c>
      <c r="C1529" s="4" t="s">
        <v>7</v>
      </c>
      <c r="D1529" s="4" t="s">
        <v>8</v>
      </c>
      <c r="E1529" s="4" t="s">
        <v>11</v>
      </c>
    </row>
    <row r="1530" spans="1:8">
      <c r="A1530" t="n">
        <v>14193</v>
      </c>
      <c r="B1530" s="17" t="n">
        <v>94</v>
      </c>
      <c r="C1530" s="7" t="n">
        <v>0</v>
      </c>
      <c r="D1530" s="7" t="s">
        <v>61</v>
      </c>
      <c r="E1530" s="7" t="n">
        <v>16</v>
      </c>
    </row>
    <row r="1531" spans="1:8">
      <c r="A1531" t="s">
        <v>4</v>
      </c>
      <c r="B1531" s="4" t="s">
        <v>5</v>
      </c>
      <c r="C1531" s="4" t="s">
        <v>7</v>
      </c>
      <c r="D1531" s="4" t="s">
        <v>8</v>
      </c>
      <c r="E1531" s="4" t="s">
        <v>11</v>
      </c>
    </row>
    <row r="1532" spans="1:8">
      <c r="A1532" t="n">
        <v>14202</v>
      </c>
      <c r="B1532" s="17" t="n">
        <v>94</v>
      </c>
      <c r="C1532" s="7" t="n">
        <v>0</v>
      </c>
      <c r="D1532" s="7" t="s">
        <v>61</v>
      </c>
      <c r="E1532" s="7" t="n">
        <v>512</v>
      </c>
    </row>
    <row r="1533" spans="1:8">
      <c r="A1533" t="s">
        <v>4</v>
      </c>
      <c r="B1533" s="4" t="s">
        <v>5</v>
      </c>
      <c r="C1533" s="4" t="s">
        <v>7</v>
      </c>
      <c r="D1533" s="4" t="s">
        <v>11</v>
      </c>
      <c r="E1533" s="4" t="s">
        <v>14</v>
      </c>
      <c r="F1533" s="4" t="s">
        <v>11</v>
      </c>
      <c r="G1533" s="4" t="s">
        <v>14</v>
      </c>
      <c r="H1533" s="4" t="s">
        <v>7</v>
      </c>
    </row>
    <row r="1534" spans="1:8">
      <c r="A1534" t="n">
        <v>14211</v>
      </c>
      <c r="B1534" s="12" t="n">
        <v>49</v>
      </c>
      <c r="C1534" s="7" t="n">
        <v>0</v>
      </c>
      <c r="D1534" s="7" t="n">
        <v>108</v>
      </c>
      <c r="E1534" s="7" t="n">
        <v>1065353216</v>
      </c>
      <c r="F1534" s="7" t="n">
        <v>0</v>
      </c>
      <c r="G1534" s="7" t="n">
        <v>0</v>
      </c>
      <c r="H1534" s="7" t="n">
        <v>0</v>
      </c>
    </row>
    <row r="1535" spans="1:8">
      <c r="A1535" t="s">
        <v>4</v>
      </c>
      <c r="B1535" s="4" t="s">
        <v>5</v>
      </c>
      <c r="C1535" s="4" t="s">
        <v>7</v>
      </c>
      <c r="D1535" s="4" t="s">
        <v>11</v>
      </c>
      <c r="E1535" s="4" t="s">
        <v>14</v>
      </c>
      <c r="F1535" s="4" t="s">
        <v>11</v>
      </c>
    </row>
    <row r="1536" spans="1:8">
      <c r="A1536" t="n">
        <v>14226</v>
      </c>
      <c r="B1536" s="15" t="n">
        <v>50</v>
      </c>
      <c r="C1536" s="7" t="n">
        <v>3</v>
      </c>
      <c r="D1536" s="7" t="n">
        <v>8140</v>
      </c>
      <c r="E1536" s="7" t="n">
        <v>1053609165</v>
      </c>
      <c r="F1536" s="7" t="n">
        <v>1000</v>
      </c>
    </row>
    <row r="1537" spans="1:8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11</v>
      </c>
      <c r="F1537" s="4" t="s">
        <v>11</v>
      </c>
    </row>
    <row r="1538" spans="1:8">
      <c r="A1538" t="n">
        <v>14236</v>
      </c>
      <c r="B1538" s="63" t="n">
        <v>63</v>
      </c>
      <c r="C1538" s="7" t="n">
        <v>0</v>
      </c>
      <c r="D1538" s="7" t="n">
        <v>4</v>
      </c>
      <c r="E1538" s="7" t="n">
        <v>0</v>
      </c>
      <c r="F1538" s="7" t="n">
        <v>48</v>
      </c>
    </row>
    <row r="1539" spans="1:8">
      <c r="A1539" t="s">
        <v>4</v>
      </c>
      <c r="B1539" s="4" t="s">
        <v>5</v>
      </c>
      <c r="C1539" s="4" t="s">
        <v>7</v>
      </c>
      <c r="D1539" s="4" t="s">
        <v>11</v>
      </c>
      <c r="E1539" s="4" t="s">
        <v>14</v>
      </c>
    </row>
    <row r="1540" spans="1:8">
      <c r="A1540" t="n">
        <v>14244</v>
      </c>
      <c r="B1540" s="64" t="n">
        <v>101</v>
      </c>
      <c r="C1540" s="7" t="n">
        <v>0</v>
      </c>
      <c r="D1540" s="7" t="n">
        <v>1501</v>
      </c>
      <c r="E1540" s="7" t="n">
        <v>1</v>
      </c>
    </row>
    <row r="1541" spans="1:8">
      <c r="A1541" t="s">
        <v>4</v>
      </c>
      <c r="B1541" s="4" t="s">
        <v>5</v>
      </c>
      <c r="C1541" s="4" t="s">
        <v>7</v>
      </c>
      <c r="D1541" s="4" t="s">
        <v>11</v>
      </c>
      <c r="E1541" s="4" t="s">
        <v>14</v>
      </c>
    </row>
    <row r="1542" spans="1:8">
      <c r="A1542" t="n">
        <v>14252</v>
      </c>
      <c r="B1542" s="64" t="n">
        <v>101</v>
      </c>
      <c r="C1542" s="7" t="n">
        <v>0</v>
      </c>
      <c r="D1542" s="7" t="n">
        <v>400</v>
      </c>
      <c r="E1542" s="7" t="n">
        <v>1</v>
      </c>
    </row>
    <row r="1543" spans="1:8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14</v>
      </c>
    </row>
    <row r="1544" spans="1:8">
      <c r="A1544" t="n">
        <v>14260</v>
      </c>
      <c r="B1544" s="64" t="n">
        <v>101</v>
      </c>
      <c r="C1544" s="7" t="n">
        <v>0</v>
      </c>
      <c r="D1544" s="7" t="n">
        <v>550</v>
      </c>
      <c r="E1544" s="7" t="n">
        <v>1</v>
      </c>
    </row>
    <row r="1545" spans="1:8">
      <c r="A1545" t="s">
        <v>4</v>
      </c>
      <c r="B1545" s="4" t="s">
        <v>5</v>
      </c>
      <c r="C1545" s="4" t="s">
        <v>7</v>
      </c>
      <c r="D1545" s="4" t="s">
        <v>11</v>
      </c>
      <c r="E1545" s="4" t="s">
        <v>11</v>
      </c>
      <c r="F1545" s="4" t="s">
        <v>7</v>
      </c>
    </row>
    <row r="1546" spans="1:8">
      <c r="A1546" t="n">
        <v>14268</v>
      </c>
      <c r="B1546" s="65" t="n">
        <v>102</v>
      </c>
      <c r="C1546" s="7" t="n">
        <v>0</v>
      </c>
      <c r="D1546" s="7" t="n">
        <v>4</v>
      </c>
      <c r="E1546" s="7" t="n">
        <v>1501</v>
      </c>
      <c r="F1546" s="7" t="n">
        <v>255</v>
      </c>
    </row>
    <row r="1547" spans="1:8">
      <c r="A1547" t="s">
        <v>4</v>
      </c>
      <c r="B1547" s="4" t="s">
        <v>5</v>
      </c>
      <c r="C1547" s="4" t="s">
        <v>7</v>
      </c>
      <c r="D1547" s="4" t="s">
        <v>11</v>
      </c>
      <c r="E1547" s="4" t="s">
        <v>11</v>
      </c>
      <c r="F1547" s="4" t="s">
        <v>7</v>
      </c>
    </row>
    <row r="1548" spans="1:8">
      <c r="A1548" t="n">
        <v>14275</v>
      </c>
      <c r="B1548" s="65" t="n">
        <v>102</v>
      </c>
      <c r="C1548" s="7" t="n">
        <v>0</v>
      </c>
      <c r="D1548" s="7" t="n">
        <v>4</v>
      </c>
      <c r="E1548" s="7" t="n">
        <v>400</v>
      </c>
      <c r="F1548" s="7" t="n">
        <v>255</v>
      </c>
    </row>
    <row r="1549" spans="1:8">
      <c r="A1549" t="s">
        <v>4</v>
      </c>
      <c r="B1549" s="4" t="s">
        <v>5</v>
      </c>
      <c r="C1549" s="4" t="s">
        <v>7</v>
      </c>
      <c r="D1549" s="4" t="s">
        <v>11</v>
      </c>
      <c r="E1549" s="4" t="s">
        <v>11</v>
      </c>
      <c r="F1549" s="4" t="s">
        <v>7</v>
      </c>
    </row>
    <row r="1550" spans="1:8">
      <c r="A1550" t="n">
        <v>14282</v>
      </c>
      <c r="B1550" s="65" t="n">
        <v>102</v>
      </c>
      <c r="C1550" s="7" t="n">
        <v>0</v>
      </c>
      <c r="D1550" s="7" t="n">
        <v>4</v>
      </c>
      <c r="E1550" s="7" t="n">
        <v>550</v>
      </c>
      <c r="F1550" s="7" t="n">
        <v>255</v>
      </c>
    </row>
    <row r="1551" spans="1:8">
      <c r="A1551" t="s">
        <v>4</v>
      </c>
      <c r="B1551" s="4" t="s">
        <v>5</v>
      </c>
      <c r="C1551" s="4" t="s">
        <v>7</v>
      </c>
      <c r="D1551" s="4" t="s">
        <v>11</v>
      </c>
      <c r="E1551" s="4" t="s">
        <v>7</v>
      </c>
      <c r="F1551" s="4" t="s">
        <v>7</v>
      </c>
      <c r="G1551" s="4" t="s">
        <v>7</v>
      </c>
    </row>
    <row r="1552" spans="1:8">
      <c r="A1552" t="n">
        <v>14289</v>
      </c>
      <c r="B1552" s="65" t="n">
        <v>102</v>
      </c>
      <c r="C1552" s="7" t="n">
        <v>6</v>
      </c>
      <c r="D1552" s="7" t="n">
        <v>4</v>
      </c>
      <c r="E1552" s="7" t="n">
        <v>255</v>
      </c>
      <c r="F1552" s="7" t="n">
        <v>1</v>
      </c>
      <c r="G1552" s="7" t="n">
        <v>1</v>
      </c>
    </row>
    <row r="1553" spans="1:7">
      <c r="A1553" t="s">
        <v>4</v>
      </c>
      <c r="B1553" s="4" t="s">
        <v>5</v>
      </c>
      <c r="C1553" s="4" t="s">
        <v>7</v>
      </c>
      <c r="D1553" s="4" t="s">
        <v>11</v>
      </c>
      <c r="E1553" s="4" t="s">
        <v>14</v>
      </c>
    </row>
    <row r="1554" spans="1:7">
      <c r="A1554" t="n">
        <v>14296</v>
      </c>
      <c r="B1554" s="64" t="n">
        <v>101</v>
      </c>
      <c r="C1554" s="7" t="n">
        <v>0</v>
      </c>
      <c r="D1554" s="7" t="n">
        <v>3206</v>
      </c>
      <c r="E1554" s="7" t="n">
        <v>1</v>
      </c>
    </row>
    <row r="1555" spans="1:7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14</v>
      </c>
    </row>
    <row r="1556" spans="1:7">
      <c r="A1556" t="n">
        <v>14304</v>
      </c>
      <c r="B1556" s="64" t="n">
        <v>101</v>
      </c>
      <c r="C1556" s="7" t="n">
        <v>0</v>
      </c>
      <c r="D1556" s="7" t="n">
        <v>3607</v>
      </c>
      <c r="E1556" s="7" t="n">
        <v>1</v>
      </c>
    </row>
    <row r="1557" spans="1:7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14</v>
      </c>
    </row>
    <row r="1558" spans="1:7">
      <c r="A1558" t="n">
        <v>14312</v>
      </c>
      <c r="B1558" s="64" t="n">
        <v>101</v>
      </c>
      <c r="C1558" s="7" t="n">
        <v>0</v>
      </c>
      <c r="D1558" s="7" t="n">
        <v>3559</v>
      </c>
      <c r="E1558" s="7" t="n">
        <v>1</v>
      </c>
    </row>
    <row r="1559" spans="1:7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14</v>
      </c>
    </row>
    <row r="1560" spans="1:7">
      <c r="A1560" t="n">
        <v>14320</v>
      </c>
      <c r="B1560" s="64" t="n">
        <v>101</v>
      </c>
      <c r="C1560" s="7" t="n">
        <v>0</v>
      </c>
      <c r="D1560" s="7" t="n">
        <v>3309</v>
      </c>
      <c r="E1560" s="7" t="n">
        <v>1</v>
      </c>
    </row>
    <row r="1561" spans="1:7">
      <c r="A1561" t="s">
        <v>4</v>
      </c>
      <c r="B1561" s="4" t="s">
        <v>5</v>
      </c>
      <c r="C1561" s="4" t="s">
        <v>7</v>
      </c>
      <c r="D1561" s="4" t="s">
        <v>11</v>
      </c>
      <c r="E1561" s="4" t="s">
        <v>14</v>
      </c>
    </row>
    <row r="1562" spans="1:7">
      <c r="A1562" t="n">
        <v>14328</v>
      </c>
      <c r="B1562" s="64" t="n">
        <v>101</v>
      </c>
      <c r="C1562" s="7" t="n">
        <v>0</v>
      </c>
      <c r="D1562" s="7" t="n">
        <v>3314</v>
      </c>
      <c r="E1562" s="7" t="n">
        <v>1</v>
      </c>
    </row>
    <row r="1563" spans="1:7">
      <c r="A1563" t="s">
        <v>4</v>
      </c>
      <c r="B1563" s="4" t="s">
        <v>5</v>
      </c>
      <c r="C1563" s="4" t="s">
        <v>7</v>
      </c>
      <c r="D1563" s="4" t="s">
        <v>11</v>
      </c>
      <c r="E1563" s="4" t="s">
        <v>11</v>
      </c>
      <c r="F1563" s="4" t="s">
        <v>7</v>
      </c>
      <c r="G1563" s="4" t="s">
        <v>7</v>
      </c>
    </row>
    <row r="1564" spans="1:7">
      <c r="A1564" t="n">
        <v>14336</v>
      </c>
      <c r="B1564" s="65" t="n">
        <v>102</v>
      </c>
      <c r="C1564" s="7" t="n">
        <v>3</v>
      </c>
      <c r="D1564" s="7" t="n">
        <v>4</v>
      </c>
      <c r="E1564" s="7" t="n">
        <v>3206</v>
      </c>
      <c r="F1564" s="7" t="n">
        <v>0</v>
      </c>
      <c r="G1564" s="7" t="n">
        <v>1</v>
      </c>
    </row>
    <row r="1565" spans="1:7">
      <c r="A1565" t="s">
        <v>4</v>
      </c>
      <c r="B1565" s="4" t="s">
        <v>5</v>
      </c>
      <c r="C1565" s="4" t="s">
        <v>7</v>
      </c>
      <c r="D1565" s="4" t="s">
        <v>11</v>
      </c>
      <c r="E1565" s="4" t="s">
        <v>11</v>
      </c>
      <c r="F1565" s="4" t="s">
        <v>7</v>
      </c>
      <c r="G1565" s="4" t="s">
        <v>7</v>
      </c>
    </row>
    <row r="1566" spans="1:7">
      <c r="A1566" t="n">
        <v>14344</v>
      </c>
      <c r="B1566" s="65" t="n">
        <v>102</v>
      </c>
      <c r="C1566" s="7" t="n">
        <v>3</v>
      </c>
      <c r="D1566" s="7" t="n">
        <v>4</v>
      </c>
      <c r="E1566" s="7" t="n">
        <v>3607</v>
      </c>
      <c r="F1566" s="7" t="n">
        <v>1</v>
      </c>
      <c r="G1566" s="7" t="n">
        <v>1</v>
      </c>
    </row>
    <row r="1567" spans="1:7">
      <c r="A1567" t="s">
        <v>4</v>
      </c>
      <c r="B1567" s="4" t="s">
        <v>5</v>
      </c>
      <c r="C1567" s="4" t="s">
        <v>7</v>
      </c>
      <c r="D1567" s="4" t="s">
        <v>11</v>
      </c>
      <c r="E1567" s="4" t="s">
        <v>11</v>
      </c>
      <c r="F1567" s="4" t="s">
        <v>7</v>
      </c>
      <c r="G1567" s="4" t="s">
        <v>7</v>
      </c>
    </row>
    <row r="1568" spans="1:7">
      <c r="A1568" t="n">
        <v>14352</v>
      </c>
      <c r="B1568" s="65" t="n">
        <v>102</v>
      </c>
      <c r="C1568" s="7" t="n">
        <v>3</v>
      </c>
      <c r="D1568" s="7" t="n">
        <v>4</v>
      </c>
      <c r="E1568" s="7" t="n">
        <v>3559</v>
      </c>
      <c r="F1568" s="7" t="n">
        <v>2</v>
      </c>
      <c r="G1568" s="7" t="n">
        <v>1</v>
      </c>
    </row>
    <row r="1569" spans="1:7">
      <c r="A1569" t="s">
        <v>4</v>
      </c>
      <c r="B1569" s="4" t="s">
        <v>5</v>
      </c>
      <c r="C1569" s="4" t="s">
        <v>7</v>
      </c>
      <c r="D1569" s="4" t="s">
        <v>11</v>
      </c>
      <c r="E1569" s="4" t="s">
        <v>11</v>
      </c>
      <c r="F1569" s="4" t="s">
        <v>7</v>
      </c>
      <c r="G1569" s="4" t="s">
        <v>7</v>
      </c>
    </row>
    <row r="1570" spans="1:7">
      <c r="A1570" t="n">
        <v>14360</v>
      </c>
      <c r="B1570" s="65" t="n">
        <v>102</v>
      </c>
      <c r="C1570" s="7" t="n">
        <v>3</v>
      </c>
      <c r="D1570" s="7" t="n">
        <v>4</v>
      </c>
      <c r="E1570" s="7" t="n">
        <v>3309</v>
      </c>
      <c r="F1570" s="7" t="n">
        <v>3</v>
      </c>
      <c r="G1570" s="7" t="n">
        <v>1</v>
      </c>
    </row>
    <row r="1571" spans="1:7">
      <c r="A1571" t="s">
        <v>4</v>
      </c>
      <c r="B1571" s="4" t="s">
        <v>5</v>
      </c>
      <c r="C1571" s="4" t="s">
        <v>7</v>
      </c>
      <c r="D1571" s="4" t="s">
        <v>11</v>
      </c>
      <c r="E1571" s="4" t="s">
        <v>11</v>
      </c>
      <c r="F1571" s="4" t="s">
        <v>7</v>
      </c>
      <c r="G1571" s="4" t="s">
        <v>7</v>
      </c>
    </row>
    <row r="1572" spans="1:7">
      <c r="A1572" t="n">
        <v>14368</v>
      </c>
      <c r="B1572" s="65" t="n">
        <v>102</v>
      </c>
      <c r="C1572" s="7" t="n">
        <v>3</v>
      </c>
      <c r="D1572" s="7" t="n">
        <v>4</v>
      </c>
      <c r="E1572" s="7" t="n">
        <v>3314</v>
      </c>
      <c r="F1572" s="7" t="n">
        <v>4</v>
      </c>
      <c r="G1572" s="7" t="n">
        <v>1</v>
      </c>
    </row>
    <row r="1573" spans="1:7">
      <c r="A1573" t="s">
        <v>4</v>
      </c>
      <c r="B1573" s="4" t="s">
        <v>5</v>
      </c>
      <c r="C1573" s="4" t="s">
        <v>7</v>
      </c>
      <c r="D1573" s="4" t="s">
        <v>11</v>
      </c>
      <c r="E1573" s="4" t="s">
        <v>11</v>
      </c>
    </row>
    <row r="1574" spans="1:7">
      <c r="A1574" t="n">
        <v>14376</v>
      </c>
      <c r="B1574" s="66" t="n">
        <v>92</v>
      </c>
      <c r="C1574" s="7" t="n">
        <v>0</v>
      </c>
      <c r="D1574" s="7" t="n">
        <v>4</v>
      </c>
      <c r="E1574" s="7" t="n">
        <v>280</v>
      </c>
    </row>
    <row r="1575" spans="1:7">
      <c r="A1575" t="s">
        <v>4</v>
      </c>
      <c r="B1575" s="4" t="s">
        <v>5</v>
      </c>
      <c r="C1575" s="4" t="s">
        <v>7</v>
      </c>
      <c r="D1575" s="4" t="s">
        <v>11</v>
      </c>
      <c r="E1575" s="4" t="s">
        <v>11</v>
      </c>
    </row>
    <row r="1576" spans="1:7">
      <c r="A1576" t="n">
        <v>14382</v>
      </c>
      <c r="B1576" s="66" t="n">
        <v>92</v>
      </c>
      <c r="C1576" s="7" t="n">
        <v>0</v>
      </c>
      <c r="D1576" s="7" t="n">
        <v>4</v>
      </c>
      <c r="E1576" s="7" t="n">
        <v>281</v>
      </c>
    </row>
    <row r="1577" spans="1:7">
      <c r="A1577" t="s">
        <v>4</v>
      </c>
      <c r="B1577" s="4" t="s">
        <v>5</v>
      </c>
      <c r="C1577" s="4" t="s">
        <v>7</v>
      </c>
      <c r="D1577" s="4" t="s">
        <v>11</v>
      </c>
      <c r="E1577" s="4" t="s">
        <v>11</v>
      </c>
    </row>
    <row r="1578" spans="1:7">
      <c r="A1578" t="n">
        <v>14388</v>
      </c>
      <c r="B1578" s="66" t="n">
        <v>92</v>
      </c>
      <c r="C1578" s="7" t="n">
        <v>0</v>
      </c>
      <c r="D1578" s="7" t="n">
        <v>4</v>
      </c>
      <c r="E1578" s="7" t="n">
        <v>282</v>
      </c>
    </row>
    <row r="1579" spans="1:7">
      <c r="A1579" t="s">
        <v>4</v>
      </c>
      <c r="B1579" s="4" t="s">
        <v>5</v>
      </c>
      <c r="C1579" s="4" t="s">
        <v>7</v>
      </c>
      <c r="D1579" s="4" t="s">
        <v>11</v>
      </c>
      <c r="E1579" s="4" t="s">
        <v>11</v>
      </c>
    </row>
    <row r="1580" spans="1:7">
      <c r="A1580" t="n">
        <v>14394</v>
      </c>
      <c r="B1580" s="66" t="n">
        <v>92</v>
      </c>
      <c r="C1580" s="7" t="n">
        <v>0</v>
      </c>
      <c r="D1580" s="7" t="n">
        <v>4</v>
      </c>
      <c r="E1580" s="7" t="n">
        <v>283</v>
      </c>
    </row>
    <row r="1581" spans="1:7">
      <c r="A1581" t="s">
        <v>4</v>
      </c>
      <c r="B1581" s="4" t="s">
        <v>5</v>
      </c>
      <c r="C1581" s="4" t="s">
        <v>7</v>
      </c>
      <c r="D1581" s="4" t="s">
        <v>11</v>
      </c>
      <c r="E1581" s="4" t="s">
        <v>11</v>
      </c>
    </row>
    <row r="1582" spans="1:7">
      <c r="A1582" t="n">
        <v>14400</v>
      </c>
      <c r="B1582" s="66" t="n">
        <v>92</v>
      </c>
      <c r="C1582" s="7" t="n">
        <v>0</v>
      </c>
      <c r="D1582" s="7" t="n">
        <v>4</v>
      </c>
      <c r="E1582" s="7" t="n">
        <v>296</v>
      </c>
    </row>
    <row r="1583" spans="1:7">
      <c r="A1583" t="s">
        <v>4</v>
      </c>
      <c r="B1583" s="4" t="s">
        <v>5</v>
      </c>
      <c r="C1583" s="4" t="s">
        <v>7</v>
      </c>
      <c r="D1583" s="4" t="s">
        <v>11</v>
      </c>
      <c r="E1583" s="4" t="s">
        <v>7</v>
      </c>
      <c r="F1583" s="4" t="s">
        <v>7</v>
      </c>
      <c r="G1583" s="4" t="s">
        <v>12</v>
      </c>
    </row>
    <row r="1584" spans="1:7">
      <c r="A1584" t="n">
        <v>14406</v>
      </c>
      <c r="B1584" s="10" t="n">
        <v>5</v>
      </c>
      <c r="C1584" s="7" t="n">
        <v>30</v>
      </c>
      <c r="D1584" s="7" t="n">
        <v>6497</v>
      </c>
      <c r="E1584" s="7" t="n">
        <v>8</v>
      </c>
      <c r="F1584" s="7" t="n">
        <v>1</v>
      </c>
      <c r="G1584" s="11" t="n">
        <f t="normal" ca="1">A1588</f>
        <v>0</v>
      </c>
    </row>
    <row r="1585" spans="1:7">
      <c r="A1585" t="s">
        <v>4</v>
      </c>
      <c r="B1585" s="4" t="s">
        <v>5</v>
      </c>
      <c r="C1585" s="4" t="s">
        <v>7</v>
      </c>
      <c r="D1585" s="4" t="s">
        <v>11</v>
      </c>
      <c r="E1585" s="4" t="s">
        <v>11</v>
      </c>
    </row>
    <row r="1586" spans="1:7">
      <c r="A1586" t="n">
        <v>14416</v>
      </c>
      <c r="B1586" s="66" t="n">
        <v>92</v>
      </c>
      <c r="C1586" s="7" t="n">
        <v>4</v>
      </c>
      <c r="D1586" s="7" t="n">
        <v>4</v>
      </c>
      <c r="E1586" s="7" t="n">
        <v>296</v>
      </c>
    </row>
    <row r="1587" spans="1:7">
      <c r="A1587" t="s">
        <v>4</v>
      </c>
      <c r="B1587" s="4" t="s">
        <v>5</v>
      </c>
      <c r="C1587" s="4" t="s">
        <v>7</v>
      </c>
      <c r="D1587" s="4" t="s">
        <v>11</v>
      </c>
      <c r="E1587" s="4" t="s">
        <v>14</v>
      </c>
    </row>
    <row r="1588" spans="1:7">
      <c r="A1588" t="n">
        <v>14422</v>
      </c>
      <c r="B1588" s="67" t="n">
        <v>167</v>
      </c>
      <c r="C1588" s="7" t="n">
        <v>0</v>
      </c>
      <c r="D1588" s="7" t="n">
        <v>4</v>
      </c>
      <c r="E1588" s="7" t="n">
        <v>512</v>
      </c>
    </row>
    <row r="1589" spans="1:7">
      <c r="A1589" t="s">
        <v>4</v>
      </c>
      <c r="B1589" s="4" t="s">
        <v>5</v>
      </c>
      <c r="C1589" s="4" t="s">
        <v>7</v>
      </c>
      <c r="D1589" s="4" t="s">
        <v>11</v>
      </c>
      <c r="E1589" s="4" t="s">
        <v>11</v>
      </c>
      <c r="F1589" s="4" t="s">
        <v>11</v>
      </c>
    </row>
    <row r="1590" spans="1:7">
      <c r="A1590" t="n">
        <v>14430</v>
      </c>
      <c r="B1590" s="63" t="n">
        <v>63</v>
      </c>
      <c r="C1590" s="7" t="n">
        <v>0</v>
      </c>
      <c r="D1590" s="7" t="n">
        <v>4</v>
      </c>
      <c r="E1590" s="7" t="n">
        <v>45</v>
      </c>
      <c r="F1590" s="7" t="n">
        <v>0</v>
      </c>
    </row>
    <row r="1591" spans="1:7">
      <c r="A1591" t="s">
        <v>4</v>
      </c>
      <c r="B1591" s="4" t="s">
        <v>5</v>
      </c>
      <c r="C1591" s="4" t="s">
        <v>7</v>
      </c>
      <c r="D1591" s="4" t="s">
        <v>11</v>
      </c>
      <c r="E1591" s="4" t="s">
        <v>11</v>
      </c>
      <c r="F1591" s="4" t="s">
        <v>11</v>
      </c>
    </row>
    <row r="1592" spans="1:7">
      <c r="A1592" t="n">
        <v>14438</v>
      </c>
      <c r="B1592" s="63" t="n">
        <v>63</v>
      </c>
      <c r="C1592" s="7" t="n">
        <v>0</v>
      </c>
      <c r="D1592" s="7" t="n">
        <v>4</v>
      </c>
      <c r="E1592" s="7" t="n">
        <v>32</v>
      </c>
      <c r="F1592" s="7" t="n">
        <v>100</v>
      </c>
    </row>
    <row r="1593" spans="1:7">
      <c r="A1593" t="s">
        <v>4</v>
      </c>
      <c r="B1593" s="4" t="s">
        <v>5</v>
      </c>
      <c r="C1593" s="4" t="s">
        <v>7</v>
      </c>
      <c r="D1593" s="4" t="s">
        <v>8</v>
      </c>
    </row>
    <row r="1594" spans="1:7">
      <c r="A1594" t="n">
        <v>14446</v>
      </c>
      <c r="B1594" s="6" t="n">
        <v>2</v>
      </c>
      <c r="C1594" s="7" t="n">
        <v>10</v>
      </c>
      <c r="D1594" s="7" t="s">
        <v>207</v>
      </c>
    </row>
    <row r="1595" spans="1:7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7</v>
      </c>
      <c r="F1595" s="4" t="s">
        <v>7</v>
      </c>
      <c r="G1595" s="4" t="s">
        <v>11</v>
      </c>
    </row>
    <row r="1596" spans="1:7">
      <c r="A1596" t="n">
        <v>14463</v>
      </c>
      <c r="B1596" s="34" t="n">
        <v>64</v>
      </c>
      <c r="C1596" s="7" t="n">
        <v>8</v>
      </c>
      <c r="D1596" s="7" t="n">
        <v>0</v>
      </c>
      <c r="E1596" s="7" t="n">
        <v>1</v>
      </c>
      <c r="F1596" s="7" t="n">
        <v>0</v>
      </c>
      <c r="G1596" s="7" t="n">
        <v>1</v>
      </c>
    </row>
    <row r="1597" spans="1:7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7</v>
      </c>
      <c r="F1597" s="4" t="s">
        <v>7</v>
      </c>
      <c r="G1597" s="4" t="s">
        <v>11</v>
      </c>
    </row>
    <row r="1598" spans="1:7">
      <c r="A1598" t="n">
        <v>14471</v>
      </c>
      <c r="B1598" s="34" t="n">
        <v>64</v>
      </c>
      <c r="C1598" s="7" t="n">
        <v>8</v>
      </c>
      <c r="D1598" s="7" t="n">
        <v>16</v>
      </c>
      <c r="E1598" s="7" t="n">
        <v>3</v>
      </c>
      <c r="F1598" s="7" t="n">
        <v>0</v>
      </c>
      <c r="G1598" s="7" t="n">
        <v>1</v>
      </c>
    </row>
    <row r="1599" spans="1:7">
      <c r="A1599" t="s">
        <v>4</v>
      </c>
      <c r="B1599" s="4" t="s">
        <v>5</v>
      </c>
      <c r="C1599" s="4" t="s">
        <v>7</v>
      </c>
      <c r="D1599" s="4" t="s">
        <v>11</v>
      </c>
      <c r="E1599" s="4" t="s">
        <v>7</v>
      </c>
      <c r="F1599" s="4" t="s">
        <v>7</v>
      </c>
      <c r="G1599" s="4" t="s">
        <v>11</v>
      </c>
    </row>
    <row r="1600" spans="1:7">
      <c r="A1600" t="n">
        <v>14479</v>
      </c>
      <c r="B1600" s="34" t="n">
        <v>64</v>
      </c>
      <c r="C1600" s="7" t="n">
        <v>8</v>
      </c>
      <c r="D1600" s="7" t="n">
        <v>4</v>
      </c>
      <c r="E1600" s="7" t="n">
        <v>2</v>
      </c>
      <c r="F1600" s="7" t="n">
        <v>2</v>
      </c>
      <c r="G1600" s="7" t="n">
        <v>1</v>
      </c>
    </row>
    <row r="1601" spans="1:7">
      <c r="A1601" t="s">
        <v>4</v>
      </c>
      <c r="B1601" s="4" t="s">
        <v>5</v>
      </c>
      <c r="C1601" s="4" t="s">
        <v>7</v>
      </c>
      <c r="D1601" s="4" t="s">
        <v>11</v>
      </c>
      <c r="E1601" s="4" t="s">
        <v>11</v>
      </c>
      <c r="F1601" s="4" t="s">
        <v>7</v>
      </c>
      <c r="G1601" s="4" t="s">
        <v>14</v>
      </c>
    </row>
    <row r="1602" spans="1:7">
      <c r="A1602" t="n">
        <v>14487</v>
      </c>
      <c r="B1602" s="68" t="n">
        <v>95</v>
      </c>
      <c r="C1602" s="7" t="n">
        <v>0</v>
      </c>
      <c r="D1602" s="7" t="n">
        <v>0</v>
      </c>
      <c r="E1602" s="7" t="n">
        <v>4</v>
      </c>
      <c r="F1602" s="7" t="n">
        <v>255</v>
      </c>
      <c r="G1602" s="7" t="n">
        <v>0</v>
      </c>
    </row>
    <row r="1603" spans="1:7">
      <c r="A1603" t="s">
        <v>4</v>
      </c>
      <c r="B1603" s="4" t="s">
        <v>5</v>
      </c>
      <c r="C1603" s="4" t="s">
        <v>7</v>
      </c>
      <c r="D1603" s="4" t="s">
        <v>11</v>
      </c>
      <c r="E1603" s="4" t="s">
        <v>7</v>
      </c>
      <c r="F1603" s="4" t="s">
        <v>7</v>
      </c>
      <c r="G1603" s="4" t="s">
        <v>12</v>
      </c>
    </row>
    <row r="1604" spans="1:7">
      <c r="A1604" t="n">
        <v>14498</v>
      </c>
      <c r="B1604" s="10" t="n">
        <v>5</v>
      </c>
      <c r="C1604" s="7" t="n">
        <v>30</v>
      </c>
      <c r="D1604" s="7" t="n">
        <v>6496</v>
      </c>
      <c r="E1604" s="7" t="n">
        <v>8</v>
      </c>
      <c r="F1604" s="7" t="n">
        <v>1</v>
      </c>
      <c r="G1604" s="11" t="n">
        <f t="normal" ca="1">A1620</f>
        <v>0</v>
      </c>
    </row>
    <row r="1605" spans="1:7">
      <c r="A1605" t="s">
        <v>4</v>
      </c>
      <c r="B1605" s="4" t="s">
        <v>5</v>
      </c>
      <c r="C1605" s="4" t="s">
        <v>7</v>
      </c>
      <c r="D1605" s="4" t="s">
        <v>11</v>
      </c>
      <c r="E1605" s="4" t="s">
        <v>11</v>
      </c>
      <c r="F1605" s="4" t="s">
        <v>11</v>
      </c>
    </row>
    <row r="1606" spans="1:7">
      <c r="A1606" t="n">
        <v>14508</v>
      </c>
      <c r="B1606" s="68" t="n">
        <v>95</v>
      </c>
      <c r="C1606" s="7" t="n">
        <v>5</v>
      </c>
      <c r="D1606" s="7" t="n">
        <v>0</v>
      </c>
      <c r="E1606" s="7" t="n">
        <v>4</v>
      </c>
      <c r="F1606" s="7" t="n">
        <v>1500</v>
      </c>
    </row>
    <row r="1607" spans="1:7">
      <c r="A1607" t="s">
        <v>4</v>
      </c>
      <c r="B1607" s="4" t="s">
        <v>5</v>
      </c>
      <c r="C1607" s="4" t="s">
        <v>7</v>
      </c>
      <c r="D1607" s="4" t="s">
        <v>11</v>
      </c>
      <c r="E1607" s="4" t="s">
        <v>11</v>
      </c>
      <c r="F1607" s="4" t="s">
        <v>11</v>
      </c>
    </row>
    <row r="1608" spans="1:7">
      <c r="A1608" t="n">
        <v>14516</v>
      </c>
      <c r="B1608" s="68" t="n">
        <v>95</v>
      </c>
      <c r="C1608" s="7" t="n">
        <v>5</v>
      </c>
      <c r="D1608" s="7" t="n">
        <v>4</v>
      </c>
      <c r="E1608" s="7" t="n">
        <v>16</v>
      </c>
      <c r="F1608" s="7" t="n">
        <v>1000</v>
      </c>
    </row>
    <row r="1609" spans="1:7">
      <c r="A1609" t="s">
        <v>4</v>
      </c>
      <c r="B1609" s="4" t="s">
        <v>5</v>
      </c>
      <c r="C1609" s="4" t="s">
        <v>7</v>
      </c>
      <c r="D1609" s="4" t="s">
        <v>11</v>
      </c>
      <c r="E1609" s="4" t="s">
        <v>7</v>
      </c>
      <c r="F1609" s="4" t="s">
        <v>12</v>
      </c>
    </row>
    <row r="1610" spans="1:7">
      <c r="A1610" t="n">
        <v>14524</v>
      </c>
      <c r="B1610" s="10" t="n">
        <v>5</v>
      </c>
      <c r="C1610" s="7" t="n">
        <v>30</v>
      </c>
      <c r="D1610" s="7" t="n">
        <v>4167</v>
      </c>
      <c r="E1610" s="7" t="n">
        <v>1</v>
      </c>
      <c r="F1610" s="11" t="n">
        <f t="normal" ca="1">A1616</f>
        <v>0</v>
      </c>
    </row>
    <row r="1611" spans="1:7">
      <c r="A1611" t="s">
        <v>4</v>
      </c>
      <c r="B1611" s="4" t="s">
        <v>5</v>
      </c>
      <c r="C1611" s="4" t="s">
        <v>7</v>
      </c>
      <c r="D1611" s="4" t="s">
        <v>11</v>
      </c>
      <c r="E1611" s="4" t="s">
        <v>11</v>
      </c>
      <c r="F1611" s="4" t="s">
        <v>11</v>
      </c>
      <c r="G1611" s="4" t="s">
        <v>14</v>
      </c>
    </row>
    <row r="1612" spans="1:7">
      <c r="A1612" t="n">
        <v>14533</v>
      </c>
      <c r="B1612" s="68" t="n">
        <v>95</v>
      </c>
      <c r="C1612" s="7" t="n">
        <v>6</v>
      </c>
      <c r="D1612" s="7" t="n">
        <v>0</v>
      </c>
      <c r="E1612" s="7" t="n">
        <v>4</v>
      </c>
      <c r="F1612" s="7" t="n">
        <v>500</v>
      </c>
      <c r="G1612" s="7" t="n">
        <v>1</v>
      </c>
    </row>
    <row r="1613" spans="1:7">
      <c r="A1613" t="s">
        <v>4</v>
      </c>
      <c r="B1613" s="4" t="s">
        <v>5</v>
      </c>
      <c r="C1613" s="4" t="s">
        <v>12</v>
      </c>
    </row>
    <row r="1614" spans="1:7">
      <c r="A1614" t="n">
        <v>14545</v>
      </c>
      <c r="B1614" s="14" t="n">
        <v>3</v>
      </c>
      <c r="C1614" s="11" t="n">
        <f t="normal" ca="1">A1620</f>
        <v>0</v>
      </c>
    </row>
    <row r="1615" spans="1:7">
      <c r="A1615" t="s">
        <v>4</v>
      </c>
      <c r="B1615" s="4" t="s">
        <v>5</v>
      </c>
      <c r="C1615" s="4" t="s">
        <v>7</v>
      </c>
      <c r="D1615" s="4" t="s">
        <v>11</v>
      </c>
      <c r="E1615" s="4" t="s">
        <v>7</v>
      </c>
      <c r="F1615" s="4" t="s">
        <v>12</v>
      </c>
    </row>
    <row r="1616" spans="1:7">
      <c r="A1616" t="n">
        <v>14550</v>
      </c>
      <c r="B1616" s="10" t="n">
        <v>5</v>
      </c>
      <c r="C1616" s="7" t="n">
        <v>30</v>
      </c>
      <c r="D1616" s="7" t="n">
        <v>6660</v>
      </c>
      <c r="E1616" s="7" t="n">
        <v>1</v>
      </c>
      <c r="F1616" s="11" t="n">
        <f t="normal" ca="1">A1620</f>
        <v>0</v>
      </c>
    </row>
    <row r="1617" spans="1:7">
      <c r="A1617" t="s">
        <v>4</v>
      </c>
      <c r="B1617" s="4" t="s">
        <v>5</v>
      </c>
      <c r="C1617" s="4" t="s">
        <v>7</v>
      </c>
      <c r="D1617" s="4" t="s">
        <v>11</v>
      </c>
      <c r="E1617" s="4" t="s">
        <v>11</v>
      </c>
      <c r="F1617" s="4" t="s">
        <v>11</v>
      </c>
      <c r="G1617" s="4" t="s">
        <v>14</v>
      </c>
    </row>
    <row r="1618" spans="1:7">
      <c r="A1618" t="n">
        <v>14559</v>
      </c>
      <c r="B1618" s="68" t="n">
        <v>95</v>
      </c>
      <c r="C1618" s="7" t="n">
        <v>6</v>
      </c>
      <c r="D1618" s="7" t="n">
        <v>0</v>
      </c>
      <c r="E1618" s="7" t="n">
        <v>4</v>
      </c>
      <c r="F1618" s="7" t="n">
        <v>250</v>
      </c>
      <c r="G1618" s="7" t="n">
        <v>1</v>
      </c>
    </row>
    <row r="1619" spans="1:7">
      <c r="A1619" t="s">
        <v>4</v>
      </c>
      <c r="B1619" s="4" t="s">
        <v>5</v>
      </c>
      <c r="C1619" s="4" t="s">
        <v>7</v>
      </c>
      <c r="D1619" s="4" t="s">
        <v>11</v>
      </c>
      <c r="E1619" s="4" t="s">
        <v>14</v>
      </c>
    </row>
    <row r="1620" spans="1:7">
      <c r="A1620" t="n">
        <v>14571</v>
      </c>
      <c r="B1620" s="67" t="n">
        <v>167</v>
      </c>
      <c r="C1620" s="7" t="n">
        <v>0</v>
      </c>
      <c r="D1620" s="7" t="n">
        <v>4</v>
      </c>
      <c r="E1620" s="7" t="n">
        <v>2</v>
      </c>
    </row>
    <row r="1621" spans="1:7">
      <c r="A1621" t="s">
        <v>4</v>
      </c>
      <c r="B1621" s="4" t="s">
        <v>5</v>
      </c>
      <c r="C1621" s="4" t="s">
        <v>7</v>
      </c>
      <c r="D1621" s="4" t="s">
        <v>11</v>
      </c>
      <c r="E1621" s="4" t="s">
        <v>11</v>
      </c>
      <c r="F1621" s="4" t="s">
        <v>14</v>
      </c>
    </row>
    <row r="1622" spans="1:7">
      <c r="A1622" t="n">
        <v>14579</v>
      </c>
      <c r="B1622" s="68" t="n">
        <v>95</v>
      </c>
      <c r="C1622" s="7" t="n">
        <v>14</v>
      </c>
      <c r="D1622" s="7" t="n">
        <v>0</v>
      </c>
      <c r="E1622" s="7" t="n">
        <v>4</v>
      </c>
      <c r="F1622" s="7" t="n">
        <v>1</v>
      </c>
    </row>
    <row r="1623" spans="1:7">
      <c r="A1623" t="s">
        <v>4</v>
      </c>
      <c r="B1623" s="4" t="s">
        <v>5</v>
      </c>
      <c r="C1623" s="4" t="s">
        <v>7</v>
      </c>
      <c r="D1623" s="4" t="s">
        <v>11</v>
      </c>
      <c r="E1623" s="4" t="s">
        <v>11</v>
      </c>
      <c r="F1623" s="4" t="s">
        <v>11</v>
      </c>
    </row>
    <row r="1624" spans="1:7">
      <c r="A1624" t="n">
        <v>14589</v>
      </c>
      <c r="B1624" s="63" t="n">
        <v>63</v>
      </c>
      <c r="C1624" s="7" t="n">
        <v>0</v>
      </c>
      <c r="D1624" s="7" t="n">
        <v>65535</v>
      </c>
      <c r="E1624" s="7" t="n">
        <v>45</v>
      </c>
      <c r="F1624" s="7" t="n">
        <v>0</v>
      </c>
    </row>
    <row r="1625" spans="1:7">
      <c r="A1625" t="s">
        <v>4</v>
      </c>
      <c r="B1625" s="4" t="s">
        <v>5</v>
      </c>
      <c r="C1625" s="4" t="s">
        <v>7</v>
      </c>
      <c r="D1625" s="4" t="s">
        <v>11</v>
      </c>
      <c r="E1625" s="4" t="s">
        <v>11</v>
      </c>
      <c r="F1625" s="4" t="s">
        <v>11</v>
      </c>
    </row>
    <row r="1626" spans="1:7">
      <c r="A1626" t="n">
        <v>14597</v>
      </c>
      <c r="B1626" s="63" t="n">
        <v>63</v>
      </c>
      <c r="C1626" s="7" t="n">
        <v>0</v>
      </c>
      <c r="D1626" s="7" t="n">
        <v>65535</v>
      </c>
      <c r="E1626" s="7" t="n">
        <v>32</v>
      </c>
      <c r="F1626" s="7" t="n">
        <v>100</v>
      </c>
    </row>
    <row r="1627" spans="1:7">
      <c r="A1627" t="s">
        <v>4</v>
      </c>
      <c r="B1627" s="4" t="s">
        <v>5</v>
      </c>
      <c r="C1627" s="4" t="s">
        <v>11</v>
      </c>
      <c r="D1627" s="4" t="s">
        <v>13</v>
      </c>
      <c r="E1627" s="4" t="s">
        <v>13</v>
      </c>
      <c r="F1627" s="4" t="s">
        <v>13</v>
      </c>
      <c r="G1627" s="4" t="s">
        <v>13</v>
      </c>
    </row>
    <row r="1628" spans="1:7">
      <c r="A1628" t="n">
        <v>14605</v>
      </c>
      <c r="B1628" s="41" t="n">
        <v>46</v>
      </c>
      <c r="C1628" s="7" t="n">
        <v>61456</v>
      </c>
      <c r="D1628" s="7" t="n">
        <v>0.910000026226044</v>
      </c>
      <c r="E1628" s="7" t="n">
        <v>0</v>
      </c>
      <c r="F1628" s="7" t="n">
        <v>-0.569999992847443</v>
      </c>
      <c r="G1628" s="7" t="n">
        <v>354.799987792969</v>
      </c>
    </row>
    <row r="1629" spans="1:7">
      <c r="A1629" t="s">
        <v>4</v>
      </c>
      <c r="B1629" s="4" t="s">
        <v>5</v>
      </c>
      <c r="C1629" s="4" t="s">
        <v>7</v>
      </c>
      <c r="D1629" s="4" t="s">
        <v>7</v>
      </c>
      <c r="E1629" s="4" t="s">
        <v>13</v>
      </c>
      <c r="F1629" s="4" t="s">
        <v>13</v>
      </c>
      <c r="G1629" s="4" t="s">
        <v>13</v>
      </c>
      <c r="H1629" s="4" t="s">
        <v>11</v>
      </c>
      <c r="I1629" s="4" t="s">
        <v>7</v>
      </c>
    </row>
    <row r="1630" spans="1:7">
      <c r="A1630" t="n">
        <v>14624</v>
      </c>
      <c r="B1630" s="45" t="n">
        <v>45</v>
      </c>
      <c r="C1630" s="7" t="n">
        <v>4</v>
      </c>
      <c r="D1630" s="7" t="n">
        <v>3</v>
      </c>
      <c r="E1630" s="7" t="n">
        <v>7.28999996185303</v>
      </c>
      <c r="F1630" s="7" t="n">
        <v>340.989990234375</v>
      </c>
      <c r="G1630" s="7" t="n">
        <v>360</v>
      </c>
      <c r="H1630" s="7" t="n">
        <v>0</v>
      </c>
      <c r="I1630" s="7" t="n">
        <v>0</v>
      </c>
    </row>
    <row r="1631" spans="1:7">
      <c r="A1631" t="s">
        <v>4</v>
      </c>
      <c r="B1631" s="4" t="s">
        <v>5</v>
      </c>
      <c r="C1631" s="4" t="s">
        <v>11</v>
      </c>
    </row>
    <row r="1632" spans="1:7">
      <c r="A1632" t="n">
        <v>14642</v>
      </c>
      <c r="B1632" s="25" t="n">
        <v>16</v>
      </c>
      <c r="C1632" s="7" t="n">
        <v>500</v>
      </c>
    </row>
    <row r="1633" spans="1:9">
      <c r="A1633" t="s">
        <v>4</v>
      </c>
      <c r="B1633" s="4" t="s">
        <v>5</v>
      </c>
      <c r="C1633" s="4" t="s">
        <v>7</v>
      </c>
      <c r="D1633" s="4" t="s">
        <v>8</v>
      </c>
    </row>
    <row r="1634" spans="1:9">
      <c r="A1634" t="n">
        <v>14645</v>
      </c>
      <c r="B1634" s="6" t="n">
        <v>2</v>
      </c>
      <c r="C1634" s="7" t="n">
        <v>10</v>
      </c>
      <c r="D1634" s="7" t="s">
        <v>208</v>
      </c>
    </row>
    <row r="1635" spans="1:9">
      <c r="A1635" t="s">
        <v>4</v>
      </c>
      <c r="B1635" s="4" t="s">
        <v>5</v>
      </c>
      <c r="C1635" s="4" t="s">
        <v>11</v>
      </c>
    </row>
    <row r="1636" spans="1:9">
      <c r="A1636" t="n">
        <v>14660</v>
      </c>
      <c r="B1636" s="25" t="n">
        <v>16</v>
      </c>
      <c r="C1636" s="7" t="n">
        <v>0</v>
      </c>
    </row>
    <row r="1637" spans="1:9">
      <c r="A1637" t="s">
        <v>4</v>
      </c>
      <c r="B1637" s="4" t="s">
        <v>5</v>
      </c>
      <c r="C1637" s="4" t="s">
        <v>7</v>
      </c>
      <c r="D1637" s="4" t="s">
        <v>11</v>
      </c>
    </row>
    <row r="1638" spans="1:9">
      <c r="A1638" t="n">
        <v>14663</v>
      </c>
      <c r="B1638" s="21" t="n">
        <v>58</v>
      </c>
      <c r="C1638" s="7" t="n">
        <v>105</v>
      </c>
      <c r="D1638" s="7" t="n">
        <v>300</v>
      </c>
    </row>
    <row r="1639" spans="1:9">
      <c r="A1639" t="s">
        <v>4</v>
      </c>
      <c r="B1639" s="4" t="s">
        <v>5</v>
      </c>
      <c r="C1639" s="4" t="s">
        <v>13</v>
      </c>
      <c r="D1639" s="4" t="s">
        <v>11</v>
      </c>
    </row>
    <row r="1640" spans="1:9">
      <c r="A1640" t="n">
        <v>14667</v>
      </c>
      <c r="B1640" s="22" t="n">
        <v>103</v>
      </c>
      <c r="C1640" s="7" t="n">
        <v>1</v>
      </c>
      <c r="D1640" s="7" t="n">
        <v>300</v>
      </c>
    </row>
    <row r="1641" spans="1:9">
      <c r="A1641" t="s">
        <v>4</v>
      </c>
      <c r="B1641" s="4" t="s">
        <v>5</v>
      </c>
      <c r="C1641" s="4" t="s">
        <v>7</v>
      </c>
      <c r="D1641" s="4" t="s">
        <v>11</v>
      </c>
    </row>
    <row r="1642" spans="1:9">
      <c r="A1642" t="n">
        <v>14674</v>
      </c>
      <c r="B1642" s="35" t="n">
        <v>72</v>
      </c>
      <c r="C1642" s="7" t="n">
        <v>4</v>
      </c>
      <c r="D1642" s="7" t="n">
        <v>0</v>
      </c>
    </row>
    <row r="1643" spans="1:9">
      <c r="A1643" t="s">
        <v>4</v>
      </c>
      <c r="B1643" s="4" t="s">
        <v>5</v>
      </c>
      <c r="C1643" s="4" t="s">
        <v>14</v>
      </c>
    </row>
    <row r="1644" spans="1:9">
      <c r="A1644" t="n">
        <v>14678</v>
      </c>
      <c r="B1644" s="28" t="n">
        <v>15</v>
      </c>
      <c r="C1644" s="7" t="n">
        <v>1073741824</v>
      </c>
    </row>
    <row r="1645" spans="1:9">
      <c r="A1645" t="s">
        <v>4</v>
      </c>
      <c r="B1645" s="4" t="s">
        <v>5</v>
      </c>
      <c r="C1645" s="4" t="s">
        <v>7</v>
      </c>
    </row>
    <row r="1646" spans="1:9">
      <c r="A1646" t="n">
        <v>14683</v>
      </c>
      <c r="B1646" s="34" t="n">
        <v>64</v>
      </c>
      <c r="C1646" s="7" t="n">
        <v>3</v>
      </c>
    </row>
    <row r="1647" spans="1:9">
      <c r="A1647" t="s">
        <v>4</v>
      </c>
      <c r="B1647" s="4" t="s">
        <v>5</v>
      </c>
      <c r="C1647" s="4" t="s">
        <v>7</v>
      </c>
    </row>
    <row r="1648" spans="1:9">
      <c r="A1648" t="n">
        <v>14685</v>
      </c>
      <c r="B1648" s="33" t="n">
        <v>74</v>
      </c>
      <c r="C1648" s="7" t="n">
        <v>67</v>
      </c>
    </row>
    <row r="1649" spans="1:4">
      <c r="A1649" t="s">
        <v>4</v>
      </c>
      <c r="B1649" s="4" t="s">
        <v>5</v>
      </c>
      <c r="C1649" s="4" t="s">
        <v>7</v>
      </c>
      <c r="D1649" s="4" t="s">
        <v>7</v>
      </c>
      <c r="E1649" s="4" t="s">
        <v>11</v>
      </c>
    </row>
    <row r="1650" spans="1:4">
      <c r="A1650" t="n">
        <v>14687</v>
      </c>
      <c r="B1650" s="45" t="n">
        <v>45</v>
      </c>
      <c r="C1650" s="7" t="n">
        <v>8</v>
      </c>
      <c r="D1650" s="7" t="n">
        <v>1</v>
      </c>
      <c r="E1650" s="7" t="n">
        <v>0</v>
      </c>
    </row>
    <row r="1651" spans="1:4">
      <c r="A1651" t="s">
        <v>4</v>
      </c>
      <c r="B1651" s="4" t="s">
        <v>5</v>
      </c>
      <c r="C1651" s="4" t="s">
        <v>11</v>
      </c>
    </row>
    <row r="1652" spans="1:4">
      <c r="A1652" t="n">
        <v>14692</v>
      </c>
      <c r="B1652" s="13" t="n">
        <v>13</v>
      </c>
      <c r="C1652" s="7" t="n">
        <v>6409</v>
      </c>
    </row>
    <row r="1653" spans="1:4">
      <c r="A1653" t="s">
        <v>4</v>
      </c>
      <c r="B1653" s="4" t="s">
        <v>5</v>
      </c>
      <c r="C1653" s="4" t="s">
        <v>11</v>
      </c>
    </row>
    <row r="1654" spans="1:4">
      <c r="A1654" t="n">
        <v>14695</v>
      </c>
      <c r="B1654" s="13" t="n">
        <v>13</v>
      </c>
      <c r="C1654" s="7" t="n">
        <v>6408</v>
      </c>
    </row>
    <row r="1655" spans="1:4">
      <c r="A1655" t="s">
        <v>4</v>
      </c>
      <c r="B1655" s="4" t="s">
        <v>5</v>
      </c>
      <c r="C1655" s="4" t="s">
        <v>11</v>
      </c>
    </row>
    <row r="1656" spans="1:4">
      <c r="A1656" t="n">
        <v>14698</v>
      </c>
      <c r="B1656" s="60" t="n">
        <v>12</v>
      </c>
      <c r="C1656" s="7" t="n">
        <v>6464</v>
      </c>
    </row>
    <row r="1657" spans="1:4">
      <c r="A1657" t="s">
        <v>4</v>
      </c>
      <c r="B1657" s="4" t="s">
        <v>5</v>
      </c>
      <c r="C1657" s="4" t="s">
        <v>11</v>
      </c>
    </row>
    <row r="1658" spans="1:4">
      <c r="A1658" t="n">
        <v>14701</v>
      </c>
      <c r="B1658" s="13" t="n">
        <v>13</v>
      </c>
      <c r="C1658" s="7" t="n">
        <v>6465</v>
      </c>
    </row>
    <row r="1659" spans="1:4">
      <c r="A1659" t="s">
        <v>4</v>
      </c>
      <c r="B1659" s="4" t="s">
        <v>5</v>
      </c>
      <c r="C1659" s="4" t="s">
        <v>11</v>
      </c>
    </row>
    <row r="1660" spans="1:4">
      <c r="A1660" t="n">
        <v>14704</v>
      </c>
      <c r="B1660" s="13" t="n">
        <v>13</v>
      </c>
      <c r="C1660" s="7" t="n">
        <v>6466</v>
      </c>
    </row>
    <row r="1661" spans="1:4">
      <c r="A1661" t="s">
        <v>4</v>
      </c>
      <c r="B1661" s="4" t="s">
        <v>5</v>
      </c>
      <c r="C1661" s="4" t="s">
        <v>11</v>
      </c>
    </row>
    <row r="1662" spans="1:4">
      <c r="A1662" t="n">
        <v>14707</v>
      </c>
      <c r="B1662" s="13" t="n">
        <v>13</v>
      </c>
      <c r="C1662" s="7" t="n">
        <v>6467</v>
      </c>
    </row>
    <row r="1663" spans="1:4">
      <c r="A1663" t="s">
        <v>4</v>
      </c>
      <c r="B1663" s="4" t="s">
        <v>5</v>
      </c>
      <c r="C1663" s="4" t="s">
        <v>11</v>
      </c>
    </row>
    <row r="1664" spans="1:4">
      <c r="A1664" t="n">
        <v>14710</v>
      </c>
      <c r="B1664" s="13" t="n">
        <v>13</v>
      </c>
      <c r="C1664" s="7" t="n">
        <v>6468</v>
      </c>
    </row>
    <row r="1665" spans="1:5">
      <c r="A1665" t="s">
        <v>4</v>
      </c>
      <c r="B1665" s="4" t="s">
        <v>5</v>
      </c>
      <c r="C1665" s="4" t="s">
        <v>11</v>
      </c>
    </row>
    <row r="1666" spans="1:5">
      <c r="A1666" t="n">
        <v>14713</v>
      </c>
      <c r="B1666" s="13" t="n">
        <v>13</v>
      </c>
      <c r="C1666" s="7" t="n">
        <v>6469</v>
      </c>
    </row>
    <row r="1667" spans="1:5">
      <c r="A1667" t="s">
        <v>4</v>
      </c>
      <c r="B1667" s="4" t="s">
        <v>5</v>
      </c>
      <c r="C1667" s="4" t="s">
        <v>11</v>
      </c>
    </row>
    <row r="1668" spans="1:5">
      <c r="A1668" t="n">
        <v>14716</v>
      </c>
      <c r="B1668" s="13" t="n">
        <v>13</v>
      </c>
      <c r="C1668" s="7" t="n">
        <v>6470</v>
      </c>
    </row>
    <row r="1669" spans="1:5">
      <c r="A1669" t="s">
        <v>4</v>
      </c>
      <c r="B1669" s="4" t="s">
        <v>5</v>
      </c>
      <c r="C1669" s="4" t="s">
        <v>11</v>
      </c>
    </row>
    <row r="1670" spans="1:5">
      <c r="A1670" t="n">
        <v>14719</v>
      </c>
      <c r="B1670" s="13" t="n">
        <v>13</v>
      </c>
      <c r="C1670" s="7" t="n">
        <v>6471</v>
      </c>
    </row>
    <row r="1671" spans="1:5">
      <c r="A1671" t="s">
        <v>4</v>
      </c>
      <c r="B1671" s="4" t="s">
        <v>5</v>
      </c>
      <c r="C1671" s="4" t="s">
        <v>7</v>
      </c>
    </row>
    <row r="1672" spans="1:5">
      <c r="A1672" t="n">
        <v>14722</v>
      </c>
      <c r="B1672" s="33" t="n">
        <v>74</v>
      </c>
      <c r="C1672" s="7" t="n">
        <v>18</v>
      </c>
    </row>
    <row r="1673" spans="1:5">
      <c r="A1673" t="s">
        <v>4</v>
      </c>
      <c r="B1673" s="4" t="s">
        <v>5</v>
      </c>
      <c r="C1673" s="4" t="s">
        <v>7</v>
      </c>
    </row>
    <row r="1674" spans="1:5">
      <c r="A1674" t="n">
        <v>14724</v>
      </c>
      <c r="B1674" s="33" t="n">
        <v>74</v>
      </c>
      <c r="C1674" s="7" t="n">
        <v>45</v>
      </c>
    </row>
    <row r="1675" spans="1:5">
      <c r="A1675" t="s">
        <v>4</v>
      </c>
      <c r="B1675" s="4" t="s">
        <v>5</v>
      </c>
      <c r="C1675" s="4" t="s">
        <v>11</v>
      </c>
    </row>
    <row r="1676" spans="1:5">
      <c r="A1676" t="n">
        <v>14726</v>
      </c>
      <c r="B1676" s="25" t="n">
        <v>16</v>
      </c>
      <c r="C1676" s="7" t="n">
        <v>0</v>
      </c>
    </row>
    <row r="1677" spans="1:5">
      <c r="A1677" t="s">
        <v>4</v>
      </c>
      <c r="B1677" s="4" t="s">
        <v>5</v>
      </c>
      <c r="C1677" s="4" t="s">
        <v>7</v>
      </c>
      <c r="D1677" s="4" t="s">
        <v>7</v>
      </c>
      <c r="E1677" s="4" t="s">
        <v>7</v>
      </c>
      <c r="F1677" s="4" t="s">
        <v>7</v>
      </c>
    </row>
    <row r="1678" spans="1:5">
      <c r="A1678" t="n">
        <v>14729</v>
      </c>
      <c r="B1678" s="9" t="n">
        <v>14</v>
      </c>
      <c r="C1678" s="7" t="n">
        <v>0</v>
      </c>
      <c r="D1678" s="7" t="n">
        <v>8</v>
      </c>
      <c r="E1678" s="7" t="n">
        <v>0</v>
      </c>
      <c r="F1678" s="7" t="n">
        <v>0</v>
      </c>
    </row>
    <row r="1679" spans="1:5">
      <c r="A1679" t="s">
        <v>4</v>
      </c>
      <c r="B1679" s="4" t="s">
        <v>5</v>
      </c>
      <c r="C1679" s="4" t="s">
        <v>7</v>
      </c>
      <c r="D1679" s="4" t="s">
        <v>8</v>
      </c>
    </row>
    <row r="1680" spans="1:5">
      <c r="A1680" t="n">
        <v>14734</v>
      </c>
      <c r="B1680" s="6" t="n">
        <v>2</v>
      </c>
      <c r="C1680" s="7" t="n">
        <v>11</v>
      </c>
      <c r="D1680" s="7" t="s">
        <v>16</v>
      </c>
    </row>
    <row r="1681" spans="1:6">
      <c r="A1681" t="s">
        <v>4</v>
      </c>
      <c r="B1681" s="4" t="s">
        <v>5</v>
      </c>
      <c r="C1681" s="4" t="s">
        <v>11</v>
      </c>
    </row>
    <row r="1682" spans="1:6">
      <c r="A1682" t="n">
        <v>14748</v>
      </c>
      <c r="B1682" s="25" t="n">
        <v>16</v>
      </c>
      <c r="C1682" s="7" t="n">
        <v>0</v>
      </c>
    </row>
    <row r="1683" spans="1:6">
      <c r="A1683" t="s">
        <v>4</v>
      </c>
      <c r="B1683" s="4" t="s">
        <v>5</v>
      </c>
      <c r="C1683" s="4" t="s">
        <v>7</v>
      </c>
      <c r="D1683" s="4" t="s">
        <v>8</v>
      </c>
    </row>
    <row r="1684" spans="1:6">
      <c r="A1684" t="n">
        <v>14751</v>
      </c>
      <c r="B1684" s="6" t="n">
        <v>2</v>
      </c>
      <c r="C1684" s="7" t="n">
        <v>11</v>
      </c>
      <c r="D1684" s="7" t="s">
        <v>209</v>
      </c>
    </row>
    <row r="1685" spans="1:6">
      <c r="A1685" t="s">
        <v>4</v>
      </c>
      <c r="B1685" s="4" t="s">
        <v>5</v>
      </c>
      <c r="C1685" s="4" t="s">
        <v>11</v>
      </c>
    </row>
    <row r="1686" spans="1:6">
      <c r="A1686" t="n">
        <v>14760</v>
      </c>
      <c r="B1686" s="25" t="n">
        <v>16</v>
      </c>
      <c r="C1686" s="7" t="n">
        <v>0</v>
      </c>
    </row>
    <row r="1687" spans="1:6">
      <c r="A1687" t="s">
        <v>4</v>
      </c>
      <c r="B1687" s="4" t="s">
        <v>5</v>
      </c>
      <c r="C1687" s="4" t="s">
        <v>14</v>
      </c>
    </row>
    <row r="1688" spans="1:6">
      <c r="A1688" t="n">
        <v>14763</v>
      </c>
      <c r="B1688" s="28" t="n">
        <v>15</v>
      </c>
      <c r="C1688" s="7" t="n">
        <v>2048</v>
      </c>
    </row>
    <row r="1689" spans="1:6">
      <c r="A1689" t="s">
        <v>4</v>
      </c>
      <c r="B1689" s="4" t="s">
        <v>5</v>
      </c>
      <c r="C1689" s="4" t="s">
        <v>7</v>
      </c>
      <c r="D1689" s="4" t="s">
        <v>8</v>
      </c>
    </row>
    <row r="1690" spans="1:6">
      <c r="A1690" t="n">
        <v>14768</v>
      </c>
      <c r="B1690" s="6" t="n">
        <v>2</v>
      </c>
      <c r="C1690" s="7" t="n">
        <v>10</v>
      </c>
      <c r="D1690" s="7" t="s">
        <v>48</v>
      </c>
    </row>
    <row r="1691" spans="1:6">
      <c r="A1691" t="s">
        <v>4</v>
      </c>
      <c r="B1691" s="4" t="s">
        <v>5</v>
      </c>
      <c r="C1691" s="4" t="s">
        <v>11</v>
      </c>
    </row>
    <row r="1692" spans="1:6">
      <c r="A1692" t="n">
        <v>14786</v>
      </c>
      <c r="B1692" s="25" t="n">
        <v>16</v>
      </c>
      <c r="C1692" s="7" t="n">
        <v>0</v>
      </c>
    </row>
    <row r="1693" spans="1:6">
      <c r="A1693" t="s">
        <v>4</v>
      </c>
      <c r="B1693" s="4" t="s">
        <v>5</v>
      </c>
      <c r="C1693" s="4" t="s">
        <v>7</v>
      </c>
      <c r="D1693" s="4" t="s">
        <v>8</v>
      </c>
    </row>
    <row r="1694" spans="1:6">
      <c r="A1694" t="n">
        <v>14789</v>
      </c>
      <c r="B1694" s="6" t="n">
        <v>2</v>
      </c>
      <c r="C1694" s="7" t="n">
        <v>10</v>
      </c>
      <c r="D1694" s="7" t="s">
        <v>49</v>
      </c>
    </row>
    <row r="1695" spans="1:6">
      <c r="A1695" t="s">
        <v>4</v>
      </c>
      <c r="B1695" s="4" t="s">
        <v>5</v>
      </c>
      <c r="C1695" s="4" t="s">
        <v>11</v>
      </c>
    </row>
    <row r="1696" spans="1:6">
      <c r="A1696" t="n">
        <v>14808</v>
      </c>
      <c r="B1696" s="25" t="n">
        <v>16</v>
      </c>
      <c r="C1696" s="7" t="n">
        <v>0</v>
      </c>
    </row>
    <row r="1697" spans="1:4">
      <c r="A1697" t="s">
        <v>4</v>
      </c>
      <c r="B1697" s="4" t="s">
        <v>5</v>
      </c>
      <c r="C1697" s="4" t="s">
        <v>7</v>
      </c>
      <c r="D1697" s="4" t="s">
        <v>11</v>
      </c>
      <c r="E1697" s="4" t="s">
        <v>13</v>
      </c>
    </row>
    <row r="1698" spans="1:4">
      <c r="A1698" t="n">
        <v>14811</v>
      </c>
      <c r="B1698" s="21" t="n">
        <v>58</v>
      </c>
      <c r="C1698" s="7" t="n">
        <v>100</v>
      </c>
      <c r="D1698" s="7" t="n">
        <v>300</v>
      </c>
      <c r="E1698" s="7" t="n">
        <v>1</v>
      </c>
    </row>
    <row r="1699" spans="1:4">
      <c r="A1699" t="s">
        <v>4</v>
      </c>
      <c r="B1699" s="4" t="s">
        <v>5</v>
      </c>
      <c r="C1699" s="4" t="s">
        <v>7</v>
      </c>
      <c r="D1699" s="4" t="s">
        <v>11</v>
      </c>
    </row>
    <row r="1700" spans="1:4">
      <c r="A1700" t="n">
        <v>14819</v>
      </c>
      <c r="B1700" s="21" t="n">
        <v>58</v>
      </c>
      <c r="C1700" s="7" t="n">
        <v>255</v>
      </c>
      <c r="D1700" s="7" t="n">
        <v>0</v>
      </c>
    </row>
    <row r="1701" spans="1:4">
      <c r="A1701" t="s">
        <v>4</v>
      </c>
      <c r="B1701" s="4" t="s">
        <v>5</v>
      </c>
      <c r="C1701" s="4" t="s">
        <v>7</v>
      </c>
    </row>
    <row r="1702" spans="1:4">
      <c r="A1702" t="n">
        <v>14823</v>
      </c>
      <c r="B1702" s="30" t="n">
        <v>23</v>
      </c>
      <c r="C1702" s="7" t="n">
        <v>0</v>
      </c>
    </row>
    <row r="1703" spans="1:4">
      <c r="A1703" t="s">
        <v>4</v>
      </c>
      <c r="B1703" s="4" t="s">
        <v>5</v>
      </c>
    </row>
    <row r="1704" spans="1:4">
      <c r="A1704" t="n">
        <v>14825</v>
      </c>
      <c r="B1704" s="5" t="n">
        <v>1</v>
      </c>
    </row>
    <row r="1705" spans="1:4" s="3" customFormat="1" customHeight="0">
      <c r="A1705" s="3" t="s">
        <v>2</v>
      </c>
      <c r="B1705" s="3" t="s">
        <v>210</v>
      </c>
    </row>
    <row r="1706" spans="1:4">
      <c r="A1706" t="s">
        <v>4</v>
      </c>
      <c r="B1706" s="4" t="s">
        <v>5</v>
      </c>
      <c r="C1706" s="4" t="s">
        <v>11</v>
      </c>
      <c r="D1706" s="4" t="s">
        <v>7</v>
      </c>
    </row>
    <row r="1707" spans="1:4">
      <c r="A1707" t="n">
        <v>14828</v>
      </c>
      <c r="B1707" s="69" t="n">
        <v>96</v>
      </c>
      <c r="C1707" s="7" t="n">
        <v>65534</v>
      </c>
      <c r="D1707" s="7" t="n">
        <v>1</v>
      </c>
    </row>
    <row r="1708" spans="1:4">
      <c r="A1708" t="s">
        <v>4</v>
      </c>
      <c r="B1708" s="4" t="s">
        <v>5</v>
      </c>
      <c r="C1708" s="4" t="s">
        <v>11</v>
      </c>
      <c r="D1708" s="4" t="s">
        <v>7</v>
      </c>
      <c r="E1708" s="4" t="s">
        <v>13</v>
      </c>
      <c r="F1708" s="4" t="s">
        <v>13</v>
      </c>
      <c r="G1708" s="4" t="s">
        <v>13</v>
      </c>
    </row>
    <row r="1709" spans="1:4">
      <c r="A1709" t="n">
        <v>14832</v>
      </c>
      <c r="B1709" s="69" t="n">
        <v>96</v>
      </c>
      <c r="C1709" s="7" t="n">
        <v>65534</v>
      </c>
      <c r="D1709" s="7" t="n">
        <v>2</v>
      </c>
      <c r="E1709" s="7" t="n">
        <v>-0.170000001788139</v>
      </c>
      <c r="F1709" s="7" t="n">
        <v>0</v>
      </c>
      <c r="G1709" s="7" t="n">
        <v>6.67000007629395</v>
      </c>
    </row>
    <row r="1710" spans="1:4">
      <c r="A1710" t="s">
        <v>4</v>
      </c>
      <c r="B1710" s="4" t="s">
        <v>5</v>
      </c>
      <c r="C1710" s="4" t="s">
        <v>11</v>
      </c>
      <c r="D1710" s="4" t="s">
        <v>7</v>
      </c>
      <c r="E1710" s="4" t="s">
        <v>13</v>
      </c>
      <c r="F1710" s="4" t="s">
        <v>13</v>
      </c>
      <c r="G1710" s="4" t="s">
        <v>13</v>
      </c>
    </row>
    <row r="1711" spans="1:4">
      <c r="A1711" t="n">
        <v>14848</v>
      </c>
      <c r="B1711" s="69" t="n">
        <v>96</v>
      </c>
      <c r="C1711" s="7" t="n">
        <v>65534</v>
      </c>
      <c r="D1711" s="7" t="n">
        <v>2</v>
      </c>
      <c r="E1711" s="7" t="n">
        <v>0.270000010728836</v>
      </c>
      <c r="F1711" s="7" t="n">
        <v>0</v>
      </c>
      <c r="G1711" s="7" t="n">
        <v>2.04999995231628</v>
      </c>
    </row>
    <row r="1712" spans="1:4">
      <c r="A1712" t="s">
        <v>4</v>
      </c>
      <c r="B1712" s="4" t="s">
        <v>5</v>
      </c>
      <c r="C1712" s="4" t="s">
        <v>11</v>
      </c>
      <c r="D1712" s="4" t="s">
        <v>7</v>
      </c>
      <c r="E1712" s="4" t="s">
        <v>14</v>
      </c>
      <c r="F1712" s="4" t="s">
        <v>7</v>
      </c>
      <c r="G1712" s="4" t="s">
        <v>11</v>
      </c>
    </row>
    <row r="1713" spans="1:7">
      <c r="A1713" t="n">
        <v>14864</v>
      </c>
      <c r="B1713" s="69" t="n">
        <v>96</v>
      </c>
      <c r="C1713" s="7" t="n">
        <v>65534</v>
      </c>
      <c r="D1713" s="7" t="n">
        <v>0</v>
      </c>
      <c r="E1713" s="7" t="n">
        <v>1067030938</v>
      </c>
      <c r="F1713" s="7" t="n">
        <v>1</v>
      </c>
      <c r="G1713" s="7" t="n">
        <v>0</v>
      </c>
    </row>
    <row r="1714" spans="1:7">
      <c r="A1714" t="s">
        <v>4</v>
      </c>
      <c r="B1714" s="4" t="s">
        <v>5</v>
      </c>
      <c r="C1714" s="4" t="s">
        <v>11</v>
      </c>
      <c r="D1714" s="4" t="s">
        <v>7</v>
      </c>
    </row>
    <row r="1715" spans="1:7">
      <c r="A1715" t="n">
        <v>14875</v>
      </c>
      <c r="B1715" s="54" t="n">
        <v>56</v>
      </c>
      <c r="C1715" s="7" t="n">
        <v>65534</v>
      </c>
      <c r="D1715" s="7" t="n">
        <v>0</v>
      </c>
    </row>
    <row r="1716" spans="1:7">
      <c r="A1716" t="s">
        <v>4</v>
      </c>
      <c r="B1716" s="4" t="s">
        <v>5</v>
      </c>
    </row>
    <row r="1717" spans="1:7">
      <c r="A1717" t="n">
        <v>14879</v>
      </c>
      <c r="B1717" s="5" t="n">
        <v>1</v>
      </c>
    </row>
    <row r="1718" spans="1:7" s="3" customFormat="1" customHeight="0">
      <c r="A1718" s="3" t="s">
        <v>2</v>
      </c>
      <c r="B1718" s="3" t="s">
        <v>211</v>
      </c>
    </row>
    <row r="1719" spans="1:7">
      <c r="A1719" t="s">
        <v>4</v>
      </c>
      <c r="B1719" s="4" t="s">
        <v>5</v>
      </c>
      <c r="C1719" s="4" t="s">
        <v>11</v>
      </c>
      <c r="D1719" s="4" t="s">
        <v>7</v>
      </c>
    </row>
    <row r="1720" spans="1:7">
      <c r="A1720" t="n">
        <v>14880</v>
      </c>
      <c r="B1720" s="69" t="n">
        <v>96</v>
      </c>
      <c r="C1720" s="7" t="n">
        <v>65534</v>
      </c>
      <c r="D1720" s="7" t="n">
        <v>1</v>
      </c>
    </row>
    <row r="1721" spans="1:7">
      <c r="A1721" t="s">
        <v>4</v>
      </c>
      <c r="B1721" s="4" t="s">
        <v>5</v>
      </c>
      <c r="C1721" s="4" t="s">
        <v>11</v>
      </c>
      <c r="D1721" s="4" t="s">
        <v>7</v>
      </c>
      <c r="E1721" s="4" t="s">
        <v>13</v>
      </c>
      <c r="F1721" s="4" t="s">
        <v>13</v>
      </c>
      <c r="G1721" s="4" t="s">
        <v>13</v>
      </c>
    </row>
    <row r="1722" spans="1:7">
      <c r="A1722" t="n">
        <v>14884</v>
      </c>
      <c r="B1722" s="69" t="n">
        <v>96</v>
      </c>
      <c r="C1722" s="7" t="n">
        <v>65534</v>
      </c>
      <c r="D1722" s="7" t="n">
        <v>2</v>
      </c>
      <c r="E1722" s="7" t="n">
        <v>-0.0900000035762787</v>
      </c>
      <c r="F1722" s="7" t="n">
        <v>0</v>
      </c>
      <c r="G1722" s="7" t="n">
        <v>6.65000009536743</v>
      </c>
    </row>
    <row r="1723" spans="1:7">
      <c r="A1723" t="s">
        <v>4</v>
      </c>
      <c r="B1723" s="4" t="s">
        <v>5</v>
      </c>
      <c r="C1723" s="4" t="s">
        <v>11</v>
      </c>
      <c r="D1723" s="4" t="s">
        <v>7</v>
      </c>
      <c r="E1723" s="4" t="s">
        <v>13</v>
      </c>
      <c r="F1723" s="4" t="s">
        <v>13</v>
      </c>
      <c r="G1723" s="4" t="s">
        <v>13</v>
      </c>
    </row>
    <row r="1724" spans="1:7">
      <c r="A1724" t="n">
        <v>14900</v>
      </c>
      <c r="B1724" s="69" t="n">
        <v>96</v>
      </c>
      <c r="C1724" s="7" t="n">
        <v>65534</v>
      </c>
      <c r="D1724" s="7" t="n">
        <v>2</v>
      </c>
      <c r="E1724" s="7" t="n">
        <v>-0.0199999995529652</v>
      </c>
      <c r="F1724" s="7" t="n">
        <v>0</v>
      </c>
      <c r="G1724" s="7" t="n">
        <v>5.38000011444092</v>
      </c>
    </row>
    <row r="1725" spans="1:7">
      <c r="A1725" t="s">
        <v>4</v>
      </c>
      <c r="B1725" s="4" t="s">
        <v>5</v>
      </c>
      <c r="C1725" s="4" t="s">
        <v>11</v>
      </c>
      <c r="D1725" s="4" t="s">
        <v>7</v>
      </c>
      <c r="E1725" s="4" t="s">
        <v>13</v>
      </c>
      <c r="F1725" s="4" t="s">
        <v>13</v>
      </c>
      <c r="G1725" s="4" t="s">
        <v>13</v>
      </c>
    </row>
    <row r="1726" spans="1:7">
      <c r="A1726" t="n">
        <v>14916</v>
      </c>
      <c r="B1726" s="69" t="n">
        <v>96</v>
      </c>
      <c r="C1726" s="7" t="n">
        <v>65534</v>
      </c>
      <c r="D1726" s="7" t="n">
        <v>2</v>
      </c>
      <c r="E1726" s="7" t="n">
        <v>-0.409999996423721</v>
      </c>
      <c r="F1726" s="7" t="n">
        <v>0</v>
      </c>
      <c r="G1726" s="7" t="n">
        <v>4.42000007629395</v>
      </c>
    </row>
    <row r="1727" spans="1:7">
      <c r="A1727" t="s">
        <v>4</v>
      </c>
      <c r="B1727" s="4" t="s">
        <v>5</v>
      </c>
      <c r="C1727" s="4" t="s">
        <v>11</v>
      </c>
      <c r="D1727" s="4" t="s">
        <v>7</v>
      </c>
      <c r="E1727" s="4" t="s">
        <v>14</v>
      </c>
      <c r="F1727" s="4" t="s">
        <v>7</v>
      </c>
      <c r="G1727" s="4" t="s">
        <v>11</v>
      </c>
    </row>
    <row r="1728" spans="1:7">
      <c r="A1728" t="n">
        <v>14932</v>
      </c>
      <c r="B1728" s="69" t="n">
        <v>96</v>
      </c>
      <c r="C1728" s="7" t="n">
        <v>65534</v>
      </c>
      <c r="D1728" s="7" t="n">
        <v>0</v>
      </c>
      <c r="E1728" s="7" t="n">
        <v>1067030938</v>
      </c>
      <c r="F1728" s="7" t="n">
        <v>1</v>
      </c>
      <c r="G1728" s="7" t="n">
        <v>0</v>
      </c>
    </row>
    <row r="1729" spans="1:7">
      <c r="A1729" t="s">
        <v>4</v>
      </c>
      <c r="B1729" s="4" t="s">
        <v>5</v>
      </c>
      <c r="C1729" s="4" t="s">
        <v>11</v>
      </c>
      <c r="D1729" s="4" t="s">
        <v>7</v>
      </c>
    </row>
    <row r="1730" spans="1:7">
      <c r="A1730" t="n">
        <v>14943</v>
      </c>
      <c r="B1730" s="54" t="n">
        <v>56</v>
      </c>
      <c r="C1730" s="7" t="n">
        <v>65534</v>
      </c>
      <c r="D1730" s="7" t="n">
        <v>0</v>
      </c>
    </row>
    <row r="1731" spans="1:7">
      <c r="A1731" t="s">
        <v>4</v>
      </c>
      <c r="B1731" s="4" t="s">
        <v>5</v>
      </c>
      <c r="C1731" s="4" t="s">
        <v>11</v>
      </c>
      <c r="D1731" s="4" t="s">
        <v>13</v>
      </c>
      <c r="E1731" s="4" t="s">
        <v>13</v>
      </c>
      <c r="F1731" s="4" t="s">
        <v>7</v>
      </c>
    </row>
    <row r="1732" spans="1:7">
      <c r="A1732" t="n">
        <v>14947</v>
      </c>
      <c r="B1732" s="70" t="n">
        <v>52</v>
      </c>
      <c r="C1732" s="7" t="n">
        <v>65534</v>
      </c>
      <c r="D1732" s="7" t="n">
        <v>171.899993896484</v>
      </c>
      <c r="E1732" s="7" t="n">
        <v>10</v>
      </c>
      <c r="F1732" s="7" t="n">
        <v>0</v>
      </c>
    </row>
    <row r="1733" spans="1:7">
      <c r="A1733" t="s">
        <v>4</v>
      </c>
      <c r="B1733" s="4" t="s">
        <v>5</v>
      </c>
      <c r="C1733" s="4" t="s">
        <v>11</v>
      </c>
    </row>
    <row r="1734" spans="1:7">
      <c r="A1734" t="n">
        <v>14959</v>
      </c>
      <c r="B1734" s="71" t="n">
        <v>54</v>
      </c>
      <c r="C1734" s="7" t="n">
        <v>65534</v>
      </c>
    </row>
    <row r="1735" spans="1:7">
      <c r="A1735" t="s">
        <v>4</v>
      </c>
      <c r="B1735" s="4" t="s">
        <v>5</v>
      </c>
    </row>
    <row r="1736" spans="1:7">
      <c r="A1736" t="n">
        <v>14962</v>
      </c>
      <c r="B1736" s="5" t="n">
        <v>1</v>
      </c>
    </row>
    <row r="1737" spans="1:7" s="3" customFormat="1" customHeight="0">
      <c r="A1737" s="3" t="s">
        <v>2</v>
      </c>
      <c r="B1737" s="3" t="s">
        <v>212</v>
      </c>
    </row>
    <row r="1738" spans="1:7">
      <c r="A1738" t="s">
        <v>4</v>
      </c>
      <c r="B1738" s="4" t="s">
        <v>5</v>
      </c>
      <c r="C1738" s="4" t="s">
        <v>11</v>
      </c>
      <c r="D1738" s="4" t="s">
        <v>7</v>
      </c>
    </row>
    <row r="1739" spans="1:7">
      <c r="A1739" t="n">
        <v>14964</v>
      </c>
      <c r="B1739" s="69" t="n">
        <v>96</v>
      </c>
      <c r="C1739" s="7" t="n">
        <v>65534</v>
      </c>
      <c r="D1739" s="7" t="n">
        <v>1</v>
      </c>
    </row>
    <row r="1740" spans="1:7">
      <c r="A1740" t="s">
        <v>4</v>
      </c>
      <c r="B1740" s="4" t="s">
        <v>5</v>
      </c>
      <c r="C1740" s="4" t="s">
        <v>11</v>
      </c>
      <c r="D1740" s="4" t="s">
        <v>7</v>
      </c>
      <c r="E1740" s="4" t="s">
        <v>13</v>
      </c>
      <c r="F1740" s="4" t="s">
        <v>13</v>
      </c>
      <c r="G1740" s="4" t="s">
        <v>13</v>
      </c>
    </row>
    <row r="1741" spans="1:7">
      <c r="A1741" t="n">
        <v>14968</v>
      </c>
      <c r="B1741" s="69" t="n">
        <v>96</v>
      </c>
      <c r="C1741" s="7" t="n">
        <v>65534</v>
      </c>
      <c r="D1741" s="7" t="n">
        <v>2</v>
      </c>
      <c r="E1741" s="7" t="n">
        <v>0.0599999986588955</v>
      </c>
      <c r="F1741" s="7" t="n">
        <v>0</v>
      </c>
      <c r="G1741" s="7" t="n">
        <v>6.67000007629395</v>
      </c>
    </row>
    <row r="1742" spans="1:7">
      <c r="A1742" t="s">
        <v>4</v>
      </c>
      <c r="B1742" s="4" t="s">
        <v>5</v>
      </c>
      <c r="C1742" s="4" t="s">
        <v>11</v>
      </c>
      <c r="D1742" s="4" t="s">
        <v>7</v>
      </c>
      <c r="E1742" s="4" t="s">
        <v>13</v>
      </c>
      <c r="F1742" s="4" t="s">
        <v>13</v>
      </c>
      <c r="G1742" s="4" t="s">
        <v>13</v>
      </c>
    </row>
    <row r="1743" spans="1:7">
      <c r="A1743" t="n">
        <v>14984</v>
      </c>
      <c r="B1743" s="69" t="n">
        <v>96</v>
      </c>
      <c r="C1743" s="7" t="n">
        <v>65534</v>
      </c>
      <c r="D1743" s="7" t="n">
        <v>2</v>
      </c>
      <c r="E1743" s="7" t="n">
        <v>0.259999990463257</v>
      </c>
      <c r="F1743" s="7" t="n">
        <v>0</v>
      </c>
      <c r="G1743" s="7" t="n">
        <v>5.57999992370605</v>
      </c>
    </row>
    <row r="1744" spans="1:7">
      <c r="A1744" t="s">
        <v>4</v>
      </c>
      <c r="B1744" s="4" t="s">
        <v>5</v>
      </c>
      <c r="C1744" s="4" t="s">
        <v>11</v>
      </c>
      <c r="D1744" s="4" t="s">
        <v>7</v>
      </c>
      <c r="E1744" s="4" t="s">
        <v>13</v>
      </c>
      <c r="F1744" s="4" t="s">
        <v>13</v>
      </c>
      <c r="G1744" s="4" t="s">
        <v>13</v>
      </c>
    </row>
    <row r="1745" spans="1:7">
      <c r="A1745" t="n">
        <v>15000</v>
      </c>
      <c r="B1745" s="69" t="n">
        <v>96</v>
      </c>
      <c r="C1745" s="7" t="n">
        <v>65534</v>
      </c>
      <c r="D1745" s="7" t="n">
        <v>2</v>
      </c>
      <c r="E1745" s="7" t="n">
        <v>0.740000009536743</v>
      </c>
      <c r="F1745" s="7" t="n">
        <v>0</v>
      </c>
      <c r="G1745" s="7" t="n">
        <v>4.42000007629395</v>
      </c>
    </row>
    <row r="1746" spans="1:7">
      <c r="A1746" t="s">
        <v>4</v>
      </c>
      <c r="B1746" s="4" t="s">
        <v>5</v>
      </c>
      <c r="C1746" s="4" t="s">
        <v>11</v>
      </c>
      <c r="D1746" s="4" t="s">
        <v>7</v>
      </c>
      <c r="E1746" s="4" t="s">
        <v>14</v>
      </c>
      <c r="F1746" s="4" t="s">
        <v>7</v>
      </c>
      <c r="G1746" s="4" t="s">
        <v>11</v>
      </c>
    </row>
    <row r="1747" spans="1:7">
      <c r="A1747" t="n">
        <v>15016</v>
      </c>
      <c r="B1747" s="69" t="n">
        <v>96</v>
      </c>
      <c r="C1747" s="7" t="n">
        <v>65534</v>
      </c>
      <c r="D1747" s="7" t="n">
        <v>0</v>
      </c>
      <c r="E1747" s="7" t="n">
        <v>1067030938</v>
      </c>
      <c r="F1747" s="7" t="n">
        <v>1</v>
      </c>
      <c r="G1747" s="7" t="n">
        <v>0</v>
      </c>
    </row>
    <row r="1748" spans="1:7">
      <c r="A1748" t="s">
        <v>4</v>
      </c>
      <c r="B1748" s="4" t="s">
        <v>5</v>
      </c>
      <c r="C1748" s="4" t="s">
        <v>11</v>
      </c>
      <c r="D1748" s="4" t="s">
        <v>7</v>
      </c>
    </row>
    <row r="1749" spans="1:7">
      <c r="A1749" t="n">
        <v>15027</v>
      </c>
      <c r="B1749" s="54" t="n">
        <v>56</v>
      </c>
      <c r="C1749" s="7" t="n">
        <v>65534</v>
      </c>
      <c r="D1749" s="7" t="n">
        <v>0</v>
      </c>
    </row>
    <row r="1750" spans="1:7">
      <c r="A1750" t="s">
        <v>4</v>
      </c>
      <c r="B1750" s="4" t="s">
        <v>5</v>
      </c>
      <c r="C1750" s="4" t="s">
        <v>11</v>
      </c>
      <c r="D1750" s="4" t="s">
        <v>13</v>
      </c>
      <c r="E1750" s="4" t="s">
        <v>13</v>
      </c>
      <c r="F1750" s="4" t="s">
        <v>7</v>
      </c>
    </row>
    <row r="1751" spans="1:7">
      <c r="A1751" t="n">
        <v>15031</v>
      </c>
      <c r="B1751" s="70" t="n">
        <v>52</v>
      </c>
      <c r="C1751" s="7" t="n">
        <v>65534</v>
      </c>
      <c r="D1751" s="7" t="n">
        <v>177.600006103516</v>
      </c>
      <c r="E1751" s="7" t="n">
        <v>10</v>
      </c>
      <c r="F1751" s="7" t="n">
        <v>0</v>
      </c>
    </row>
    <row r="1752" spans="1:7">
      <c r="A1752" t="s">
        <v>4</v>
      </c>
      <c r="B1752" s="4" t="s">
        <v>5</v>
      </c>
      <c r="C1752" s="4" t="s">
        <v>11</v>
      </c>
    </row>
    <row r="1753" spans="1:7">
      <c r="A1753" t="n">
        <v>15043</v>
      </c>
      <c r="B1753" s="71" t="n">
        <v>54</v>
      </c>
      <c r="C1753" s="7" t="n">
        <v>65534</v>
      </c>
    </row>
    <row r="1754" spans="1:7">
      <c r="A1754" t="s">
        <v>4</v>
      </c>
      <c r="B1754" s="4" t="s">
        <v>5</v>
      </c>
    </row>
    <row r="1755" spans="1:7">
      <c r="A1755" t="n">
        <v>15046</v>
      </c>
      <c r="B1755" s="5" t="n">
        <v>1</v>
      </c>
    </row>
    <row r="1756" spans="1:7" s="3" customFormat="1" customHeight="0">
      <c r="A1756" s="3" t="s">
        <v>2</v>
      </c>
      <c r="B1756" s="3" t="s">
        <v>213</v>
      </c>
    </row>
    <row r="1757" spans="1:7">
      <c r="A1757" t="s">
        <v>4</v>
      </c>
      <c r="B1757" s="4" t="s">
        <v>5</v>
      </c>
      <c r="C1757" s="4" t="s">
        <v>7</v>
      </c>
      <c r="D1757" s="4" t="s">
        <v>7</v>
      </c>
      <c r="E1757" s="4" t="s">
        <v>7</v>
      </c>
      <c r="F1757" s="4" t="s">
        <v>7</v>
      </c>
    </row>
    <row r="1758" spans="1:7">
      <c r="A1758" t="n">
        <v>15048</v>
      </c>
      <c r="B1758" s="9" t="n">
        <v>14</v>
      </c>
      <c r="C1758" s="7" t="n">
        <v>2</v>
      </c>
      <c r="D1758" s="7" t="n">
        <v>0</v>
      </c>
      <c r="E1758" s="7" t="n">
        <v>0</v>
      </c>
      <c r="F1758" s="7" t="n">
        <v>0</v>
      </c>
    </row>
    <row r="1759" spans="1:7">
      <c r="A1759" t="s">
        <v>4</v>
      </c>
      <c r="B1759" s="4" t="s">
        <v>5</v>
      </c>
      <c r="C1759" s="4" t="s">
        <v>7</v>
      </c>
      <c r="D1759" s="31" t="s">
        <v>51</v>
      </c>
      <c r="E1759" s="4" t="s">
        <v>5</v>
      </c>
      <c r="F1759" s="4" t="s">
        <v>7</v>
      </c>
      <c r="G1759" s="4" t="s">
        <v>11</v>
      </c>
      <c r="H1759" s="31" t="s">
        <v>52</v>
      </c>
      <c r="I1759" s="4" t="s">
        <v>7</v>
      </c>
      <c r="J1759" s="4" t="s">
        <v>14</v>
      </c>
      <c r="K1759" s="4" t="s">
        <v>7</v>
      </c>
      <c r="L1759" s="4" t="s">
        <v>7</v>
      </c>
      <c r="M1759" s="31" t="s">
        <v>51</v>
      </c>
      <c r="N1759" s="4" t="s">
        <v>5</v>
      </c>
      <c r="O1759" s="4" t="s">
        <v>7</v>
      </c>
      <c r="P1759" s="4" t="s">
        <v>11</v>
      </c>
      <c r="Q1759" s="31" t="s">
        <v>52</v>
      </c>
      <c r="R1759" s="4" t="s">
        <v>7</v>
      </c>
      <c r="S1759" s="4" t="s">
        <v>14</v>
      </c>
      <c r="T1759" s="4" t="s">
        <v>7</v>
      </c>
      <c r="U1759" s="4" t="s">
        <v>7</v>
      </c>
      <c r="V1759" s="4" t="s">
        <v>7</v>
      </c>
      <c r="W1759" s="4" t="s">
        <v>12</v>
      </c>
    </row>
    <row r="1760" spans="1:7">
      <c r="A1760" t="n">
        <v>15053</v>
      </c>
      <c r="B1760" s="10" t="n">
        <v>5</v>
      </c>
      <c r="C1760" s="7" t="n">
        <v>28</v>
      </c>
      <c r="D1760" s="31" t="s">
        <v>3</v>
      </c>
      <c r="E1760" s="8" t="n">
        <v>162</v>
      </c>
      <c r="F1760" s="7" t="n">
        <v>3</v>
      </c>
      <c r="G1760" s="7" t="n">
        <v>4119</v>
      </c>
      <c r="H1760" s="31" t="s">
        <v>3</v>
      </c>
      <c r="I1760" s="7" t="n">
        <v>0</v>
      </c>
      <c r="J1760" s="7" t="n">
        <v>1</v>
      </c>
      <c r="K1760" s="7" t="n">
        <v>2</v>
      </c>
      <c r="L1760" s="7" t="n">
        <v>28</v>
      </c>
      <c r="M1760" s="31" t="s">
        <v>3</v>
      </c>
      <c r="N1760" s="8" t="n">
        <v>162</v>
      </c>
      <c r="O1760" s="7" t="n">
        <v>3</v>
      </c>
      <c r="P1760" s="7" t="n">
        <v>4119</v>
      </c>
      <c r="Q1760" s="31" t="s">
        <v>3</v>
      </c>
      <c r="R1760" s="7" t="n">
        <v>0</v>
      </c>
      <c r="S1760" s="7" t="n">
        <v>2</v>
      </c>
      <c r="T1760" s="7" t="n">
        <v>2</v>
      </c>
      <c r="U1760" s="7" t="n">
        <v>11</v>
      </c>
      <c r="V1760" s="7" t="n">
        <v>1</v>
      </c>
      <c r="W1760" s="11" t="n">
        <f t="normal" ca="1">A1764</f>
        <v>0</v>
      </c>
    </row>
    <row r="1761" spans="1:23">
      <c r="A1761" t="s">
        <v>4</v>
      </c>
      <c r="B1761" s="4" t="s">
        <v>5</v>
      </c>
      <c r="C1761" s="4" t="s">
        <v>7</v>
      </c>
      <c r="D1761" s="4" t="s">
        <v>11</v>
      </c>
      <c r="E1761" s="4" t="s">
        <v>13</v>
      </c>
    </row>
    <row r="1762" spans="1:23">
      <c r="A1762" t="n">
        <v>15082</v>
      </c>
      <c r="B1762" s="21" t="n">
        <v>58</v>
      </c>
      <c r="C1762" s="7" t="n">
        <v>0</v>
      </c>
      <c r="D1762" s="7" t="n">
        <v>0</v>
      </c>
      <c r="E1762" s="7" t="n">
        <v>1</v>
      </c>
    </row>
    <row r="1763" spans="1:23">
      <c r="A1763" t="s">
        <v>4</v>
      </c>
      <c r="B1763" s="4" t="s">
        <v>5</v>
      </c>
      <c r="C1763" s="4" t="s">
        <v>7</v>
      </c>
      <c r="D1763" s="31" t="s">
        <v>51</v>
      </c>
      <c r="E1763" s="4" t="s">
        <v>5</v>
      </c>
      <c r="F1763" s="4" t="s">
        <v>7</v>
      </c>
      <c r="G1763" s="4" t="s">
        <v>11</v>
      </c>
      <c r="H1763" s="31" t="s">
        <v>52</v>
      </c>
      <c r="I1763" s="4" t="s">
        <v>7</v>
      </c>
      <c r="J1763" s="4" t="s">
        <v>14</v>
      </c>
      <c r="K1763" s="4" t="s">
        <v>7</v>
      </c>
      <c r="L1763" s="4" t="s">
        <v>7</v>
      </c>
      <c r="M1763" s="31" t="s">
        <v>51</v>
      </c>
      <c r="N1763" s="4" t="s">
        <v>5</v>
      </c>
      <c r="O1763" s="4" t="s">
        <v>7</v>
      </c>
      <c r="P1763" s="4" t="s">
        <v>11</v>
      </c>
      <c r="Q1763" s="31" t="s">
        <v>52</v>
      </c>
      <c r="R1763" s="4" t="s">
        <v>7</v>
      </c>
      <c r="S1763" s="4" t="s">
        <v>14</v>
      </c>
      <c r="T1763" s="4" t="s">
        <v>7</v>
      </c>
      <c r="U1763" s="4" t="s">
        <v>7</v>
      </c>
      <c r="V1763" s="4" t="s">
        <v>7</v>
      </c>
      <c r="W1763" s="4" t="s">
        <v>12</v>
      </c>
    </row>
    <row r="1764" spans="1:23">
      <c r="A1764" t="n">
        <v>15090</v>
      </c>
      <c r="B1764" s="10" t="n">
        <v>5</v>
      </c>
      <c r="C1764" s="7" t="n">
        <v>28</v>
      </c>
      <c r="D1764" s="31" t="s">
        <v>3</v>
      </c>
      <c r="E1764" s="8" t="n">
        <v>162</v>
      </c>
      <c r="F1764" s="7" t="n">
        <v>3</v>
      </c>
      <c r="G1764" s="7" t="n">
        <v>4119</v>
      </c>
      <c r="H1764" s="31" t="s">
        <v>3</v>
      </c>
      <c r="I1764" s="7" t="n">
        <v>0</v>
      </c>
      <c r="J1764" s="7" t="n">
        <v>1</v>
      </c>
      <c r="K1764" s="7" t="n">
        <v>3</v>
      </c>
      <c r="L1764" s="7" t="n">
        <v>28</v>
      </c>
      <c r="M1764" s="31" t="s">
        <v>3</v>
      </c>
      <c r="N1764" s="8" t="n">
        <v>162</v>
      </c>
      <c r="O1764" s="7" t="n">
        <v>3</v>
      </c>
      <c r="P1764" s="7" t="n">
        <v>4119</v>
      </c>
      <c r="Q1764" s="31" t="s">
        <v>3</v>
      </c>
      <c r="R1764" s="7" t="n">
        <v>0</v>
      </c>
      <c r="S1764" s="7" t="n">
        <v>2</v>
      </c>
      <c r="T1764" s="7" t="n">
        <v>3</v>
      </c>
      <c r="U1764" s="7" t="n">
        <v>9</v>
      </c>
      <c r="V1764" s="7" t="n">
        <v>1</v>
      </c>
      <c r="W1764" s="11" t="n">
        <f t="normal" ca="1">A1774</f>
        <v>0</v>
      </c>
    </row>
    <row r="1765" spans="1:23">
      <c r="A1765" t="s">
        <v>4</v>
      </c>
      <c r="B1765" s="4" t="s">
        <v>5</v>
      </c>
      <c r="C1765" s="4" t="s">
        <v>7</v>
      </c>
      <c r="D1765" s="31" t="s">
        <v>51</v>
      </c>
      <c r="E1765" s="4" t="s">
        <v>5</v>
      </c>
      <c r="F1765" s="4" t="s">
        <v>11</v>
      </c>
      <c r="G1765" s="4" t="s">
        <v>7</v>
      </c>
      <c r="H1765" s="4" t="s">
        <v>7</v>
      </c>
      <c r="I1765" s="4" t="s">
        <v>8</v>
      </c>
      <c r="J1765" s="31" t="s">
        <v>52</v>
      </c>
      <c r="K1765" s="4" t="s">
        <v>7</v>
      </c>
      <c r="L1765" s="4" t="s">
        <v>7</v>
      </c>
      <c r="M1765" s="31" t="s">
        <v>51</v>
      </c>
      <c r="N1765" s="4" t="s">
        <v>5</v>
      </c>
      <c r="O1765" s="4" t="s">
        <v>7</v>
      </c>
      <c r="P1765" s="31" t="s">
        <v>52</v>
      </c>
      <c r="Q1765" s="4" t="s">
        <v>7</v>
      </c>
      <c r="R1765" s="4" t="s">
        <v>14</v>
      </c>
      <c r="S1765" s="4" t="s">
        <v>7</v>
      </c>
      <c r="T1765" s="4" t="s">
        <v>7</v>
      </c>
      <c r="U1765" s="4" t="s">
        <v>7</v>
      </c>
      <c r="V1765" s="31" t="s">
        <v>51</v>
      </c>
      <c r="W1765" s="4" t="s">
        <v>5</v>
      </c>
      <c r="X1765" s="4" t="s">
        <v>7</v>
      </c>
      <c r="Y1765" s="31" t="s">
        <v>52</v>
      </c>
      <c r="Z1765" s="4" t="s">
        <v>7</v>
      </c>
      <c r="AA1765" s="4" t="s">
        <v>14</v>
      </c>
      <c r="AB1765" s="4" t="s">
        <v>7</v>
      </c>
      <c r="AC1765" s="4" t="s">
        <v>7</v>
      </c>
      <c r="AD1765" s="4" t="s">
        <v>7</v>
      </c>
      <c r="AE1765" s="4" t="s">
        <v>12</v>
      </c>
    </row>
    <row r="1766" spans="1:23">
      <c r="A1766" t="n">
        <v>15119</v>
      </c>
      <c r="B1766" s="10" t="n">
        <v>5</v>
      </c>
      <c r="C1766" s="7" t="n">
        <v>28</v>
      </c>
      <c r="D1766" s="31" t="s">
        <v>3</v>
      </c>
      <c r="E1766" s="32" t="n">
        <v>47</v>
      </c>
      <c r="F1766" s="7" t="n">
        <v>61456</v>
      </c>
      <c r="G1766" s="7" t="n">
        <v>2</v>
      </c>
      <c r="H1766" s="7" t="n">
        <v>0</v>
      </c>
      <c r="I1766" s="7" t="s">
        <v>53</v>
      </c>
      <c r="J1766" s="31" t="s">
        <v>3</v>
      </c>
      <c r="K1766" s="7" t="n">
        <v>8</v>
      </c>
      <c r="L1766" s="7" t="n">
        <v>28</v>
      </c>
      <c r="M1766" s="31" t="s">
        <v>3</v>
      </c>
      <c r="N1766" s="33" t="n">
        <v>74</v>
      </c>
      <c r="O1766" s="7" t="n">
        <v>65</v>
      </c>
      <c r="P1766" s="31" t="s">
        <v>3</v>
      </c>
      <c r="Q1766" s="7" t="n">
        <v>0</v>
      </c>
      <c r="R1766" s="7" t="n">
        <v>1</v>
      </c>
      <c r="S1766" s="7" t="n">
        <v>3</v>
      </c>
      <c r="T1766" s="7" t="n">
        <v>9</v>
      </c>
      <c r="U1766" s="7" t="n">
        <v>28</v>
      </c>
      <c r="V1766" s="31" t="s">
        <v>3</v>
      </c>
      <c r="W1766" s="33" t="n">
        <v>74</v>
      </c>
      <c r="X1766" s="7" t="n">
        <v>65</v>
      </c>
      <c r="Y1766" s="31" t="s">
        <v>3</v>
      </c>
      <c r="Z1766" s="7" t="n">
        <v>0</v>
      </c>
      <c r="AA1766" s="7" t="n">
        <v>2</v>
      </c>
      <c r="AB1766" s="7" t="n">
        <v>3</v>
      </c>
      <c r="AC1766" s="7" t="n">
        <v>9</v>
      </c>
      <c r="AD1766" s="7" t="n">
        <v>1</v>
      </c>
      <c r="AE1766" s="11" t="n">
        <f t="normal" ca="1">A1770</f>
        <v>0</v>
      </c>
    </row>
    <row r="1767" spans="1:23">
      <c r="A1767" t="s">
        <v>4</v>
      </c>
      <c r="B1767" s="4" t="s">
        <v>5</v>
      </c>
      <c r="C1767" s="4" t="s">
        <v>11</v>
      </c>
      <c r="D1767" s="4" t="s">
        <v>7</v>
      </c>
      <c r="E1767" s="4" t="s">
        <v>7</v>
      </c>
      <c r="F1767" s="4" t="s">
        <v>8</v>
      </c>
    </row>
    <row r="1768" spans="1:23">
      <c r="A1768" t="n">
        <v>15167</v>
      </c>
      <c r="B1768" s="32" t="n">
        <v>47</v>
      </c>
      <c r="C1768" s="7" t="n">
        <v>61456</v>
      </c>
      <c r="D1768" s="7" t="n">
        <v>0</v>
      </c>
      <c r="E1768" s="7" t="n">
        <v>0</v>
      </c>
      <c r="F1768" s="7" t="s">
        <v>54</v>
      </c>
    </row>
    <row r="1769" spans="1:23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13</v>
      </c>
    </row>
    <row r="1770" spans="1:23">
      <c r="A1770" t="n">
        <v>15180</v>
      </c>
      <c r="B1770" s="21" t="n">
        <v>58</v>
      </c>
      <c r="C1770" s="7" t="n">
        <v>0</v>
      </c>
      <c r="D1770" s="7" t="n">
        <v>300</v>
      </c>
      <c r="E1770" s="7" t="n">
        <v>1</v>
      </c>
    </row>
    <row r="1771" spans="1:23">
      <c r="A1771" t="s">
        <v>4</v>
      </c>
      <c r="B1771" s="4" t="s">
        <v>5</v>
      </c>
      <c r="C1771" s="4" t="s">
        <v>7</v>
      </c>
      <c r="D1771" s="4" t="s">
        <v>11</v>
      </c>
    </row>
    <row r="1772" spans="1:23">
      <c r="A1772" t="n">
        <v>15188</v>
      </c>
      <c r="B1772" s="21" t="n">
        <v>58</v>
      </c>
      <c r="C1772" s="7" t="n">
        <v>255</v>
      </c>
      <c r="D1772" s="7" t="n">
        <v>0</v>
      </c>
    </row>
    <row r="1773" spans="1:23">
      <c r="A1773" t="s">
        <v>4</v>
      </c>
      <c r="B1773" s="4" t="s">
        <v>5</v>
      </c>
      <c r="C1773" s="4" t="s">
        <v>7</v>
      </c>
      <c r="D1773" s="4" t="s">
        <v>7</v>
      </c>
      <c r="E1773" s="4" t="s">
        <v>7</v>
      </c>
      <c r="F1773" s="4" t="s">
        <v>7</v>
      </c>
    </row>
    <row r="1774" spans="1:23">
      <c r="A1774" t="n">
        <v>15192</v>
      </c>
      <c r="B1774" s="9" t="n">
        <v>14</v>
      </c>
      <c r="C1774" s="7" t="n">
        <v>0</v>
      </c>
      <c r="D1774" s="7" t="n">
        <v>0</v>
      </c>
      <c r="E1774" s="7" t="n">
        <v>0</v>
      </c>
      <c r="F1774" s="7" t="n">
        <v>64</v>
      </c>
    </row>
    <row r="1775" spans="1:23">
      <c r="A1775" t="s">
        <v>4</v>
      </c>
      <c r="B1775" s="4" t="s">
        <v>5</v>
      </c>
      <c r="C1775" s="4" t="s">
        <v>7</v>
      </c>
      <c r="D1775" s="4" t="s">
        <v>11</v>
      </c>
    </row>
    <row r="1776" spans="1:23">
      <c r="A1776" t="n">
        <v>15197</v>
      </c>
      <c r="B1776" s="20" t="n">
        <v>22</v>
      </c>
      <c r="C1776" s="7" t="n">
        <v>0</v>
      </c>
      <c r="D1776" s="7" t="n">
        <v>4119</v>
      </c>
    </row>
    <row r="1777" spans="1:31">
      <c r="A1777" t="s">
        <v>4</v>
      </c>
      <c r="B1777" s="4" t="s">
        <v>5</v>
      </c>
      <c r="C1777" s="4" t="s">
        <v>7</v>
      </c>
      <c r="D1777" s="4" t="s">
        <v>11</v>
      </c>
    </row>
    <row r="1778" spans="1:31">
      <c r="A1778" t="n">
        <v>15201</v>
      </c>
      <c r="B1778" s="21" t="n">
        <v>58</v>
      </c>
      <c r="C1778" s="7" t="n">
        <v>5</v>
      </c>
      <c r="D1778" s="7" t="n">
        <v>300</v>
      </c>
    </row>
    <row r="1779" spans="1:31">
      <c r="A1779" t="s">
        <v>4</v>
      </c>
      <c r="B1779" s="4" t="s">
        <v>5</v>
      </c>
      <c r="C1779" s="4" t="s">
        <v>13</v>
      </c>
      <c r="D1779" s="4" t="s">
        <v>11</v>
      </c>
    </row>
    <row r="1780" spans="1:31">
      <c r="A1780" t="n">
        <v>15205</v>
      </c>
      <c r="B1780" s="22" t="n">
        <v>103</v>
      </c>
      <c r="C1780" s="7" t="n">
        <v>0</v>
      </c>
      <c r="D1780" s="7" t="n">
        <v>300</v>
      </c>
    </row>
    <row r="1781" spans="1:31">
      <c r="A1781" t="s">
        <v>4</v>
      </c>
      <c r="B1781" s="4" t="s">
        <v>5</v>
      </c>
      <c r="C1781" s="4" t="s">
        <v>7</v>
      </c>
    </row>
    <row r="1782" spans="1:31">
      <c r="A1782" t="n">
        <v>15212</v>
      </c>
      <c r="B1782" s="34" t="n">
        <v>64</v>
      </c>
      <c r="C1782" s="7" t="n">
        <v>7</v>
      </c>
    </row>
    <row r="1783" spans="1:31">
      <c r="A1783" t="s">
        <v>4</v>
      </c>
      <c r="B1783" s="4" t="s">
        <v>5</v>
      </c>
      <c r="C1783" s="4" t="s">
        <v>7</v>
      </c>
      <c r="D1783" s="4" t="s">
        <v>11</v>
      </c>
    </row>
    <row r="1784" spans="1:31">
      <c r="A1784" t="n">
        <v>15214</v>
      </c>
      <c r="B1784" s="35" t="n">
        <v>72</v>
      </c>
      <c r="C1784" s="7" t="n">
        <v>5</v>
      </c>
      <c r="D1784" s="7" t="n">
        <v>0</v>
      </c>
    </row>
    <row r="1785" spans="1:31">
      <c r="A1785" t="s">
        <v>4</v>
      </c>
      <c r="B1785" s="4" t="s">
        <v>5</v>
      </c>
      <c r="C1785" s="4" t="s">
        <v>7</v>
      </c>
      <c r="D1785" s="31" t="s">
        <v>51</v>
      </c>
      <c r="E1785" s="4" t="s">
        <v>5</v>
      </c>
      <c r="F1785" s="4" t="s">
        <v>7</v>
      </c>
      <c r="G1785" s="4" t="s">
        <v>11</v>
      </c>
      <c r="H1785" s="31" t="s">
        <v>52</v>
      </c>
      <c r="I1785" s="4" t="s">
        <v>7</v>
      </c>
      <c r="J1785" s="4" t="s">
        <v>14</v>
      </c>
      <c r="K1785" s="4" t="s">
        <v>7</v>
      </c>
      <c r="L1785" s="4" t="s">
        <v>7</v>
      </c>
      <c r="M1785" s="4" t="s">
        <v>12</v>
      </c>
    </row>
    <row r="1786" spans="1:31">
      <c r="A1786" t="n">
        <v>15218</v>
      </c>
      <c r="B1786" s="10" t="n">
        <v>5</v>
      </c>
      <c r="C1786" s="7" t="n">
        <v>28</v>
      </c>
      <c r="D1786" s="31" t="s">
        <v>3</v>
      </c>
      <c r="E1786" s="8" t="n">
        <v>162</v>
      </c>
      <c r="F1786" s="7" t="n">
        <v>4</v>
      </c>
      <c r="G1786" s="7" t="n">
        <v>4119</v>
      </c>
      <c r="H1786" s="31" t="s">
        <v>3</v>
      </c>
      <c r="I1786" s="7" t="n">
        <v>0</v>
      </c>
      <c r="J1786" s="7" t="n">
        <v>1</v>
      </c>
      <c r="K1786" s="7" t="n">
        <v>2</v>
      </c>
      <c r="L1786" s="7" t="n">
        <v>1</v>
      </c>
      <c r="M1786" s="11" t="n">
        <f t="normal" ca="1">A1792</f>
        <v>0</v>
      </c>
    </row>
    <row r="1787" spans="1:31">
      <c r="A1787" t="s">
        <v>4</v>
      </c>
      <c r="B1787" s="4" t="s">
        <v>5</v>
      </c>
      <c r="C1787" s="4" t="s">
        <v>7</v>
      </c>
      <c r="D1787" s="4" t="s">
        <v>8</v>
      </c>
    </row>
    <row r="1788" spans="1:31">
      <c r="A1788" t="n">
        <v>15235</v>
      </c>
      <c r="B1788" s="6" t="n">
        <v>2</v>
      </c>
      <c r="C1788" s="7" t="n">
        <v>10</v>
      </c>
      <c r="D1788" s="7" t="s">
        <v>55</v>
      </c>
    </row>
    <row r="1789" spans="1:31">
      <c r="A1789" t="s">
        <v>4</v>
      </c>
      <c r="B1789" s="4" t="s">
        <v>5</v>
      </c>
      <c r="C1789" s="4" t="s">
        <v>11</v>
      </c>
    </row>
    <row r="1790" spans="1:31">
      <c r="A1790" t="n">
        <v>15252</v>
      </c>
      <c r="B1790" s="25" t="n">
        <v>16</v>
      </c>
      <c r="C1790" s="7" t="n">
        <v>0</v>
      </c>
    </row>
    <row r="1791" spans="1:31">
      <c r="A1791" t="s">
        <v>4</v>
      </c>
      <c r="B1791" s="4" t="s">
        <v>5</v>
      </c>
      <c r="C1791" s="4" t="s">
        <v>11</v>
      </c>
      <c r="D1791" s="4" t="s">
        <v>8</v>
      </c>
      <c r="E1791" s="4" t="s">
        <v>8</v>
      </c>
      <c r="F1791" s="4" t="s">
        <v>8</v>
      </c>
      <c r="G1791" s="4" t="s">
        <v>7</v>
      </c>
      <c r="H1791" s="4" t="s">
        <v>14</v>
      </c>
      <c r="I1791" s="4" t="s">
        <v>13</v>
      </c>
      <c r="J1791" s="4" t="s">
        <v>13</v>
      </c>
      <c r="K1791" s="4" t="s">
        <v>13</v>
      </c>
      <c r="L1791" s="4" t="s">
        <v>13</v>
      </c>
      <c r="M1791" s="4" t="s">
        <v>13</v>
      </c>
      <c r="N1791" s="4" t="s">
        <v>13</v>
      </c>
      <c r="O1791" s="4" t="s">
        <v>13</v>
      </c>
      <c r="P1791" s="4" t="s">
        <v>8</v>
      </c>
      <c r="Q1791" s="4" t="s">
        <v>8</v>
      </c>
      <c r="R1791" s="4" t="s">
        <v>14</v>
      </c>
      <c r="S1791" s="4" t="s">
        <v>7</v>
      </c>
      <c r="T1791" s="4" t="s">
        <v>14</v>
      </c>
      <c r="U1791" s="4" t="s">
        <v>14</v>
      </c>
      <c r="V1791" s="4" t="s">
        <v>11</v>
      </c>
    </row>
    <row r="1792" spans="1:31">
      <c r="A1792" t="n">
        <v>15255</v>
      </c>
      <c r="B1792" s="38" t="n">
        <v>19</v>
      </c>
      <c r="C1792" s="7" t="n">
        <v>7032</v>
      </c>
      <c r="D1792" s="7" t="s">
        <v>58</v>
      </c>
      <c r="E1792" s="7" t="s">
        <v>59</v>
      </c>
      <c r="F1792" s="7" t="s">
        <v>17</v>
      </c>
      <c r="G1792" s="7" t="n">
        <v>0</v>
      </c>
      <c r="H1792" s="7" t="n">
        <v>1</v>
      </c>
      <c r="I1792" s="7" t="n">
        <v>0</v>
      </c>
      <c r="J1792" s="7" t="n">
        <v>0</v>
      </c>
      <c r="K1792" s="7" t="n">
        <v>0</v>
      </c>
      <c r="L1792" s="7" t="n">
        <v>0</v>
      </c>
      <c r="M1792" s="7" t="n">
        <v>1</v>
      </c>
      <c r="N1792" s="7" t="n">
        <v>1.60000002384186</v>
      </c>
      <c r="O1792" s="7" t="n">
        <v>0.0900000035762787</v>
      </c>
      <c r="P1792" s="7" t="s">
        <v>17</v>
      </c>
      <c r="Q1792" s="7" t="s">
        <v>17</v>
      </c>
      <c r="R1792" s="7" t="n">
        <v>-1</v>
      </c>
      <c r="S1792" s="7" t="n">
        <v>0</v>
      </c>
      <c r="T1792" s="7" t="n">
        <v>0</v>
      </c>
      <c r="U1792" s="7" t="n">
        <v>0</v>
      </c>
      <c r="V1792" s="7" t="n">
        <v>0</v>
      </c>
    </row>
    <row r="1793" spans="1:22">
      <c r="A1793" t="s">
        <v>4</v>
      </c>
      <c r="B1793" s="4" t="s">
        <v>5</v>
      </c>
      <c r="C1793" s="4" t="s">
        <v>11</v>
      </c>
      <c r="D1793" s="4" t="s">
        <v>7</v>
      </c>
      <c r="E1793" s="4" t="s">
        <v>7</v>
      </c>
      <c r="F1793" s="4" t="s">
        <v>8</v>
      </c>
    </row>
    <row r="1794" spans="1:22">
      <c r="A1794" t="n">
        <v>15325</v>
      </c>
      <c r="B1794" s="39" t="n">
        <v>20</v>
      </c>
      <c r="C1794" s="7" t="n">
        <v>0</v>
      </c>
      <c r="D1794" s="7" t="n">
        <v>3</v>
      </c>
      <c r="E1794" s="7" t="n">
        <v>10</v>
      </c>
      <c r="F1794" s="7" t="s">
        <v>60</v>
      </c>
    </row>
    <row r="1795" spans="1:22">
      <c r="A1795" t="s">
        <v>4</v>
      </c>
      <c r="B1795" s="4" t="s">
        <v>5</v>
      </c>
      <c r="C1795" s="4" t="s">
        <v>11</v>
      </c>
    </row>
    <row r="1796" spans="1:22">
      <c r="A1796" t="n">
        <v>15343</v>
      </c>
      <c r="B1796" s="25" t="n">
        <v>16</v>
      </c>
      <c r="C1796" s="7" t="n">
        <v>0</v>
      </c>
    </row>
    <row r="1797" spans="1:22">
      <c r="A1797" t="s">
        <v>4</v>
      </c>
      <c r="B1797" s="4" t="s">
        <v>5</v>
      </c>
      <c r="C1797" s="4" t="s">
        <v>11</v>
      </c>
      <c r="D1797" s="4" t="s">
        <v>7</v>
      </c>
      <c r="E1797" s="4" t="s">
        <v>7</v>
      </c>
      <c r="F1797" s="4" t="s">
        <v>8</v>
      </c>
    </row>
    <row r="1798" spans="1:22">
      <c r="A1798" t="n">
        <v>15346</v>
      </c>
      <c r="B1798" s="39" t="n">
        <v>20</v>
      </c>
      <c r="C1798" s="7" t="n">
        <v>4</v>
      </c>
      <c r="D1798" s="7" t="n">
        <v>3</v>
      </c>
      <c r="E1798" s="7" t="n">
        <v>10</v>
      </c>
      <c r="F1798" s="7" t="s">
        <v>60</v>
      </c>
    </row>
    <row r="1799" spans="1:22">
      <c r="A1799" t="s">
        <v>4</v>
      </c>
      <c r="B1799" s="4" t="s">
        <v>5</v>
      </c>
      <c r="C1799" s="4" t="s">
        <v>11</v>
      </c>
    </row>
    <row r="1800" spans="1:22">
      <c r="A1800" t="n">
        <v>15364</v>
      </c>
      <c r="B1800" s="25" t="n">
        <v>16</v>
      </c>
      <c r="C1800" s="7" t="n">
        <v>0</v>
      </c>
    </row>
    <row r="1801" spans="1:22">
      <c r="A1801" t="s">
        <v>4</v>
      </c>
      <c r="B1801" s="4" t="s">
        <v>5</v>
      </c>
      <c r="C1801" s="4" t="s">
        <v>11</v>
      </c>
      <c r="D1801" s="4" t="s">
        <v>7</v>
      </c>
      <c r="E1801" s="4" t="s">
        <v>7</v>
      </c>
      <c r="F1801" s="4" t="s">
        <v>8</v>
      </c>
    </row>
    <row r="1802" spans="1:22">
      <c r="A1802" t="n">
        <v>15367</v>
      </c>
      <c r="B1802" s="39" t="n">
        <v>20</v>
      </c>
      <c r="C1802" s="7" t="n">
        <v>16</v>
      </c>
      <c r="D1802" s="7" t="n">
        <v>3</v>
      </c>
      <c r="E1802" s="7" t="n">
        <v>10</v>
      </c>
      <c r="F1802" s="7" t="s">
        <v>60</v>
      </c>
    </row>
    <row r="1803" spans="1:22">
      <c r="A1803" t="s">
        <v>4</v>
      </c>
      <c r="B1803" s="4" t="s">
        <v>5</v>
      </c>
      <c r="C1803" s="4" t="s">
        <v>11</v>
      </c>
    </row>
    <row r="1804" spans="1:22">
      <c r="A1804" t="n">
        <v>15385</v>
      </c>
      <c r="B1804" s="25" t="n">
        <v>16</v>
      </c>
      <c r="C1804" s="7" t="n">
        <v>0</v>
      </c>
    </row>
    <row r="1805" spans="1:22">
      <c r="A1805" t="s">
        <v>4</v>
      </c>
      <c r="B1805" s="4" t="s">
        <v>5</v>
      </c>
      <c r="C1805" s="4" t="s">
        <v>11</v>
      </c>
      <c r="D1805" s="4" t="s">
        <v>7</v>
      </c>
      <c r="E1805" s="4" t="s">
        <v>7</v>
      </c>
      <c r="F1805" s="4" t="s">
        <v>8</v>
      </c>
    </row>
    <row r="1806" spans="1:22">
      <c r="A1806" t="n">
        <v>15388</v>
      </c>
      <c r="B1806" s="39" t="n">
        <v>20</v>
      </c>
      <c r="C1806" s="7" t="n">
        <v>7032</v>
      </c>
      <c r="D1806" s="7" t="n">
        <v>3</v>
      </c>
      <c r="E1806" s="7" t="n">
        <v>10</v>
      </c>
      <c r="F1806" s="7" t="s">
        <v>60</v>
      </c>
    </row>
    <row r="1807" spans="1:22">
      <c r="A1807" t="s">
        <v>4</v>
      </c>
      <c r="B1807" s="4" t="s">
        <v>5</v>
      </c>
      <c r="C1807" s="4" t="s">
        <v>11</v>
      </c>
    </row>
    <row r="1808" spans="1:22">
      <c r="A1808" t="n">
        <v>15406</v>
      </c>
      <c r="B1808" s="25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7</v>
      </c>
    </row>
    <row r="1810" spans="1:6">
      <c r="A1810" t="n">
        <v>15409</v>
      </c>
      <c r="B1810" s="40" t="n">
        <v>116</v>
      </c>
      <c r="C1810" s="7" t="n">
        <v>0</v>
      </c>
    </row>
    <row r="1811" spans="1:6">
      <c r="A1811" t="s">
        <v>4</v>
      </c>
      <c r="B1811" s="4" t="s">
        <v>5</v>
      </c>
      <c r="C1811" s="4" t="s">
        <v>7</v>
      </c>
      <c r="D1811" s="4" t="s">
        <v>11</v>
      </c>
    </row>
    <row r="1812" spans="1:6">
      <c r="A1812" t="n">
        <v>15411</v>
      </c>
      <c r="B1812" s="40" t="n">
        <v>116</v>
      </c>
      <c r="C1812" s="7" t="n">
        <v>2</v>
      </c>
      <c r="D1812" s="7" t="n">
        <v>1</v>
      </c>
    </row>
    <row r="1813" spans="1:6">
      <c r="A1813" t="s">
        <v>4</v>
      </c>
      <c r="B1813" s="4" t="s">
        <v>5</v>
      </c>
      <c r="C1813" s="4" t="s">
        <v>7</v>
      </c>
      <c r="D1813" s="4" t="s">
        <v>14</v>
      </c>
    </row>
    <row r="1814" spans="1:6">
      <c r="A1814" t="n">
        <v>15415</v>
      </c>
      <c r="B1814" s="40" t="n">
        <v>116</v>
      </c>
      <c r="C1814" s="7" t="n">
        <v>5</v>
      </c>
      <c r="D1814" s="7" t="n">
        <v>1097859072</v>
      </c>
    </row>
    <row r="1815" spans="1:6">
      <c r="A1815" t="s">
        <v>4</v>
      </c>
      <c r="B1815" s="4" t="s">
        <v>5</v>
      </c>
      <c r="C1815" s="4" t="s">
        <v>7</v>
      </c>
      <c r="D1815" s="4" t="s">
        <v>11</v>
      </c>
    </row>
    <row r="1816" spans="1:6">
      <c r="A1816" t="n">
        <v>15421</v>
      </c>
      <c r="B1816" s="40" t="n">
        <v>116</v>
      </c>
      <c r="C1816" s="7" t="n">
        <v>6</v>
      </c>
      <c r="D1816" s="7" t="n">
        <v>1</v>
      </c>
    </row>
    <row r="1817" spans="1:6">
      <c r="A1817" t="s">
        <v>4</v>
      </c>
      <c r="B1817" s="4" t="s">
        <v>5</v>
      </c>
      <c r="C1817" s="4" t="s">
        <v>11</v>
      </c>
      <c r="D1817" s="4" t="s">
        <v>13</v>
      </c>
      <c r="E1817" s="4" t="s">
        <v>13</v>
      </c>
      <c r="F1817" s="4" t="s">
        <v>13</v>
      </c>
      <c r="G1817" s="4" t="s">
        <v>13</v>
      </c>
    </row>
    <row r="1818" spans="1:6">
      <c r="A1818" t="n">
        <v>15425</v>
      </c>
      <c r="B1818" s="41" t="n">
        <v>46</v>
      </c>
      <c r="C1818" s="7" t="n">
        <v>0</v>
      </c>
      <c r="D1818" s="7" t="n">
        <v>3</v>
      </c>
      <c r="E1818" s="7" t="n">
        <v>0</v>
      </c>
      <c r="F1818" s="7" t="n">
        <v>-3.64000010490417</v>
      </c>
      <c r="G1818" s="7" t="n">
        <v>180</v>
      </c>
    </row>
    <row r="1819" spans="1:6">
      <c r="A1819" t="s">
        <v>4</v>
      </c>
      <c r="B1819" s="4" t="s">
        <v>5</v>
      </c>
      <c r="C1819" s="4" t="s">
        <v>11</v>
      </c>
      <c r="D1819" s="4" t="s">
        <v>13</v>
      </c>
      <c r="E1819" s="4" t="s">
        <v>13</v>
      </c>
      <c r="F1819" s="4" t="s">
        <v>13</v>
      </c>
      <c r="G1819" s="4" t="s">
        <v>13</v>
      </c>
    </row>
    <row r="1820" spans="1:6">
      <c r="A1820" t="n">
        <v>15444</v>
      </c>
      <c r="B1820" s="41" t="n">
        <v>46</v>
      </c>
      <c r="C1820" s="7" t="n">
        <v>4</v>
      </c>
      <c r="D1820" s="7" t="n">
        <v>1.9099999666214</v>
      </c>
      <c r="E1820" s="7" t="n">
        <v>0</v>
      </c>
      <c r="F1820" s="7" t="n">
        <v>-3.10999989509583</v>
      </c>
      <c r="G1820" s="7" t="n">
        <v>122.699996948242</v>
      </c>
    </row>
    <row r="1821" spans="1:6">
      <c r="A1821" t="s">
        <v>4</v>
      </c>
      <c r="B1821" s="4" t="s">
        <v>5</v>
      </c>
      <c r="C1821" s="4" t="s">
        <v>11</v>
      </c>
      <c r="D1821" s="4" t="s">
        <v>13</v>
      </c>
      <c r="E1821" s="4" t="s">
        <v>13</v>
      </c>
      <c r="F1821" s="4" t="s">
        <v>13</v>
      </c>
      <c r="G1821" s="4" t="s">
        <v>13</v>
      </c>
    </row>
    <row r="1822" spans="1:6">
      <c r="A1822" t="n">
        <v>15463</v>
      </c>
      <c r="B1822" s="41" t="n">
        <v>46</v>
      </c>
      <c r="C1822" s="7" t="n">
        <v>16</v>
      </c>
      <c r="D1822" s="7" t="n">
        <v>3</v>
      </c>
      <c r="E1822" s="7" t="n">
        <v>0</v>
      </c>
      <c r="F1822" s="7" t="n">
        <v>-2.46000003814697</v>
      </c>
      <c r="G1822" s="7" t="n">
        <v>185.699996948242</v>
      </c>
    </row>
    <row r="1823" spans="1:6">
      <c r="A1823" t="s">
        <v>4</v>
      </c>
      <c r="B1823" s="4" t="s">
        <v>5</v>
      </c>
      <c r="C1823" s="4" t="s">
        <v>11</v>
      </c>
      <c r="D1823" s="4" t="s">
        <v>13</v>
      </c>
      <c r="E1823" s="4" t="s">
        <v>13</v>
      </c>
      <c r="F1823" s="4" t="s">
        <v>13</v>
      </c>
      <c r="G1823" s="4" t="s">
        <v>13</v>
      </c>
    </row>
    <row r="1824" spans="1:6">
      <c r="A1824" t="n">
        <v>15482</v>
      </c>
      <c r="B1824" s="41" t="n">
        <v>46</v>
      </c>
      <c r="C1824" s="7" t="n">
        <v>7032</v>
      </c>
      <c r="D1824" s="7" t="n">
        <v>3.96000003814697</v>
      </c>
      <c r="E1824" s="7" t="n">
        <v>0.5</v>
      </c>
      <c r="F1824" s="7" t="n">
        <v>-2.58999991416931</v>
      </c>
      <c r="G1824" s="7" t="n">
        <v>205.800003051758</v>
      </c>
    </row>
    <row r="1825" spans="1:7">
      <c r="A1825" t="s">
        <v>4</v>
      </c>
      <c r="B1825" s="4" t="s">
        <v>5</v>
      </c>
      <c r="C1825" s="4" t="s">
        <v>11</v>
      </c>
      <c r="D1825" s="4" t="s">
        <v>14</v>
      </c>
    </row>
    <row r="1826" spans="1:7">
      <c r="A1826" t="n">
        <v>15501</v>
      </c>
      <c r="B1826" s="50" t="n">
        <v>43</v>
      </c>
      <c r="C1826" s="7" t="n">
        <v>4</v>
      </c>
      <c r="D1826" s="7" t="n">
        <v>128</v>
      </c>
    </row>
    <row r="1827" spans="1:7">
      <c r="A1827" t="s">
        <v>4</v>
      </c>
      <c r="B1827" s="4" t="s">
        <v>5</v>
      </c>
      <c r="C1827" s="4" t="s">
        <v>11</v>
      </c>
      <c r="D1827" s="4" t="s">
        <v>14</v>
      </c>
    </row>
    <row r="1828" spans="1:7">
      <c r="A1828" t="n">
        <v>15508</v>
      </c>
      <c r="B1828" s="50" t="n">
        <v>43</v>
      </c>
      <c r="C1828" s="7" t="n">
        <v>16</v>
      </c>
      <c r="D1828" s="7" t="n">
        <v>128</v>
      </c>
    </row>
    <row r="1829" spans="1:7">
      <c r="A1829" t="s">
        <v>4</v>
      </c>
      <c r="B1829" s="4" t="s">
        <v>5</v>
      </c>
      <c r="C1829" s="4" t="s">
        <v>11</v>
      </c>
      <c r="D1829" s="4" t="s">
        <v>14</v>
      </c>
    </row>
    <row r="1830" spans="1:7">
      <c r="A1830" t="n">
        <v>15515</v>
      </c>
      <c r="B1830" s="50" t="n">
        <v>43</v>
      </c>
      <c r="C1830" s="7" t="n">
        <v>7032</v>
      </c>
      <c r="D1830" s="7" t="n">
        <v>128</v>
      </c>
    </row>
    <row r="1831" spans="1:7">
      <c r="A1831" t="s">
        <v>4</v>
      </c>
      <c r="B1831" s="4" t="s">
        <v>5</v>
      </c>
      <c r="C1831" s="4" t="s">
        <v>7</v>
      </c>
      <c r="D1831" s="4" t="s">
        <v>7</v>
      </c>
      <c r="E1831" s="4" t="s">
        <v>13</v>
      </c>
      <c r="F1831" s="4" t="s">
        <v>13</v>
      </c>
      <c r="G1831" s="4" t="s">
        <v>13</v>
      </c>
      <c r="H1831" s="4" t="s">
        <v>11</v>
      </c>
    </row>
    <row r="1832" spans="1:7">
      <c r="A1832" t="n">
        <v>15522</v>
      </c>
      <c r="B1832" s="45" t="n">
        <v>45</v>
      </c>
      <c r="C1832" s="7" t="n">
        <v>2</v>
      </c>
      <c r="D1832" s="7" t="n">
        <v>3</v>
      </c>
      <c r="E1832" s="7" t="n">
        <v>2.91000008583069</v>
      </c>
      <c r="F1832" s="7" t="n">
        <v>1.13999998569489</v>
      </c>
      <c r="G1832" s="7" t="n">
        <v>-3.97000002861023</v>
      </c>
      <c r="H1832" s="7" t="n">
        <v>0</v>
      </c>
    </row>
    <row r="1833" spans="1:7">
      <c r="A1833" t="s">
        <v>4</v>
      </c>
      <c r="B1833" s="4" t="s">
        <v>5</v>
      </c>
      <c r="C1833" s="4" t="s">
        <v>7</v>
      </c>
      <c r="D1833" s="4" t="s">
        <v>7</v>
      </c>
      <c r="E1833" s="4" t="s">
        <v>13</v>
      </c>
      <c r="F1833" s="4" t="s">
        <v>13</v>
      </c>
      <c r="G1833" s="4" t="s">
        <v>13</v>
      </c>
      <c r="H1833" s="4" t="s">
        <v>11</v>
      </c>
      <c r="I1833" s="4" t="s">
        <v>7</v>
      </c>
    </row>
    <row r="1834" spans="1:7">
      <c r="A1834" t="n">
        <v>15539</v>
      </c>
      <c r="B1834" s="45" t="n">
        <v>45</v>
      </c>
      <c r="C1834" s="7" t="n">
        <v>4</v>
      </c>
      <c r="D1834" s="7" t="n">
        <v>3</v>
      </c>
      <c r="E1834" s="7" t="n">
        <v>10.8000001907349</v>
      </c>
      <c r="F1834" s="7" t="n">
        <v>325.910003662109</v>
      </c>
      <c r="G1834" s="7" t="n">
        <v>0</v>
      </c>
      <c r="H1834" s="7" t="n">
        <v>0</v>
      </c>
      <c r="I1834" s="7" t="n">
        <v>0</v>
      </c>
    </row>
    <row r="1835" spans="1:7">
      <c r="A1835" t="s">
        <v>4</v>
      </c>
      <c r="B1835" s="4" t="s">
        <v>5</v>
      </c>
      <c r="C1835" s="4" t="s">
        <v>7</v>
      </c>
      <c r="D1835" s="4" t="s">
        <v>7</v>
      </c>
      <c r="E1835" s="4" t="s">
        <v>13</v>
      </c>
      <c r="F1835" s="4" t="s">
        <v>11</v>
      </c>
    </row>
    <row r="1836" spans="1:7">
      <c r="A1836" t="n">
        <v>15557</v>
      </c>
      <c r="B1836" s="45" t="n">
        <v>45</v>
      </c>
      <c r="C1836" s="7" t="n">
        <v>5</v>
      </c>
      <c r="D1836" s="7" t="n">
        <v>3</v>
      </c>
      <c r="E1836" s="7" t="n">
        <v>4</v>
      </c>
      <c r="F1836" s="7" t="n">
        <v>0</v>
      </c>
    </row>
    <row r="1837" spans="1:7">
      <c r="A1837" t="s">
        <v>4</v>
      </c>
      <c r="B1837" s="4" t="s">
        <v>5</v>
      </c>
      <c r="C1837" s="4" t="s">
        <v>7</v>
      </c>
      <c r="D1837" s="4" t="s">
        <v>7</v>
      </c>
      <c r="E1837" s="4" t="s">
        <v>13</v>
      </c>
      <c r="F1837" s="4" t="s">
        <v>11</v>
      </c>
    </row>
    <row r="1838" spans="1:7">
      <c r="A1838" t="n">
        <v>15566</v>
      </c>
      <c r="B1838" s="45" t="n">
        <v>45</v>
      </c>
      <c r="C1838" s="7" t="n">
        <v>11</v>
      </c>
      <c r="D1838" s="7" t="n">
        <v>3</v>
      </c>
      <c r="E1838" s="7" t="n">
        <v>34</v>
      </c>
      <c r="F1838" s="7" t="n">
        <v>0</v>
      </c>
    </row>
    <row r="1839" spans="1:7">
      <c r="A1839" t="s">
        <v>4</v>
      </c>
      <c r="B1839" s="4" t="s">
        <v>5</v>
      </c>
      <c r="C1839" s="4" t="s">
        <v>7</v>
      </c>
      <c r="D1839" s="4" t="s">
        <v>7</v>
      </c>
      <c r="E1839" s="4" t="s">
        <v>13</v>
      </c>
      <c r="F1839" s="4" t="s">
        <v>11</v>
      </c>
    </row>
    <row r="1840" spans="1:7">
      <c r="A1840" t="n">
        <v>15575</v>
      </c>
      <c r="B1840" s="45" t="n">
        <v>45</v>
      </c>
      <c r="C1840" s="7" t="n">
        <v>5</v>
      </c>
      <c r="D1840" s="7" t="n">
        <v>3</v>
      </c>
      <c r="E1840" s="7" t="n">
        <v>3.40000009536743</v>
      </c>
      <c r="F1840" s="7" t="n">
        <v>3000</v>
      </c>
    </row>
    <row r="1841" spans="1:9">
      <c r="A1841" t="s">
        <v>4</v>
      </c>
      <c r="B1841" s="4" t="s">
        <v>5</v>
      </c>
      <c r="C1841" s="4" t="s">
        <v>7</v>
      </c>
      <c r="D1841" s="4" t="s">
        <v>11</v>
      </c>
      <c r="E1841" s="4" t="s">
        <v>13</v>
      </c>
    </row>
    <row r="1842" spans="1:9">
      <c r="A1842" t="n">
        <v>15584</v>
      </c>
      <c r="B1842" s="21" t="n">
        <v>58</v>
      </c>
      <c r="C1842" s="7" t="n">
        <v>100</v>
      </c>
      <c r="D1842" s="7" t="n">
        <v>1000</v>
      </c>
      <c r="E1842" s="7" t="n">
        <v>1</v>
      </c>
    </row>
    <row r="1843" spans="1:9">
      <c r="A1843" t="s">
        <v>4</v>
      </c>
      <c r="B1843" s="4" t="s">
        <v>5</v>
      </c>
      <c r="C1843" s="4" t="s">
        <v>7</v>
      </c>
      <c r="D1843" s="4" t="s">
        <v>11</v>
      </c>
    </row>
    <row r="1844" spans="1:9">
      <c r="A1844" t="n">
        <v>15592</v>
      </c>
      <c r="B1844" s="21" t="n">
        <v>58</v>
      </c>
      <c r="C1844" s="7" t="n">
        <v>255</v>
      </c>
      <c r="D1844" s="7" t="n">
        <v>0</v>
      </c>
    </row>
    <row r="1845" spans="1:9">
      <c r="A1845" t="s">
        <v>4</v>
      </c>
      <c r="B1845" s="4" t="s">
        <v>5</v>
      </c>
      <c r="C1845" s="4" t="s">
        <v>7</v>
      </c>
      <c r="D1845" s="4" t="s">
        <v>11</v>
      </c>
    </row>
    <row r="1846" spans="1:9">
      <c r="A1846" t="n">
        <v>15596</v>
      </c>
      <c r="B1846" s="45" t="n">
        <v>45</v>
      </c>
      <c r="C1846" s="7" t="n">
        <v>7</v>
      </c>
      <c r="D1846" s="7" t="n">
        <v>255</v>
      </c>
    </row>
    <row r="1847" spans="1:9">
      <c r="A1847" t="s">
        <v>4</v>
      </c>
      <c r="B1847" s="4" t="s">
        <v>5</v>
      </c>
      <c r="C1847" s="4" t="s">
        <v>7</v>
      </c>
      <c r="D1847" s="4" t="s">
        <v>11</v>
      </c>
      <c r="E1847" s="4" t="s">
        <v>8</v>
      </c>
    </row>
    <row r="1848" spans="1:9">
      <c r="A1848" t="n">
        <v>15600</v>
      </c>
      <c r="B1848" s="24" t="n">
        <v>51</v>
      </c>
      <c r="C1848" s="7" t="n">
        <v>4</v>
      </c>
      <c r="D1848" s="7" t="n">
        <v>0</v>
      </c>
      <c r="E1848" s="7" t="s">
        <v>214</v>
      </c>
    </row>
    <row r="1849" spans="1:9">
      <c r="A1849" t="s">
        <v>4</v>
      </c>
      <c r="B1849" s="4" t="s">
        <v>5</v>
      </c>
      <c r="C1849" s="4" t="s">
        <v>11</v>
      </c>
    </row>
    <row r="1850" spans="1:9">
      <c r="A1850" t="n">
        <v>15614</v>
      </c>
      <c r="B1850" s="25" t="n">
        <v>16</v>
      </c>
      <c r="C1850" s="7" t="n">
        <v>0</v>
      </c>
    </row>
    <row r="1851" spans="1:9">
      <c r="A1851" t="s">
        <v>4</v>
      </c>
      <c r="B1851" s="4" t="s">
        <v>5</v>
      </c>
      <c r="C1851" s="4" t="s">
        <v>11</v>
      </c>
      <c r="D1851" s="4" t="s">
        <v>37</v>
      </c>
      <c r="E1851" s="4" t="s">
        <v>7</v>
      </c>
      <c r="F1851" s="4" t="s">
        <v>7</v>
      </c>
      <c r="G1851" s="4" t="s">
        <v>37</v>
      </c>
      <c r="H1851" s="4" t="s">
        <v>7</v>
      </c>
      <c r="I1851" s="4" t="s">
        <v>7</v>
      </c>
    </row>
    <row r="1852" spans="1:9">
      <c r="A1852" t="n">
        <v>15617</v>
      </c>
      <c r="B1852" s="26" t="n">
        <v>26</v>
      </c>
      <c r="C1852" s="7" t="n">
        <v>0</v>
      </c>
      <c r="D1852" s="7" t="s">
        <v>215</v>
      </c>
      <c r="E1852" s="7" t="n">
        <v>2</v>
      </c>
      <c r="F1852" s="7" t="n">
        <v>3</v>
      </c>
      <c r="G1852" s="7" t="s">
        <v>216</v>
      </c>
      <c r="H1852" s="7" t="n">
        <v>2</v>
      </c>
      <c r="I1852" s="7" t="n">
        <v>0</v>
      </c>
    </row>
    <row r="1853" spans="1:9">
      <c r="A1853" t="s">
        <v>4</v>
      </c>
      <c r="B1853" s="4" t="s">
        <v>5</v>
      </c>
    </row>
    <row r="1854" spans="1:9">
      <c r="A1854" t="n">
        <v>15739</v>
      </c>
      <c r="B1854" s="27" t="n">
        <v>28</v>
      </c>
    </row>
    <row r="1855" spans="1:9">
      <c r="A1855" t="s">
        <v>4</v>
      </c>
      <c r="B1855" s="4" t="s">
        <v>5</v>
      </c>
      <c r="C1855" s="4" t="s">
        <v>7</v>
      </c>
      <c r="D1855" s="4" t="s">
        <v>11</v>
      </c>
      <c r="E1855" s="4" t="s">
        <v>13</v>
      </c>
    </row>
    <row r="1856" spans="1:9">
      <c r="A1856" t="n">
        <v>15740</v>
      </c>
      <c r="B1856" s="21" t="n">
        <v>58</v>
      </c>
      <c r="C1856" s="7" t="n">
        <v>0</v>
      </c>
      <c r="D1856" s="7" t="n">
        <v>300</v>
      </c>
      <c r="E1856" s="7" t="n">
        <v>0.300000011920929</v>
      </c>
    </row>
    <row r="1857" spans="1:9">
      <c r="A1857" t="s">
        <v>4</v>
      </c>
      <c r="B1857" s="4" t="s">
        <v>5</v>
      </c>
      <c r="C1857" s="4" t="s">
        <v>7</v>
      </c>
      <c r="D1857" s="4" t="s">
        <v>11</v>
      </c>
    </row>
    <row r="1858" spans="1:9">
      <c r="A1858" t="n">
        <v>15748</v>
      </c>
      <c r="B1858" s="21" t="n">
        <v>58</v>
      </c>
      <c r="C1858" s="7" t="n">
        <v>255</v>
      </c>
      <c r="D1858" s="7" t="n">
        <v>0</v>
      </c>
    </row>
    <row r="1859" spans="1:9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11</v>
      </c>
      <c r="F1859" s="4" t="s">
        <v>11</v>
      </c>
      <c r="G1859" s="4" t="s">
        <v>11</v>
      </c>
      <c r="H1859" s="4" t="s">
        <v>7</v>
      </c>
    </row>
    <row r="1860" spans="1:9">
      <c r="A1860" t="n">
        <v>15752</v>
      </c>
      <c r="B1860" s="23" t="n">
        <v>25</v>
      </c>
      <c r="C1860" s="7" t="n">
        <v>5</v>
      </c>
      <c r="D1860" s="7" t="n">
        <v>65535</v>
      </c>
      <c r="E1860" s="7" t="n">
        <v>500</v>
      </c>
      <c r="F1860" s="7" t="n">
        <v>800</v>
      </c>
      <c r="G1860" s="7" t="n">
        <v>140</v>
      </c>
      <c r="H1860" s="7" t="n">
        <v>0</v>
      </c>
    </row>
    <row r="1861" spans="1:9">
      <c r="A1861" t="s">
        <v>4</v>
      </c>
      <c r="B1861" s="4" t="s">
        <v>5</v>
      </c>
      <c r="C1861" s="4" t="s">
        <v>7</v>
      </c>
      <c r="D1861" s="4" t="s">
        <v>7</v>
      </c>
      <c r="E1861" s="4" t="s">
        <v>14</v>
      </c>
      <c r="F1861" s="4" t="s">
        <v>7</v>
      </c>
      <c r="G1861" s="4" t="s">
        <v>7</v>
      </c>
    </row>
    <row r="1862" spans="1:9">
      <c r="A1862" t="n">
        <v>15763</v>
      </c>
      <c r="B1862" s="72" t="n">
        <v>18</v>
      </c>
      <c r="C1862" s="7" t="n">
        <v>0</v>
      </c>
      <c r="D1862" s="7" t="n">
        <v>0</v>
      </c>
      <c r="E1862" s="7" t="n">
        <v>0</v>
      </c>
      <c r="F1862" s="7" t="n">
        <v>19</v>
      </c>
      <c r="G1862" s="7" t="n">
        <v>1</v>
      </c>
    </row>
    <row r="1863" spans="1:9">
      <c r="A1863" t="s">
        <v>4</v>
      </c>
      <c r="B1863" s="4" t="s">
        <v>5</v>
      </c>
      <c r="C1863" s="4" t="s">
        <v>7</v>
      </c>
      <c r="D1863" s="4" t="s">
        <v>7</v>
      </c>
      <c r="E1863" s="4" t="s">
        <v>11</v>
      </c>
      <c r="F1863" s="4" t="s">
        <v>13</v>
      </c>
    </row>
    <row r="1864" spans="1:9">
      <c r="A1864" t="n">
        <v>15772</v>
      </c>
      <c r="B1864" s="73" t="n">
        <v>107</v>
      </c>
      <c r="C1864" s="7" t="n">
        <v>0</v>
      </c>
      <c r="D1864" s="7" t="n">
        <v>0</v>
      </c>
      <c r="E1864" s="7" t="n">
        <v>0</v>
      </c>
      <c r="F1864" s="7" t="n">
        <v>32</v>
      </c>
    </row>
    <row r="1865" spans="1:9">
      <c r="A1865" t="s">
        <v>4</v>
      </c>
      <c r="B1865" s="4" t="s">
        <v>5</v>
      </c>
      <c r="C1865" s="4" t="s">
        <v>7</v>
      </c>
      <c r="D1865" s="4" t="s">
        <v>7</v>
      </c>
      <c r="E1865" s="4" t="s">
        <v>8</v>
      </c>
      <c r="F1865" s="4" t="s">
        <v>11</v>
      </c>
    </row>
    <row r="1866" spans="1:9">
      <c r="A1866" t="n">
        <v>15781</v>
      </c>
      <c r="B1866" s="73" t="n">
        <v>107</v>
      </c>
      <c r="C1866" s="7" t="n">
        <v>1</v>
      </c>
      <c r="D1866" s="7" t="n">
        <v>0</v>
      </c>
      <c r="E1866" s="7" t="s">
        <v>217</v>
      </c>
      <c r="F1866" s="7" t="n">
        <v>1</v>
      </c>
    </row>
    <row r="1867" spans="1:9">
      <c r="A1867" t="s">
        <v>4</v>
      </c>
      <c r="B1867" s="4" t="s">
        <v>5</v>
      </c>
      <c r="C1867" s="4" t="s">
        <v>7</v>
      </c>
      <c r="D1867" s="4" t="s">
        <v>7</v>
      </c>
      <c r="E1867" s="4" t="s">
        <v>8</v>
      </c>
      <c r="F1867" s="4" t="s">
        <v>11</v>
      </c>
    </row>
    <row r="1868" spans="1:9">
      <c r="A1868" t="n">
        <v>15792</v>
      </c>
      <c r="B1868" s="73" t="n">
        <v>107</v>
      </c>
      <c r="C1868" s="7" t="n">
        <v>1</v>
      </c>
      <c r="D1868" s="7" t="n">
        <v>0</v>
      </c>
      <c r="E1868" s="7" t="s">
        <v>218</v>
      </c>
      <c r="F1868" s="7" t="n">
        <v>2</v>
      </c>
    </row>
    <row r="1869" spans="1:9">
      <c r="A1869" t="s">
        <v>4</v>
      </c>
      <c r="B1869" s="4" t="s">
        <v>5</v>
      </c>
      <c r="C1869" s="4" t="s">
        <v>7</v>
      </c>
      <c r="D1869" s="4" t="s">
        <v>7</v>
      </c>
      <c r="E1869" s="4" t="s">
        <v>7</v>
      </c>
      <c r="F1869" s="4" t="s">
        <v>11</v>
      </c>
      <c r="G1869" s="4" t="s">
        <v>11</v>
      </c>
      <c r="H1869" s="4" t="s">
        <v>7</v>
      </c>
    </row>
    <row r="1870" spans="1:9">
      <c r="A1870" t="n">
        <v>15802</v>
      </c>
      <c r="B1870" s="73" t="n">
        <v>107</v>
      </c>
      <c r="C1870" s="7" t="n">
        <v>2</v>
      </c>
      <c r="D1870" s="7" t="n">
        <v>0</v>
      </c>
      <c r="E1870" s="7" t="n">
        <v>1</v>
      </c>
      <c r="F1870" s="7" t="n">
        <v>65535</v>
      </c>
      <c r="G1870" s="7" t="n">
        <v>65535</v>
      </c>
      <c r="H1870" s="7" t="n">
        <v>0</v>
      </c>
    </row>
    <row r="1871" spans="1:9">
      <c r="A1871" t="s">
        <v>4</v>
      </c>
      <c r="B1871" s="4" t="s">
        <v>5</v>
      </c>
      <c r="C1871" s="4" t="s">
        <v>7</v>
      </c>
      <c r="D1871" s="4" t="s">
        <v>7</v>
      </c>
      <c r="E1871" s="4" t="s">
        <v>7</v>
      </c>
    </row>
    <row r="1872" spans="1:9">
      <c r="A1872" t="n">
        <v>15811</v>
      </c>
      <c r="B1872" s="73" t="n">
        <v>107</v>
      </c>
      <c r="C1872" s="7" t="n">
        <v>4</v>
      </c>
      <c r="D1872" s="7" t="n">
        <v>0</v>
      </c>
      <c r="E1872" s="7" t="n">
        <v>0</v>
      </c>
    </row>
    <row r="1873" spans="1:8">
      <c r="A1873" t="s">
        <v>4</v>
      </c>
      <c r="B1873" s="4" t="s">
        <v>5</v>
      </c>
      <c r="C1873" s="4" t="s">
        <v>7</v>
      </c>
      <c r="D1873" s="4" t="s">
        <v>7</v>
      </c>
    </row>
    <row r="1874" spans="1:8">
      <c r="A1874" t="n">
        <v>15815</v>
      </c>
      <c r="B1874" s="73" t="n">
        <v>107</v>
      </c>
      <c r="C1874" s="7" t="n">
        <v>3</v>
      </c>
      <c r="D1874" s="7" t="n">
        <v>0</v>
      </c>
    </row>
    <row r="1875" spans="1:8">
      <c r="A1875" t="s">
        <v>4</v>
      </c>
      <c r="B1875" s="4" t="s">
        <v>5</v>
      </c>
      <c r="C1875" s="4" t="s">
        <v>7</v>
      </c>
    </row>
    <row r="1876" spans="1:8">
      <c r="A1876" t="n">
        <v>15818</v>
      </c>
      <c r="B1876" s="58" t="n">
        <v>27</v>
      </c>
      <c r="C1876" s="7" t="n">
        <v>0</v>
      </c>
    </row>
    <row r="1877" spans="1:8">
      <c r="A1877" t="s">
        <v>4</v>
      </c>
      <c r="B1877" s="4" t="s">
        <v>5</v>
      </c>
      <c r="C1877" s="4" t="s">
        <v>7</v>
      </c>
      <c r="D1877" s="4" t="s">
        <v>11</v>
      </c>
      <c r="E1877" s="4" t="s">
        <v>11</v>
      </c>
      <c r="F1877" s="4" t="s">
        <v>11</v>
      </c>
      <c r="G1877" s="4" t="s">
        <v>11</v>
      </c>
      <c r="H1877" s="4" t="s">
        <v>7</v>
      </c>
    </row>
    <row r="1878" spans="1:8">
      <c r="A1878" t="n">
        <v>15820</v>
      </c>
      <c r="B1878" s="23" t="n">
        <v>25</v>
      </c>
      <c r="C1878" s="7" t="n">
        <v>5</v>
      </c>
      <c r="D1878" s="7" t="n">
        <v>65535</v>
      </c>
      <c r="E1878" s="7" t="n">
        <v>65535</v>
      </c>
      <c r="F1878" s="7" t="n">
        <v>65535</v>
      </c>
      <c r="G1878" s="7" t="n">
        <v>65535</v>
      </c>
      <c r="H1878" s="7" t="n">
        <v>0</v>
      </c>
    </row>
    <row r="1879" spans="1:8">
      <c r="A1879" t="s">
        <v>4</v>
      </c>
      <c r="B1879" s="4" t="s">
        <v>5</v>
      </c>
      <c r="C1879" s="4" t="s">
        <v>7</v>
      </c>
      <c r="D1879" s="4" t="s">
        <v>11</v>
      </c>
      <c r="E1879" s="4" t="s">
        <v>13</v>
      </c>
    </row>
    <row r="1880" spans="1:8">
      <c r="A1880" t="n">
        <v>15831</v>
      </c>
      <c r="B1880" s="21" t="n">
        <v>58</v>
      </c>
      <c r="C1880" s="7" t="n">
        <v>100</v>
      </c>
      <c r="D1880" s="7" t="n">
        <v>300</v>
      </c>
      <c r="E1880" s="7" t="n">
        <v>0.300000011920929</v>
      </c>
    </row>
    <row r="1881" spans="1:8">
      <c r="A1881" t="s">
        <v>4</v>
      </c>
      <c r="B1881" s="4" t="s">
        <v>5</v>
      </c>
      <c r="C1881" s="4" t="s">
        <v>7</v>
      </c>
      <c r="D1881" s="4" t="s">
        <v>11</v>
      </c>
    </row>
    <row r="1882" spans="1:8">
      <c r="A1882" t="n">
        <v>15839</v>
      </c>
      <c r="B1882" s="21" t="n">
        <v>58</v>
      </c>
      <c r="C1882" s="7" t="n">
        <v>255</v>
      </c>
      <c r="D1882" s="7" t="n">
        <v>0</v>
      </c>
    </row>
    <row r="1883" spans="1:8">
      <c r="A1883" t="s">
        <v>4</v>
      </c>
      <c r="B1883" s="4" t="s">
        <v>5</v>
      </c>
      <c r="C1883" s="4" t="s">
        <v>7</v>
      </c>
      <c r="D1883" s="4" t="s">
        <v>7</v>
      </c>
      <c r="E1883" s="4" t="s">
        <v>7</v>
      </c>
      <c r="F1883" s="4" t="s">
        <v>14</v>
      </c>
      <c r="G1883" s="4" t="s">
        <v>7</v>
      </c>
      <c r="H1883" s="4" t="s">
        <v>7</v>
      </c>
      <c r="I1883" s="4" t="s">
        <v>12</v>
      </c>
    </row>
    <row r="1884" spans="1:8">
      <c r="A1884" t="n">
        <v>15843</v>
      </c>
      <c r="B1884" s="10" t="n">
        <v>5</v>
      </c>
      <c r="C1884" s="7" t="n">
        <v>35</v>
      </c>
      <c r="D1884" s="7" t="n">
        <v>0</v>
      </c>
      <c r="E1884" s="7" t="n">
        <v>0</v>
      </c>
      <c r="F1884" s="7" t="n">
        <v>2</v>
      </c>
      <c r="G1884" s="7" t="n">
        <v>2</v>
      </c>
      <c r="H1884" s="7" t="n">
        <v>1</v>
      </c>
      <c r="I1884" s="11" t="n">
        <f t="normal" ca="1">A1980</f>
        <v>0</v>
      </c>
    </row>
    <row r="1885" spans="1:8">
      <c r="A1885" t="s">
        <v>4</v>
      </c>
      <c r="B1885" s="4" t="s">
        <v>5</v>
      </c>
      <c r="C1885" s="4" t="s">
        <v>7</v>
      </c>
      <c r="D1885" s="4" t="s">
        <v>11</v>
      </c>
      <c r="E1885" s="4" t="s">
        <v>13</v>
      </c>
    </row>
    <row r="1886" spans="1:8">
      <c r="A1886" t="n">
        <v>15857</v>
      </c>
      <c r="B1886" s="21" t="n">
        <v>58</v>
      </c>
      <c r="C1886" s="7" t="n">
        <v>0</v>
      </c>
      <c r="D1886" s="7" t="n">
        <v>1000</v>
      </c>
      <c r="E1886" s="7" t="n">
        <v>1</v>
      </c>
    </row>
    <row r="1887" spans="1:8">
      <c r="A1887" t="s">
        <v>4</v>
      </c>
      <c r="B1887" s="4" t="s">
        <v>5</v>
      </c>
      <c r="C1887" s="4" t="s">
        <v>7</v>
      </c>
      <c r="D1887" s="4" t="s">
        <v>11</v>
      </c>
    </row>
    <row r="1888" spans="1:8">
      <c r="A1888" t="n">
        <v>15865</v>
      </c>
      <c r="B1888" s="21" t="n">
        <v>58</v>
      </c>
      <c r="C1888" s="7" t="n">
        <v>255</v>
      </c>
      <c r="D1888" s="7" t="n">
        <v>0</v>
      </c>
    </row>
    <row r="1889" spans="1:9">
      <c r="A1889" t="s">
        <v>4</v>
      </c>
      <c r="B1889" s="4" t="s">
        <v>5</v>
      </c>
      <c r="C1889" s="4" t="s">
        <v>11</v>
      </c>
      <c r="D1889" s="4" t="s">
        <v>14</v>
      </c>
    </row>
    <row r="1890" spans="1:9">
      <c r="A1890" t="n">
        <v>15869</v>
      </c>
      <c r="B1890" s="52" t="n">
        <v>44</v>
      </c>
      <c r="C1890" s="7" t="n">
        <v>4</v>
      </c>
      <c r="D1890" s="7" t="n">
        <v>128</v>
      </c>
    </row>
    <row r="1891" spans="1:9">
      <c r="A1891" t="s">
        <v>4</v>
      </c>
      <c r="B1891" s="4" t="s">
        <v>5</v>
      </c>
      <c r="C1891" s="4" t="s">
        <v>11</v>
      </c>
      <c r="D1891" s="4" t="s">
        <v>14</v>
      </c>
    </row>
    <row r="1892" spans="1:9">
      <c r="A1892" t="n">
        <v>15876</v>
      </c>
      <c r="B1892" s="52" t="n">
        <v>44</v>
      </c>
      <c r="C1892" s="7" t="n">
        <v>16</v>
      </c>
      <c r="D1892" s="7" t="n">
        <v>128</v>
      </c>
    </row>
    <row r="1893" spans="1:9">
      <c r="A1893" t="s">
        <v>4</v>
      </c>
      <c r="B1893" s="4" t="s">
        <v>5</v>
      </c>
      <c r="C1893" s="4" t="s">
        <v>11</v>
      </c>
      <c r="D1893" s="4" t="s">
        <v>14</v>
      </c>
    </row>
    <row r="1894" spans="1:9">
      <c r="A1894" t="n">
        <v>15883</v>
      </c>
      <c r="B1894" s="52" t="n">
        <v>44</v>
      </c>
      <c r="C1894" s="7" t="n">
        <v>7032</v>
      </c>
      <c r="D1894" s="7" t="n">
        <v>128</v>
      </c>
    </row>
    <row r="1895" spans="1:9">
      <c r="A1895" t="s">
        <v>4</v>
      </c>
      <c r="B1895" s="4" t="s">
        <v>5</v>
      </c>
      <c r="C1895" s="4" t="s">
        <v>11</v>
      </c>
      <c r="D1895" s="4" t="s">
        <v>7</v>
      </c>
      <c r="E1895" s="4" t="s">
        <v>8</v>
      </c>
      <c r="F1895" s="4" t="s">
        <v>13</v>
      </c>
      <c r="G1895" s="4" t="s">
        <v>13</v>
      </c>
      <c r="H1895" s="4" t="s">
        <v>13</v>
      </c>
    </row>
    <row r="1896" spans="1:9">
      <c r="A1896" t="n">
        <v>15890</v>
      </c>
      <c r="B1896" s="44" t="n">
        <v>48</v>
      </c>
      <c r="C1896" s="7" t="n">
        <v>7032</v>
      </c>
      <c r="D1896" s="7" t="n">
        <v>0</v>
      </c>
      <c r="E1896" s="7" t="s">
        <v>219</v>
      </c>
      <c r="F1896" s="7" t="n">
        <v>-1</v>
      </c>
      <c r="G1896" s="7" t="n">
        <v>1</v>
      </c>
      <c r="H1896" s="7" t="n">
        <v>1.40129846432482e-45</v>
      </c>
    </row>
    <row r="1897" spans="1:9">
      <c r="A1897" t="s">
        <v>4</v>
      </c>
      <c r="B1897" s="4" t="s">
        <v>5</v>
      </c>
      <c r="C1897" s="4" t="s">
        <v>7</v>
      </c>
      <c r="D1897" s="4" t="s">
        <v>7</v>
      </c>
      <c r="E1897" s="4" t="s">
        <v>13</v>
      </c>
      <c r="F1897" s="4" t="s">
        <v>13</v>
      </c>
      <c r="G1897" s="4" t="s">
        <v>13</v>
      </c>
      <c r="H1897" s="4" t="s">
        <v>11</v>
      </c>
    </row>
    <row r="1898" spans="1:9">
      <c r="A1898" t="n">
        <v>15915</v>
      </c>
      <c r="B1898" s="45" t="n">
        <v>45</v>
      </c>
      <c r="C1898" s="7" t="n">
        <v>2</v>
      </c>
      <c r="D1898" s="7" t="n">
        <v>3</v>
      </c>
      <c r="E1898" s="7" t="n">
        <v>2.45000004768372</v>
      </c>
      <c r="F1898" s="7" t="n">
        <v>1.35000002384186</v>
      </c>
      <c r="G1898" s="7" t="n">
        <v>-2.40000009536743</v>
      </c>
      <c r="H1898" s="7" t="n">
        <v>0</v>
      </c>
    </row>
    <row r="1899" spans="1:9">
      <c r="A1899" t="s">
        <v>4</v>
      </c>
      <c r="B1899" s="4" t="s">
        <v>5</v>
      </c>
      <c r="C1899" s="4" t="s">
        <v>7</v>
      </c>
      <c r="D1899" s="4" t="s">
        <v>7</v>
      </c>
      <c r="E1899" s="4" t="s">
        <v>13</v>
      </c>
      <c r="F1899" s="4" t="s">
        <v>13</v>
      </c>
      <c r="G1899" s="4" t="s">
        <v>13</v>
      </c>
      <c r="H1899" s="4" t="s">
        <v>11</v>
      </c>
      <c r="I1899" s="4" t="s">
        <v>7</v>
      </c>
    </row>
    <row r="1900" spans="1:9">
      <c r="A1900" t="n">
        <v>15932</v>
      </c>
      <c r="B1900" s="45" t="n">
        <v>45</v>
      </c>
      <c r="C1900" s="7" t="n">
        <v>4</v>
      </c>
      <c r="D1900" s="7" t="n">
        <v>3</v>
      </c>
      <c r="E1900" s="7" t="n">
        <v>7.73000001907349</v>
      </c>
      <c r="F1900" s="7" t="n">
        <v>337.350006103516</v>
      </c>
      <c r="G1900" s="7" t="n">
        <v>0</v>
      </c>
      <c r="H1900" s="7" t="n">
        <v>0</v>
      </c>
      <c r="I1900" s="7" t="n">
        <v>0</v>
      </c>
    </row>
    <row r="1901" spans="1:9">
      <c r="A1901" t="s">
        <v>4</v>
      </c>
      <c r="B1901" s="4" t="s">
        <v>5</v>
      </c>
      <c r="C1901" s="4" t="s">
        <v>7</v>
      </c>
      <c r="D1901" s="4" t="s">
        <v>7</v>
      </c>
      <c r="E1901" s="4" t="s">
        <v>13</v>
      </c>
      <c r="F1901" s="4" t="s">
        <v>11</v>
      </c>
    </row>
    <row r="1902" spans="1:9">
      <c r="A1902" t="n">
        <v>15950</v>
      </c>
      <c r="B1902" s="45" t="n">
        <v>45</v>
      </c>
      <c r="C1902" s="7" t="n">
        <v>5</v>
      </c>
      <c r="D1902" s="7" t="n">
        <v>3</v>
      </c>
      <c r="E1902" s="7" t="n">
        <v>2.40000009536743</v>
      </c>
      <c r="F1902" s="7" t="n">
        <v>0</v>
      </c>
    </row>
    <row r="1903" spans="1:9">
      <c r="A1903" t="s">
        <v>4</v>
      </c>
      <c r="B1903" s="4" t="s">
        <v>5</v>
      </c>
      <c r="C1903" s="4" t="s">
        <v>7</v>
      </c>
      <c r="D1903" s="4" t="s">
        <v>7</v>
      </c>
      <c r="E1903" s="4" t="s">
        <v>13</v>
      </c>
      <c r="F1903" s="4" t="s">
        <v>11</v>
      </c>
    </row>
    <row r="1904" spans="1:9">
      <c r="A1904" t="n">
        <v>15959</v>
      </c>
      <c r="B1904" s="45" t="n">
        <v>45</v>
      </c>
      <c r="C1904" s="7" t="n">
        <v>11</v>
      </c>
      <c r="D1904" s="7" t="n">
        <v>3</v>
      </c>
      <c r="E1904" s="7" t="n">
        <v>34</v>
      </c>
      <c r="F1904" s="7" t="n">
        <v>0</v>
      </c>
    </row>
    <row r="1905" spans="1:9">
      <c r="A1905" t="s">
        <v>4</v>
      </c>
      <c r="B1905" s="4" t="s">
        <v>5</v>
      </c>
      <c r="C1905" s="4" t="s">
        <v>11</v>
      </c>
      <c r="D1905" s="4" t="s">
        <v>13</v>
      </c>
      <c r="E1905" s="4" t="s">
        <v>13</v>
      </c>
      <c r="F1905" s="4" t="s">
        <v>13</v>
      </c>
      <c r="G1905" s="4" t="s">
        <v>13</v>
      </c>
    </row>
    <row r="1906" spans="1:9">
      <c r="A1906" t="n">
        <v>15968</v>
      </c>
      <c r="B1906" s="41" t="n">
        <v>46</v>
      </c>
      <c r="C1906" s="7" t="n">
        <v>0</v>
      </c>
      <c r="D1906" s="7" t="n">
        <v>3</v>
      </c>
      <c r="E1906" s="7" t="n">
        <v>0</v>
      </c>
      <c r="F1906" s="7" t="n">
        <v>-3.64000010490417</v>
      </c>
      <c r="G1906" s="7" t="n">
        <v>326.100006103516</v>
      </c>
    </row>
    <row r="1907" spans="1:9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13</v>
      </c>
    </row>
    <row r="1908" spans="1:9">
      <c r="A1908" t="n">
        <v>15987</v>
      </c>
      <c r="B1908" s="21" t="n">
        <v>58</v>
      </c>
      <c r="C1908" s="7" t="n">
        <v>100</v>
      </c>
      <c r="D1908" s="7" t="n">
        <v>1000</v>
      </c>
      <c r="E1908" s="7" t="n">
        <v>1</v>
      </c>
    </row>
    <row r="1909" spans="1:9">
      <c r="A1909" t="s">
        <v>4</v>
      </c>
      <c r="B1909" s="4" t="s">
        <v>5</v>
      </c>
      <c r="C1909" s="4" t="s">
        <v>7</v>
      </c>
      <c r="D1909" s="4" t="s">
        <v>11</v>
      </c>
    </row>
    <row r="1910" spans="1:9">
      <c r="A1910" t="n">
        <v>15995</v>
      </c>
      <c r="B1910" s="21" t="n">
        <v>58</v>
      </c>
      <c r="C1910" s="7" t="n">
        <v>255</v>
      </c>
      <c r="D1910" s="7" t="n">
        <v>0</v>
      </c>
    </row>
    <row r="1911" spans="1:9">
      <c r="A1911" t="s">
        <v>4</v>
      </c>
      <c r="B1911" s="4" t="s">
        <v>5</v>
      </c>
      <c r="C1911" s="4" t="s">
        <v>11</v>
      </c>
      <c r="D1911" s="4" t="s">
        <v>11</v>
      </c>
      <c r="E1911" s="4" t="s">
        <v>11</v>
      </c>
    </row>
    <row r="1912" spans="1:9">
      <c r="A1912" t="n">
        <v>15999</v>
      </c>
      <c r="B1912" s="49" t="n">
        <v>61</v>
      </c>
      <c r="C1912" s="7" t="n">
        <v>4</v>
      </c>
      <c r="D1912" s="7" t="n">
        <v>0</v>
      </c>
      <c r="E1912" s="7" t="n">
        <v>1000</v>
      </c>
    </row>
    <row r="1913" spans="1:9">
      <c r="A1913" t="s">
        <v>4</v>
      </c>
      <c r="B1913" s="4" t="s">
        <v>5</v>
      </c>
      <c r="C1913" s="4" t="s">
        <v>7</v>
      </c>
      <c r="D1913" s="4" t="s">
        <v>11</v>
      </c>
      <c r="E1913" s="4" t="s">
        <v>8</v>
      </c>
    </row>
    <row r="1914" spans="1:9">
      <c r="A1914" t="n">
        <v>16006</v>
      </c>
      <c r="B1914" s="24" t="n">
        <v>51</v>
      </c>
      <c r="C1914" s="7" t="n">
        <v>4</v>
      </c>
      <c r="D1914" s="7" t="n">
        <v>4</v>
      </c>
      <c r="E1914" s="7" t="s">
        <v>39</v>
      </c>
    </row>
    <row r="1915" spans="1:9">
      <c r="A1915" t="s">
        <v>4</v>
      </c>
      <c r="B1915" s="4" t="s">
        <v>5</v>
      </c>
      <c r="C1915" s="4" t="s">
        <v>11</v>
      </c>
    </row>
    <row r="1916" spans="1:9">
      <c r="A1916" t="n">
        <v>16019</v>
      </c>
      <c r="B1916" s="25" t="n">
        <v>16</v>
      </c>
      <c r="C1916" s="7" t="n">
        <v>0</v>
      </c>
    </row>
    <row r="1917" spans="1:9">
      <c r="A1917" t="s">
        <v>4</v>
      </c>
      <c r="B1917" s="4" t="s">
        <v>5</v>
      </c>
      <c r="C1917" s="4" t="s">
        <v>11</v>
      </c>
      <c r="D1917" s="4" t="s">
        <v>37</v>
      </c>
      <c r="E1917" s="4" t="s">
        <v>7</v>
      </c>
      <c r="F1917" s="4" t="s">
        <v>7</v>
      </c>
      <c r="G1917" s="4" t="s">
        <v>37</v>
      </c>
      <c r="H1917" s="4" t="s">
        <v>7</v>
      </c>
      <c r="I1917" s="4" t="s">
        <v>7</v>
      </c>
      <c r="J1917" s="4" t="s">
        <v>37</v>
      </c>
      <c r="K1917" s="4" t="s">
        <v>7</v>
      </c>
      <c r="L1917" s="4" t="s">
        <v>7</v>
      </c>
    </row>
    <row r="1918" spans="1:9">
      <c r="A1918" t="n">
        <v>16022</v>
      </c>
      <c r="B1918" s="26" t="n">
        <v>26</v>
      </c>
      <c r="C1918" s="7" t="n">
        <v>4</v>
      </c>
      <c r="D1918" s="7" t="s">
        <v>220</v>
      </c>
      <c r="E1918" s="7" t="n">
        <v>2</v>
      </c>
      <c r="F1918" s="7" t="n">
        <v>3</v>
      </c>
      <c r="G1918" s="7" t="s">
        <v>221</v>
      </c>
      <c r="H1918" s="7" t="n">
        <v>2</v>
      </c>
      <c r="I1918" s="7" t="n">
        <v>3</v>
      </c>
      <c r="J1918" s="7" t="s">
        <v>222</v>
      </c>
      <c r="K1918" s="7" t="n">
        <v>2</v>
      </c>
      <c r="L1918" s="7" t="n">
        <v>0</v>
      </c>
    </row>
    <row r="1919" spans="1:9">
      <c r="A1919" t="s">
        <v>4</v>
      </c>
      <c r="B1919" s="4" t="s">
        <v>5</v>
      </c>
    </row>
    <row r="1920" spans="1:9">
      <c r="A1920" t="n">
        <v>16210</v>
      </c>
      <c r="B1920" s="27" t="n">
        <v>28</v>
      </c>
    </row>
    <row r="1921" spans="1:12">
      <c r="A1921" t="s">
        <v>4</v>
      </c>
      <c r="B1921" s="4" t="s">
        <v>5</v>
      </c>
      <c r="C1921" s="4" t="s">
        <v>11</v>
      </c>
      <c r="D1921" s="4" t="s">
        <v>11</v>
      </c>
      <c r="E1921" s="4" t="s">
        <v>11</v>
      </c>
    </row>
    <row r="1922" spans="1:12">
      <c r="A1922" t="n">
        <v>16211</v>
      </c>
      <c r="B1922" s="49" t="n">
        <v>61</v>
      </c>
      <c r="C1922" s="7" t="n">
        <v>0</v>
      </c>
      <c r="D1922" s="7" t="n">
        <v>4</v>
      </c>
      <c r="E1922" s="7" t="n">
        <v>1000</v>
      </c>
    </row>
    <row r="1923" spans="1:12">
      <c r="A1923" t="s">
        <v>4</v>
      </c>
      <c r="B1923" s="4" t="s">
        <v>5</v>
      </c>
      <c r="C1923" s="4" t="s">
        <v>7</v>
      </c>
      <c r="D1923" s="4" t="s">
        <v>11</v>
      </c>
      <c r="E1923" s="4" t="s">
        <v>8</v>
      </c>
    </row>
    <row r="1924" spans="1:12">
      <c r="A1924" t="n">
        <v>16218</v>
      </c>
      <c r="B1924" s="24" t="n">
        <v>51</v>
      </c>
      <c r="C1924" s="7" t="n">
        <v>4</v>
      </c>
      <c r="D1924" s="7" t="n">
        <v>0</v>
      </c>
      <c r="E1924" s="7" t="s">
        <v>223</v>
      </c>
    </row>
    <row r="1925" spans="1:12">
      <c r="A1925" t="s">
        <v>4</v>
      </c>
      <c r="B1925" s="4" t="s">
        <v>5</v>
      </c>
      <c r="C1925" s="4" t="s">
        <v>11</v>
      </c>
    </row>
    <row r="1926" spans="1:12">
      <c r="A1926" t="n">
        <v>16231</v>
      </c>
      <c r="B1926" s="25" t="n">
        <v>16</v>
      </c>
      <c r="C1926" s="7" t="n">
        <v>0</v>
      </c>
    </row>
    <row r="1927" spans="1:12">
      <c r="A1927" t="s">
        <v>4</v>
      </c>
      <c r="B1927" s="4" t="s">
        <v>5</v>
      </c>
      <c r="C1927" s="4" t="s">
        <v>11</v>
      </c>
      <c r="D1927" s="4" t="s">
        <v>37</v>
      </c>
      <c r="E1927" s="4" t="s">
        <v>7</v>
      </c>
      <c r="F1927" s="4" t="s">
        <v>7</v>
      </c>
    </row>
    <row r="1928" spans="1:12">
      <c r="A1928" t="n">
        <v>16234</v>
      </c>
      <c r="B1928" s="26" t="n">
        <v>26</v>
      </c>
      <c r="C1928" s="7" t="n">
        <v>0</v>
      </c>
      <c r="D1928" s="7" t="s">
        <v>224</v>
      </c>
      <c r="E1928" s="7" t="n">
        <v>2</v>
      </c>
      <c r="F1928" s="7" t="n">
        <v>0</v>
      </c>
    </row>
    <row r="1929" spans="1:12">
      <c r="A1929" t="s">
        <v>4</v>
      </c>
      <c r="B1929" s="4" t="s">
        <v>5</v>
      </c>
    </row>
    <row r="1930" spans="1:12">
      <c r="A1930" t="n">
        <v>16271</v>
      </c>
      <c r="B1930" s="27" t="n">
        <v>28</v>
      </c>
    </row>
    <row r="1931" spans="1:12">
      <c r="A1931" t="s">
        <v>4</v>
      </c>
      <c r="B1931" s="4" t="s">
        <v>5</v>
      </c>
      <c r="C1931" s="4" t="s">
        <v>11</v>
      </c>
      <c r="D1931" s="4" t="s">
        <v>11</v>
      </c>
      <c r="E1931" s="4" t="s">
        <v>11</v>
      </c>
    </row>
    <row r="1932" spans="1:12">
      <c r="A1932" t="n">
        <v>16272</v>
      </c>
      <c r="B1932" s="49" t="n">
        <v>61</v>
      </c>
      <c r="C1932" s="7" t="n">
        <v>16</v>
      </c>
      <c r="D1932" s="7" t="n">
        <v>4</v>
      </c>
      <c r="E1932" s="7" t="n">
        <v>1000</v>
      </c>
    </row>
    <row r="1933" spans="1:12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8</v>
      </c>
    </row>
    <row r="1934" spans="1:12">
      <c r="A1934" t="n">
        <v>16279</v>
      </c>
      <c r="B1934" s="24" t="n">
        <v>51</v>
      </c>
      <c r="C1934" s="7" t="n">
        <v>4</v>
      </c>
      <c r="D1934" s="7" t="n">
        <v>16</v>
      </c>
      <c r="E1934" s="7" t="s">
        <v>115</v>
      </c>
    </row>
    <row r="1935" spans="1:12">
      <c r="A1935" t="s">
        <v>4</v>
      </c>
      <c r="B1935" s="4" t="s">
        <v>5</v>
      </c>
      <c r="C1935" s="4" t="s">
        <v>11</v>
      </c>
    </row>
    <row r="1936" spans="1:12">
      <c r="A1936" t="n">
        <v>16292</v>
      </c>
      <c r="B1936" s="25" t="n">
        <v>16</v>
      </c>
      <c r="C1936" s="7" t="n">
        <v>0</v>
      </c>
    </row>
    <row r="1937" spans="1:6">
      <c r="A1937" t="s">
        <v>4</v>
      </c>
      <c r="B1937" s="4" t="s">
        <v>5</v>
      </c>
      <c r="C1937" s="4" t="s">
        <v>11</v>
      </c>
      <c r="D1937" s="4" t="s">
        <v>37</v>
      </c>
      <c r="E1937" s="4" t="s">
        <v>7</v>
      </c>
      <c r="F1937" s="4" t="s">
        <v>7</v>
      </c>
    </row>
    <row r="1938" spans="1:6">
      <c r="A1938" t="n">
        <v>16295</v>
      </c>
      <c r="B1938" s="26" t="n">
        <v>26</v>
      </c>
      <c r="C1938" s="7" t="n">
        <v>16</v>
      </c>
      <c r="D1938" s="7" t="s">
        <v>225</v>
      </c>
      <c r="E1938" s="7" t="n">
        <v>2</v>
      </c>
      <c r="F1938" s="7" t="n">
        <v>0</v>
      </c>
    </row>
    <row r="1939" spans="1:6">
      <c r="A1939" t="s">
        <v>4</v>
      </c>
      <c r="B1939" s="4" t="s">
        <v>5</v>
      </c>
    </row>
    <row r="1940" spans="1:6">
      <c r="A1940" t="n">
        <v>16371</v>
      </c>
      <c r="B1940" s="27" t="n">
        <v>28</v>
      </c>
    </row>
    <row r="1941" spans="1:6">
      <c r="A1941" t="s">
        <v>4</v>
      </c>
      <c r="B1941" s="4" t="s">
        <v>5</v>
      </c>
      <c r="C1941" s="4" t="s">
        <v>11</v>
      </c>
      <c r="D1941" s="4" t="s">
        <v>11</v>
      </c>
      <c r="E1941" s="4" t="s">
        <v>11</v>
      </c>
    </row>
    <row r="1942" spans="1:6">
      <c r="A1942" t="n">
        <v>16372</v>
      </c>
      <c r="B1942" s="49" t="n">
        <v>61</v>
      </c>
      <c r="C1942" s="7" t="n">
        <v>7032</v>
      </c>
      <c r="D1942" s="7" t="n">
        <v>4</v>
      </c>
      <c r="E1942" s="7" t="n">
        <v>1000</v>
      </c>
    </row>
    <row r="1943" spans="1:6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8</v>
      </c>
    </row>
    <row r="1944" spans="1:6">
      <c r="A1944" t="n">
        <v>16379</v>
      </c>
      <c r="B1944" s="24" t="n">
        <v>51</v>
      </c>
      <c r="C1944" s="7" t="n">
        <v>4</v>
      </c>
      <c r="D1944" s="7" t="n">
        <v>7032</v>
      </c>
      <c r="E1944" s="7" t="s">
        <v>120</v>
      </c>
    </row>
    <row r="1945" spans="1:6">
      <c r="A1945" t="s">
        <v>4</v>
      </c>
      <c r="B1945" s="4" t="s">
        <v>5</v>
      </c>
      <c r="C1945" s="4" t="s">
        <v>11</v>
      </c>
    </row>
    <row r="1946" spans="1:6">
      <c r="A1946" t="n">
        <v>16393</v>
      </c>
      <c r="B1946" s="25" t="n">
        <v>16</v>
      </c>
      <c r="C1946" s="7" t="n">
        <v>0</v>
      </c>
    </row>
    <row r="1947" spans="1:6">
      <c r="A1947" t="s">
        <v>4</v>
      </c>
      <c r="B1947" s="4" t="s">
        <v>5</v>
      </c>
      <c r="C1947" s="4" t="s">
        <v>11</v>
      </c>
      <c r="D1947" s="4" t="s">
        <v>37</v>
      </c>
      <c r="E1947" s="4" t="s">
        <v>7</v>
      </c>
      <c r="F1947" s="4" t="s">
        <v>7</v>
      </c>
    </row>
    <row r="1948" spans="1:6">
      <c r="A1948" t="n">
        <v>16396</v>
      </c>
      <c r="B1948" s="26" t="n">
        <v>26</v>
      </c>
      <c r="C1948" s="7" t="n">
        <v>7032</v>
      </c>
      <c r="D1948" s="7" t="s">
        <v>226</v>
      </c>
      <c r="E1948" s="7" t="n">
        <v>2</v>
      </c>
      <c r="F1948" s="7" t="n">
        <v>0</v>
      </c>
    </row>
    <row r="1949" spans="1:6">
      <c r="A1949" t="s">
        <v>4</v>
      </c>
      <c r="B1949" s="4" t="s">
        <v>5</v>
      </c>
    </row>
    <row r="1950" spans="1:6">
      <c r="A1950" t="n">
        <v>16427</v>
      </c>
      <c r="B1950" s="27" t="n">
        <v>28</v>
      </c>
    </row>
    <row r="1951" spans="1:6">
      <c r="A1951" t="s">
        <v>4</v>
      </c>
      <c r="B1951" s="4" t="s">
        <v>5</v>
      </c>
      <c r="C1951" s="4" t="s">
        <v>7</v>
      </c>
      <c r="D1951" s="4" t="s">
        <v>11</v>
      </c>
      <c r="E1951" s="4" t="s">
        <v>7</v>
      </c>
    </row>
    <row r="1952" spans="1:6">
      <c r="A1952" t="n">
        <v>16428</v>
      </c>
      <c r="B1952" s="12" t="n">
        <v>49</v>
      </c>
      <c r="C1952" s="7" t="n">
        <v>1</v>
      </c>
      <c r="D1952" s="7" t="n">
        <v>2000</v>
      </c>
      <c r="E1952" s="7" t="n">
        <v>0</v>
      </c>
    </row>
    <row r="1953" spans="1:6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14</v>
      </c>
      <c r="F1953" s="4" t="s">
        <v>11</v>
      </c>
    </row>
    <row r="1954" spans="1:6">
      <c r="A1954" t="n">
        <v>16433</v>
      </c>
      <c r="B1954" s="15" t="n">
        <v>50</v>
      </c>
      <c r="C1954" s="7" t="n">
        <v>3</v>
      </c>
      <c r="D1954" s="7" t="n">
        <v>8140</v>
      </c>
      <c r="E1954" s="7" t="n">
        <v>0</v>
      </c>
      <c r="F1954" s="7" t="n">
        <v>1000</v>
      </c>
    </row>
    <row r="1955" spans="1:6">
      <c r="A1955" t="s">
        <v>4</v>
      </c>
      <c r="B1955" s="4" t="s">
        <v>5</v>
      </c>
      <c r="C1955" s="4" t="s">
        <v>7</v>
      </c>
      <c r="D1955" s="4" t="s">
        <v>11</v>
      </c>
      <c r="E1955" s="4" t="s">
        <v>13</v>
      </c>
    </row>
    <row r="1956" spans="1:6">
      <c r="A1956" t="n">
        <v>16443</v>
      </c>
      <c r="B1956" s="21" t="n">
        <v>58</v>
      </c>
      <c r="C1956" s="7" t="n">
        <v>0</v>
      </c>
      <c r="D1956" s="7" t="n">
        <v>1000</v>
      </c>
      <c r="E1956" s="7" t="n">
        <v>1</v>
      </c>
    </row>
    <row r="1957" spans="1:6">
      <c r="A1957" t="s">
        <v>4</v>
      </c>
      <c r="B1957" s="4" t="s">
        <v>5</v>
      </c>
      <c r="C1957" s="4" t="s">
        <v>7</v>
      </c>
      <c r="D1957" s="4" t="s">
        <v>11</v>
      </c>
    </row>
    <row r="1958" spans="1:6">
      <c r="A1958" t="n">
        <v>16451</v>
      </c>
      <c r="B1958" s="21" t="n">
        <v>58</v>
      </c>
      <c r="C1958" s="7" t="n">
        <v>255</v>
      </c>
      <c r="D1958" s="7" t="n">
        <v>0</v>
      </c>
    </row>
    <row r="1959" spans="1:6">
      <c r="A1959" t="s">
        <v>4</v>
      </c>
      <c r="B1959" s="4" t="s">
        <v>5</v>
      </c>
      <c r="C1959" s="4" t="s">
        <v>7</v>
      </c>
      <c r="D1959" s="4" t="s">
        <v>7</v>
      </c>
    </row>
    <row r="1960" spans="1:6">
      <c r="A1960" t="n">
        <v>16455</v>
      </c>
      <c r="B1960" s="12" t="n">
        <v>49</v>
      </c>
      <c r="C1960" s="7" t="n">
        <v>2</v>
      </c>
      <c r="D1960" s="7" t="n">
        <v>0</v>
      </c>
    </row>
    <row r="1961" spans="1:6">
      <c r="A1961" t="s">
        <v>4</v>
      </c>
      <c r="B1961" s="4" t="s">
        <v>5</v>
      </c>
      <c r="C1961" s="4" t="s">
        <v>7</v>
      </c>
      <c r="D1961" s="4" t="s">
        <v>11</v>
      </c>
      <c r="E1961" s="4" t="s">
        <v>11</v>
      </c>
      <c r="F1961" s="4" t="s">
        <v>11</v>
      </c>
      <c r="G1961" s="4" t="s">
        <v>11</v>
      </c>
      <c r="H1961" s="4" t="s">
        <v>7</v>
      </c>
    </row>
    <row r="1962" spans="1:6">
      <c r="A1962" t="n">
        <v>16458</v>
      </c>
      <c r="B1962" s="23" t="n">
        <v>25</v>
      </c>
      <c r="C1962" s="7" t="n">
        <v>5</v>
      </c>
      <c r="D1962" s="7" t="n">
        <v>65535</v>
      </c>
      <c r="E1962" s="7" t="n">
        <v>500</v>
      </c>
      <c r="F1962" s="7" t="n">
        <v>800</v>
      </c>
      <c r="G1962" s="7" t="n">
        <v>140</v>
      </c>
      <c r="H1962" s="7" t="n">
        <v>0</v>
      </c>
    </row>
    <row r="1963" spans="1:6">
      <c r="A1963" t="s">
        <v>4</v>
      </c>
      <c r="B1963" s="4" t="s">
        <v>5</v>
      </c>
      <c r="C1963" s="4" t="s">
        <v>11</v>
      </c>
      <c r="D1963" s="4" t="s">
        <v>7</v>
      </c>
      <c r="E1963" s="4" t="s">
        <v>37</v>
      </c>
      <c r="F1963" s="4" t="s">
        <v>7</v>
      </c>
      <c r="G1963" s="4" t="s">
        <v>7</v>
      </c>
    </row>
    <row r="1964" spans="1:6">
      <c r="A1964" t="n">
        <v>16469</v>
      </c>
      <c r="B1964" s="57" t="n">
        <v>24</v>
      </c>
      <c r="C1964" s="7" t="n">
        <v>65533</v>
      </c>
      <c r="D1964" s="7" t="n">
        <v>11</v>
      </c>
      <c r="E1964" s="7" t="s">
        <v>227</v>
      </c>
      <c r="F1964" s="7" t="n">
        <v>2</v>
      </c>
      <c r="G1964" s="7" t="n">
        <v>0</v>
      </c>
    </row>
    <row r="1965" spans="1:6">
      <c r="A1965" t="s">
        <v>4</v>
      </c>
      <c r="B1965" s="4" t="s">
        <v>5</v>
      </c>
    </row>
    <row r="1966" spans="1:6">
      <c r="A1966" t="n">
        <v>16531</v>
      </c>
      <c r="B1966" s="27" t="n">
        <v>28</v>
      </c>
    </row>
    <row r="1967" spans="1:6">
      <c r="A1967" t="s">
        <v>4</v>
      </c>
      <c r="B1967" s="4" t="s">
        <v>5</v>
      </c>
      <c r="C1967" s="4" t="s">
        <v>11</v>
      </c>
      <c r="D1967" s="4" t="s">
        <v>7</v>
      </c>
      <c r="E1967" s="4" t="s">
        <v>37</v>
      </c>
      <c r="F1967" s="4" t="s">
        <v>7</v>
      </c>
      <c r="G1967" s="4" t="s">
        <v>7</v>
      </c>
    </row>
    <row r="1968" spans="1:6">
      <c r="A1968" t="n">
        <v>16532</v>
      </c>
      <c r="B1968" s="57" t="n">
        <v>24</v>
      </c>
      <c r="C1968" s="7" t="n">
        <v>65533</v>
      </c>
      <c r="D1968" s="7" t="n">
        <v>11</v>
      </c>
      <c r="E1968" s="7" t="s">
        <v>228</v>
      </c>
      <c r="F1968" s="7" t="n">
        <v>2</v>
      </c>
      <c r="G1968" s="7" t="n">
        <v>0</v>
      </c>
    </row>
    <row r="1969" spans="1:8">
      <c r="A1969" t="s">
        <v>4</v>
      </c>
      <c r="B1969" s="4" t="s">
        <v>5</v>
      </c>
    </row>
    <row r="1970" spans="1:8">
      <c r="A1970" t="n">
        <v>16600</v>
      </c>
      <c r="B1970" s="27" t="n">
        <v>28</v>
      </c>
    </row>
    <row r="1971" spans="1:8">
      <c r="A1971" t="s">
        <v>4</v>
      </c>
      <c r="B1971" s="4" t="s">
        <v>5</v>
      </c>
      <c r="C1971" s="4" t="s">
        <v>7</v>
      </c>
    </row>
    <row r="1972" spans="1:8">
      <c r="A1972" t="n">
        <v>16601</v>
      </c>
      <c r="B1972" s="58" t="n">
        <v>27</v>
      </c>
      <c r="C1972" s="7" t="n">
        <v>0</v>
      </c>
    </row>
    <row r="1973" spans="1:8">
      <c r="A1973" t="s">
        <v>4</v>
      </c>
      <c r="B1973" s="4" t="s">
        <v>5</v>
      </c>
      <c r="C1973" s="4" t="s">
        <v>7</v>
      </c>
    </row>
    <row r="1974" spans="1:8">
      <c r="A1974" t="n">
        <v>16603</v>
      </c>
      <c r="B1974" s="58" t="n">
        <v>27</v>
      </c>
      <c r="C1974" s="7" t="n">
        <v>1</v>
      </c>
    </row>
    <row r="1975" spans="1:8">
      <c r="A1975" t="s">
        <v>4</v>
      </c>
      <c r="B1975" s="4" t="s">
        <v>5</v>
      </c>
      <c r="C1975" s="4" t="s">
        <v>7</v>
      </c>
      <c r="D1975" s="4" t="s">
        <v>11</v>
      </c>
      <c r="E1975" s="4" t="s">
        <v>11</v>
      </c>
      <c r="F1975" s="4" t="s">
        <v>11</v>
      </c>
      <c r="G1975" s="4" t="s">
        <v>11</v>
      </c>
      <c r="H1975" s="4" t="s">
        <v>7</v>
      </c>
    </row>
    <row r="1976" spans="1:8">
      <c r="A1976" t="n">
        <v>16605</v>
      </c>
      <c r="B1976" s="23" t="n">
        <v>25</v>
      </c>
      <c r="C1976" s="7" t="n">
        <v>5</v>
      </c>
      <c r="D1976" s="7" t="n">
        <v>65535</v>
      </c>
      <c r="E1976" s="7" t="n">
        <v>65535</v>
      </c>
      <c r="F1976" s="7" t="n">
        <v>65535</v>
      </c>
      <c r="G1976" s="7" t="n">
        <v>65535</v>
      </c>
      <c r="H1976" s="7" t="n">
        <v>0</v>
      </c>
    </row>
    <row r="1977" spans="1:8">
      <c r="A1977" t="s">
        <v>4</v>
      </c>
      <c r="B1977" s="4" t="s">
        <v>5</v>
      </c>
      <c r="C1977" s="4" t="s">
        <v>12</v>
      </c>
    </row>
    <row r="1978" spans="1:8">
      <c r="A1978" t="n">
        <v>16616</v>
      </c>
      <c r="B1978" s="14" t="n">
        <v>3</v>
      </c>
      <c r="C1978" s="11" t="n">
        <f t="normal" ca="1">A1990</f>
        <v>0</v>
      </c>
    </row>
    <row r="1979" spans="1:8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13</v>
      </c>
    </row>
    <row r="1980" spans="1:8">
      <c r="A1980" t="n">
        <v>16621</v>
      </c>
      <c r="B1980" s="21" t="n">
        <v>58</v>
      </c>
      <c r="C1980" s="7" t="n">
        <v>0</v>
      </c>
      <c r="D1980" s="7" t="n">
        <v>1000</v>
      </c>
      <c r="E1980" s="7" t="n">
        <v>1</v>
      </c>
    </row>
    <row r="1981" spans="1:8">
      <c r="A1981" t="s">
        <v>4</v>
      </c>
      <c r="B1981" s="4" t="s">
        <v>5</v>
      </c>
      <c r="C1981" s="4" t="s">
        <v>7</v>
      </c>
      <c r="D1981" s="4" t="s">
        <v>11</v>
      </c>
    </row>
    <row r="1982" spans="1:8">
      <c r="A1982" t="n">
        <v>16629</v>
      </c>
      <c r="B1982" s="21" t="n">
        <v>58</v>
      </c>
      <c r="C1982" s="7" t="n">
        <v>255</v>
      </c>
      <c r="D1982" s="7" t="n">
        <v>0</v>
      </c>
    </row>
    <row r="1983" spans="1:8">
      <c r="A1983" t="s">
        <v>4</v>
      </c>
      <c r="B1983" s="4" t="s">
        <v>5</v>
      </c>
      <c r="C1983" s="4" t="s">
        <v>11</v>
      </c>
      <c r="D1983" s="4" t="s">
        <v>14</v>
      </c>
    </row>
    <row r="1984" spans="1:8">
      <c r="A1984" t="n">
        <v>16633</v>
      </c>
      <c r="B1984" s="52" t="n">
        <v>44</v>
      </c>
      <c r="C1984" s="7" t="n">
        <v>4</v>
      </c>
      <c r="D1984" s="7" t="n">
        <v>128</v>
      </c>
    </row>
    <row r="1985" spans="1:8">
      <c r="A1985" t="s">
        <v>4</v>
      </c>
      <c r="B1985" s="4" t="s">
        <v>5</v>
      </c>
      <c r="C1985" s="4" t="s">
        <v>11</v>
      </c>
      <c r="D1985" s="4" t="s">
        <v>14</v>
      </c>
    </row>
    <row r="1986" spans="1:8">
      <c r="A1986" t="n">
        <v>16640</v>
      </c>
      <c r="B1986" s="52" t="n">
        <v>44</v>
      </c>
      <c r="C1986" s="7" t="n">
        <v>16</v>
      </c>
      <c r="D1986" s="7" t="n">
        <v>128</v>
      </c>
    </row>
    <row r="1987" spans="1:8">
      <c r="A1987" t="s">
        <v>4</v>
      </c>
      <c r="B1987" s="4" t="s">
        <v>5</v>
      </c>
      <c r="C1987" s="4" t="s">
        <v>11</v>
      </c>
      <c r="D1987" s="4" t="s">
        <v>14</v>
      </c>
    </row>
    <row r="1988" spans="1:8">
      <c r="A1988" t="n">
        <v>16647</v>
      </c>
      <c r="B1988" s="52" t="n">
        <v>44</v>
      </c>
      <c r="C1988" s="7" t="n">
        <v>7032</v>
      </c>
      <c r="D1988" s="7" t="n">
        <v>128</v>
      </c>
    </row>
    <row r="1989" spans="1:8">
      <c r="A1989" t="s">
        <v>4</v>
      </c>
      <c r="B1989" s="4" t="s">
        <v>5</v>
      </c>
      <c r="C1989" s="4" t="s">
        <v>11</v>
      </c>
      <c r="D1989" s="4" t="s">
        <v>13</v>
      </c>
      <c r="E1989" s="4" t="s">
        <v>13</v>
      </c>
      <c r="F1989" s="4" t="s">
        <v>13</v>
      </c>
      <c r="G1989" s="4" t="s">
        <v>13</v>
      </c>
    </row>
    <row r="1990" spans="1:8">
      <c r="A1990" t="n">
        <v>16654</v>
      </c>
      <c r="B1990" s="41" t="n">
        <v>46</v>
      </c>
      <c r="C1990" s="7" t="n">
        <v>61456</v>
      </c>
      <c r="D1990" s="7" t="n">
        <v>3</v>
      </c>
      <c r="E1990" s="7" t="n">
        <v>0</v>
      </c>
      <c r="F1990" s="7" t="n">
        <v>-3.64000010490417</v>
      </c>
      <c r="G1990" s="7" t="n">
        <v>0</v>
      </c>
    </row>
    <row r="1991" spans="1:8">
      <c r="A1991" t="s">
        <v>4</v>
      </c>
      <c r="B1991" s="4" t="s">
        <v>5</v>
      </c>
      <c r="C1991" s="4" t="s">
        <v>7</v>
      </c>
      <c r="D1991" s="4" t="s">
        <v>7</v>
      </c>
      <c r="E1991" s="4" t="s">
        <v>13</v>
      </c>
      <c r="F1991" s="4" t="s">
        <v>13</v>
      </c>
      <c r="G1991" s="4" t="s">
        <v>13</v>
      </c>
      <c r="H1991" s="4" t="s">
        <v>11</v>
      </c>
      <c r="I1991" s="4" t="s">
        <v>7</v>
      </c>
    </row>
    <row r="1992" spans="1:8">
      <c r="A1992" t="n">
        <v>16673</v>
      </c>
      <c r="B1992" s="45" t="n">
        <v>45</v>
      </c>
      <c r="C1992" s="7" t="n">
        <v>4</v>
      </c>
      <c r="D1992" s="7" t="n">
        <v>3</v>
      </c>
      <c r="E1992" s="7" t="n">
        <v>7.73000001907349</v>
      </c>
      <c r="F1992" s="7" t="n">
        <v>337.350006103516</v>
      </c>
      <c r="G1992" s="7" t="n">
        <v>0</v>
      </c>
      <c r="H1992" s="7" t="n">
        <v>0</v>
      </c>
      <c r="I1992" s="7" t="n">
        <v>0</v>
      </c>
    </row>
    <row r="1993" spans="1:8">
      <c r="A1993" t="s">
        <v>4</v>
      </c>
      <c r="B1993" s="4" t="s">
        <v>5</v>
      </c>
      <c r="C1993" s="4" t="s">
        <v>7</v>
      </c>
      <c r="D1993" s="4" t="s">
        <v>7</v>
      </c>
      <c r="E1993" s="4" t="s">
        <v>7</v>
      </c>
      <c r="F1993" s="4" t="s">
        <v>14</v>
      </c>
      <c r="G1993" s="4" t="s">
        <v>7</v>
      </c>
      <c r="H1993" s="4" t="s">
        <v>7</v>
      </c>
      <c r="I1993" s="4" t="s">
        <v>12</v>
      </c>
    </row>
    <row r="1994" spans="1:8">
      <c r="A1994" t="n">
        <v>16691</v>
      </c>
      <c r="B1994" s="10" t="n">
        <v>5</v>
      </c>
      <c r="C1994" s="7" t="n">
        <v>35</v>
      </c>
      <c r="D1994" s="7" t="n">
        <v>0</v>
      </c>
      <c r="E1994" s="7" t="n">
        <v>0</v>
      </c>
      <c r="F1994" s="7" t="n">
        <v>2</v>
      </c>
      <c r="G1994" s="7" t="n">
        <v>2</v>
      </c>
      <c r="H1994" s="7" t="n">
        <v>1</v>
      </c>
      <c r="I1994" s="11" t="n">
        <f t="normal" ca="1">A2000</f>
        <v>0</v>
      </c>
    </row>
    <row r="1995" spans="1:8">
      <c r="A1995" t="s">
        <v>4</v>
      </c>
      <c r="B1995" s="4" t="s">
        <v>5</v>
      </c>
      <c r="C1995" s="4" t="s">
        <v>7</v>
      </c>
      <c r="D1995" s="4" t="s">
        <v>11</v>
      </c>
    </row>
    <row r="1996" spans="1:8">
      <c r="A1996" t="n">
        <v>16705</v>
      </c>
      <c r="B1996" s="8" t="n">
        <v>162</v>
      </c>
      <c r="C1996" s="7" t="n">
        <v>1</v>
      </c>
      <c r="D1996" s="7" t="n">
        <v>0</v>
      </c>
    </row>
    <row r="1997" spans="1:8">
      <c r="A1997" t="s">
        <v>4</v>
      </c>
      <c r="B1997" s="4" t="s">
        <v>5</v>
      </c>
      <c r="C1997" s="4" t="s">
        <v>12</v>
      </c>
    </row>
    <row r="1998" spans="1:8">
      <c r="A1998" t="n">
        <v>16709</v>
      </c>
      <c r="B1998" s="14" t="n">
        <v>3</v>
      </c>
      <c r="C1998" s="11" t="n">
        <f t="normal" ca="1">A2070</f>
        <v>0</v>
      </c>
    </row>
    <row r="1999" spans="1:8">
      <c r="A1999" t="s">
        <v>4</v>
      </c>
      <c r="B1999" s="4" t="s">
        <v>5</v>
      </c>
      <c r="C1999" s="4" t="s">
        <v>7</v>
      </c>
      <c r="D1999" s="4" t="s">
        <v>8</v>
      </c>
    </row>
    <row r="2000" spans="1:8">
      <c r="A2000" t="n">
        <v>16714</v>
      </c>
      <c r="B2000" s="6" t="n">
        <v>2</v>
      </c>
      <c r="C2000" s="7" t="n">
        <v>10</v>
      </c>
      <c r="D2000" s="7" t="s">
        <v>208</v>
      </c>
    </row>
    <row r="2001" spans="1:9">
      <c r="A2001" t="s">
        <v>4</v>
      </c>
      <c r="B2001" s="4" t="s">
        <v>5</v>
      </c>
      <c r="C2001" s="4" t="s">
        <v>11</v>
      </c>
    </row>
    <row r="2002" spans="1:9">
      <c r="A2002" t="n">
        <v>16729</v>
      </c>
      <c r="B2002" s="25" t="n">
        <v>16</v>
      </c>
      <c r="C2002" s="7" t="n">
        <v>0</v>
      </c>
    </row>
    <row r="2003" spans="1:9">
      <c r="A2003" t="s">
        <v>4</v>
      </c>
      <c r="B2003" s="4" t="s">
        <v>5</v>
      </c>
      <c r="C2003" s="4" t="s">
        <v>7</v>
      </c>
      <c r="D2003" s="4" t="s">
        <v>11</v>
      </c>
    </row>
    <row r="2004" spans="1:9">
      <c r="A2004" t="n">
        <v>16732</v>
      </c>
      <c r="B2004" s="21" t="n">
        <v>58</v>
      </c>
      <c r="C2004" s="7" t="n">
        <v>105</v>
      </c>
      <c r="D2004" s="7" t="n">
        <v>300</v>
      </c>
    </row>
    <row r="2005" spans="1:9">
      <c r="A2005" t="s">
        <v>4</v>
      </c>
      <c r="B2005" s="4" t="s">
        <v>5</v>
      </c>
      <c r="C2005" s="4" t="s">
        <v>13</v>
      </c>
      <c r="D2005" s="4" t="s">
        <v>11</v>
      </c>
    </row>
    <row r="2006" spans="1:9">
      <c r="A2006" t="n">
        <v>16736</v>
      </c>
      <c r="B2006" s="22" t="n">
        <v>103</v>
      </c>
      <c r="C2006" s="7" t="n">
        <v>1</v>
      </c>
      <c r="D2006" s="7" t="n">
        <v>300</v>
      </c>
    </row>
    <row r="2007" spans="1:9">
      <c r="A2007" t="s">
        <v>4</v>
      </c>
      <c r="B2007" s="4" t="s">
        <v>5</v>
      </c>
      <c r="C2007" s="4" t="s">
        <v>7</v>
      </c>
      <c r="D2007" s="4" t="s">
        <v>11</v>
      </c>
    </row>
    <row r="2008" spans="1:9">
      <c r="A2008" t="n">
        <v>16743</v>
      </c>
      <c r="B2008" s="35" t="n">
        <v>72</v>
      </c>
      <c r="C2008" s="7" t="n">
        <v>4</v>
      </c>
      <c r="D2008" s="7" t="n">
        <v>0</v>
      </c>
    </row>
    <row r="2009" spans="1:9">
      <c r="A2009" t="s">
        <v>4</v>
      </c>
      <c r="B2009" s="4" t="s">
        <v>5</v>
      </c>
      <c r="C2009" s="4" t="s">
        <v>14</v>
      </c>
    </row>
    <row r="2010" spans="1:9">
      <c r="A2010" t="n">
        <v>16747</v>
      </c>
      <c r="B2010" s="28" t="n">
        <v>15</v>
      </c>
      <c r="C2010" s="7" t="n">
        <v>1073741824</v>
      </c>
    </row>
    <row r="2011" spans="1:9">
      <c r="A2011" t="s">
        <v>4</v>
      </c>
      <c r="B2011" s="4" t="s">
        <v>5</v>
      </c>
      <c r="C2011" s="4" t="s">
        <v>7</v>
      </c>
    </row>
    <row r="2012" spans="1:9">
      <c r="A2012" t="n">
        <v>16752</v>
      </c>
      <c r="B2012" s="34" t="n">
        <v>64</v>
      </c>
      <c r="C2012" s="7" t="n">
        <v>3</v>
      </c>
    </row>
    <row r="2013" spans="1:9">
      <c r="A2013" t="s">
        <v>4</v>
      </c>
      <c r="B2013" s="4" t="s">
        <v>5</v>
      </c>
      <c r="C2013" s="4" t="s">
        <v>7</v>
      </c>
    </row>
    <row r="2014" spans="1:9">
      <c r="A2014" t="n">
        <v>16754</v>
      </c>
      <c r="B2014" s="33" t="n">
        <v>74</v>
      </c>
      <c r="C2014" s="7" t="n">
        <v>67</v>
      </c>
    </row>
    <row r="2015" spans="1:9">
      <c r="A2015" t="s">
        <v>4</v>
      </c>
      <c r="B2015" s="4" t="s">
        <v>5</v>
      </c>
      <c r="C2015" s="4" t="s">
        <v>7</v>
      </c>
      <c r="D2015" s="4" t="s">
        <v>7</v>
      </c>
      <c r="E2015" s="4" t="s">
        <v>11</v>
      </c>
    </row>
    <row r="2016" spans="1:9">
      <c r="A2016" t="n">
        <v>16756</v>
      </c>
      <c r="B2016" s="45" t="n">
        <v>45</v>
      </c>
      <c r="C2016" s="7" t="n">
        <v>8</v>
      </c>
      <c r="D2016" s="7" t="n">
        <v>1</v>
      </c>
      <c r="E2016" s="7" t="n">
        <v>0</v>
      </c>
    </row>
    <row r="2017" spans="1:5">
      <c r="A2017" t="s">
        <v>4</v>
      </c>
      <c r="B2017" s="4" t="s">
        <v>5</v>
      </c>
      <c r="C2017" s="4" t="s">
        <v>11</v>
      </c>
    </row>
    <row r="2018" spans="1:5">
      <c r="A2018" t="n">
        <v>16761</v>
      </c>
      <c r="B2018" s="13" t="n">
        <v>13</v>
      </c>
      <c r="C2018" s="7" t="n">
        <v>6409</v>
      </c>
    </row>
    <row r="2019" spans="1:5">
      <c r="A2019" t="s">
        <v>4</v>
      </c>
      <c r="B2019" s="4" t="s">
        <v>5</v>
      </c>
      <c r="C2019" s="4" t="s">
        <v>11</v>
      </c>
    </row>
    <row r="2020" spans="1:5">
      <c r="A2020" t="n">
        <v>16764</v>
      </c>
      <c r="B2020" s="13" t="n">
        <v>13</v>
      </c>
      <c r="C2020" s="7" t="n">
        <v>6408</v>
      </c>
    </row>
    <row r="2021" spans="1:5">
      <c r="A2021" t="s">
        <v>4</v>
      </c>
      <c r="B2021" s="4" t="s">
        <v>5</v>
      </c>
      <c r="C2021" s="4" t="s">
        <v>11</v>
      </c>
    </row>
    <row r="2022" spans="1:5">
      <c r="A2022" t="n">
        <v>16767</v>
      </c>
      <c r="B2022" s="60" t="n">
        <v>12</v>
      </c>
      <c r="C2022" s="7" t="n">
        <v>6464</v>
      </c>
    </row>
    <row r="2023" spans="1:5">
      <c r="A2023" t="s">
        <v>4</v>
      </c>
      <c r="B2023" s="4" t="s">
        <v>5</v>
      </c>
      <c r="C2023" s="4" t="s">
        <v>11</v>
      </c>
    </row>
    <row r="2024" spans="1:5">
      <c r="A2024" t="n">
        <v>16770</v>
      </c>
      <c r="B2024" s="13" t="n">
        <v>13</v>
      </c>
      <c r="C2024" s="7" t="n">
        <v>6465</v>
      </c>
    </row>
    <row r="2025" spans="1:5">
      <c r="A2025" t="s">
        <v>4</v>
      </c>
      <c r="B2025" s="4" t="s">
        <v>5</v>
      </c>
      <c r="C2025" s="4" t="s">
        <v>11</v>
      </c>
    </row>
    <row r="2026" spans="1:5">
      <c r="A2026" t="n">
        <v>16773</v>
      </c>
      <c r="B2026" s="13" t="n">
        <v>13</v>
      </c>
      <c r="C2026" s="7" t="n">
        <v>6466</v>
      </c>
    </row>
    <row r="2027" spans="1:5">
      <c r="A2027" t="s">
        <v>4</v>
      </c>
      <c r="B2027" s="4" t="s">
        <v>5</v>
      </c>
      <c r="C2027" s="4" t="s">
        <v>11</v>
      </c>
    </row>
    <row r="2028" spans="1:5">
      <c r="A2028" t="n">
        <v>16776</v>
      </c>
      <c r="B2028" s="13" t="n">
        <v>13</v>
      </c>
      <c r="C2028" s="7" t="n">
        <v>6467</v>
      </c>
    </row>
    <row r="2029" spans="1:5">
      <c r="A2029" t="s">
        <v>4</v>
      </c>
      <c r="B2029" s="4" t="s">
        <v>5</v>
      </c>
      <c r="C2029" s="4" t="s">
        <v>11</v>
      </c>
    </row>
    <row r="2030" spans="1:5">
      <c r="A2030" t="n">
        <v>16779</v>
      </c>
      <c r="B2030" s="13" t="n">
        <v>13</v>
      </c>
      <c r="C2030" s="7" t="n">
        <v>6468</v>
      </c>
    </row>
    <row r="2031" spans="1:5">
      <c r="A2031" t="s">
        <v>4</v>
      </c>
      <c r="B2031" s="4" t="s">
        <v>5</v>
      </c>
      <c r="C2031" s="4" t="s">
        <v>11</v>
      </c>
    </row>
    <row r="2032" spans="1:5">
      <c r="A2032" t="n">
        <v>16782</v>
      </c>
      <c r="B2032" s="13" t="n">
        <v>13</v>
      </c>
      <c r="C2032" s="7" t="n">
        <v>6469</v>
      </c>
    </row>
    <row r="2033" spans="1:3">
      <c r="A2033" t="s">
        <v>4</v>
      </c>
      <c r="B2033" s="4" t="s">
        <v>5</v>
      </c>
      <c r="C2033" s="4" t="s">
        <v>11</v>
      </c>
    </row>
    <row r="2034" spans="1:3">
      <c r="A2034" t="n">
        <v>16785</v>
      </c>
      <c r="B2034" s="13" t="n">
        <v>13</v>
      </c>
      <c r="C2034" s="7" t="n">
        <v>6470</v>
      </c>
    </row>
    <row r="2035" spans="1:3">
      <c r="A2035" t="s">
        <v>4</v>
      </c>
      <c r="B2035" s="4" t="s">
        <v>5</v>
      </c>
      <c r="C2035" s="4" t="s">
        <v>11</v>
      </c>
    </row>
    <row r="2036" spans="1:3">
      <c r="A2036" t="n">
        <v>16788</v>
      </c>
      <c r="B2036" s="13" t="n">
        <v>13</v>
      </c>
      <c r="C2036" s="7" t="n">
        <v>6471</v>
      </c>
    </row>
    <row r="2037" spans="1:3">
      <c r="A2037" t="s">
        <v>4</v>
      </c>
      <c r="B2037" s="4" t="s">
        <v>5</v>
      </c>
      <c r="C2037" s="4" t="s">
        <v>7</v>
      </c>
    </row>
    <row r="2038" spans="1:3">
      <c r="A2038" t="n">
        <v>16791</v>
      </c>
      <c r="B2038" s="33" t="n">
        <v>74</v>
      </c>
      <c r="C2038" s="7" t="n">
        <v>18</v>
      </c>
    </row>
    <row r="2039" spans="1:3">
      <c r="A2039" t="s">
        <v>4</v>
      </c>
      <c r="B2039" s="4" t="s">
        <v>5</v>
      </c>
      <c r="C2039" s="4" t="s">
        <v>7</v>
      </c>
    </row>
    <row r="2040" spans="1:3">
      <c r="A2040" t="n">
        <v>16793</v>
      </c>
      <c r="B2040" s="33" t="n">
        <v>74</v>
      </c>
      <c r="C2040" s="7" t="n">
        <v>45</v>
      </c>
    </row>
    <row r="2041" spans="1:3">
      <c r="A2041" t="s">
        <v>4</v>
      </c>
      <c r="B2041" s="4" t="s">
        <v>5</v>
      </c>
      <c r="C2041" s="4" t="s">
        <v>11</v>
      </c>
    </row>
    <row r="2042" spans="1:3">
      <c r="A2042" t="n">
        <v>16795</v>
      </c>
      <c r="B2042" s="25" t="n">
        <v>16</v>
      </c>
      <c r="C2042" s="7" t="n">
        <v>0</v>
      </c>
    </row>
    <row r="2043" spans="1:3">
      <c r="A2043" t="s">
        <v>4</v>
      </c>
      <c r="B2043" s="4" t="s">
        <v>5</v>
      </c>
      <c r="C2043" s="4" t="s">
        <v>7</v>
      </c>
      <c r="D2043" s="4" t="s">
        <v>7</v>
      </c>
      <c r="E2043" s="4" t="s">
        <v>7</v>
      </c>
      <c r="F2043" s="4" t="s">
        <v>7</v>
      </c>
    </row>
    <row r="2044" spans="1:3">
      <c r="A2044" t="n">
        <v>16798</v>
      </c>
      <c r="B2044" s="9" t="n">
        <v>14</v>
      </c>
      <c r="C2044" s="7" t="n">
        <v>0</v>
      </c>
      <c r="D2044" s="7" t="n">
        <v>8</v>
      </c>
      <c r="E2044" s="7" t="n">
        <v>0</v>
      </c>
      <c r="F2044" s="7" t="n">
        <v>0</v>
      </c>
    </row>
    <row r="2045" spans="1:3">
      <c r="A2045" t="s">
        <v>4</v>
      </c>
      <c r="B2045" s="4" t="s">
        <v>5</v>
      </c>
      <c r="C2045" s="4" t="s">
        <v>7</v>
      </c>
      <c r="D2045" s="4" t="s">
        <v>8</v>
      </c>
    </row>
    <row r="2046" spans="1:3">
      <c r="A2046" t="n">
        <v>16803</v>
      </c>
      <c r="B2046" s="6" t="n">
        <v>2</v>
      </c>
      <c r="C2046" s="7" t="n">
        <v>11</v>
      </c>
      <c r="D2046" s="7" t="s">
        <v>16</v>
      </c>
    </row>
    <row r="2047" spans="1:3">
      <c r="A2047" t="s">
        <v>4</v>
      </c>
      <c r="B2047" s="4" t="s">
        <v>5</v>
      </c>
      <c r="C2047" s="4" t="s">
        <v>11</v>
      </c>
    </row>
    <row r="2048" spans="1:3">
      <c r="A2048" t="n">
        <v>16817</v>
      </c>
      <c r="B2048" s="25" t="n">
        <v>16</v>
      </c>
      <c r="C2048" s="7" t="n">
        <v>0</v>
      </c>
    </row>
    <row r="2049" spans="1:6">
      <c r="A2049" t="s">
        <v>4</v>
      </c>
      <c r="B2049" s="4" t="s">
        <v>5</v>
      </c>
      <c r="C2049" s="4" t="s">
        <v>7</v>
      </c>
      <c r="D2049" s="4" t="s">
        <v>8</v>
      </c>
    </row>
    <row r="2050" spans="1:6">
      <c r="A2050" t="n">
        <v>16820</v>
      </c>
      <c r="B2050" s="6" t="n">
        <v>2</v>
      </c>
      <c r="C2050" s="7" t="n">
        <v>11</v>
      </c>
      <c r="D2050" s="7" t="s">
        <v>209</v>
      </c>
    </row>
    <row r="2051" spans="1:6">
      <c r="A2051" t="s">
        <v>4</v>
      </c>
      <c r="B2051" s="4" t="s">
        <v>5</v>
      </c>
      <c r="C2051" s="4" t="s">
        <v>11</v>
      </c>
    </row>
    <row r="2052" spans="1:6">
      <c r="A2052" t="n">
        <v>16829</v>
      </c>
      <c r="B2052" s="25" t="n">
        <v>16</v>
      </c>
      <c r="C2052" s="7" t="n">
        <v>0</v>
      </c>
    </row>
    <row r="2053" spans="1:6">
      <c r="A2053" t="s">
        <v>4</v>
      </c>
      <c r="B2053" s="4" t="s">
        <v>5</v>
      </c>
      <c r="C2053" s="4" t="s">
        <v>14</v>
      </c>
    </row>
    <row r="2054" spans="1:6">
      <c r="A2054" t="n">
        <v>16832</v>
      </c>
      <c r="B2054" s="28" t="n">
        <v>15</v>
      </c>
      <c r="C2054" s="7" t="n">
        <v>2048</v>
      </c>
    </row>
    <row r="2055" spans="1:6">
      <c r="A2055" t="s">
        <v>4</v>
      </c>
      <c r="B2055" s="4" t="s">
        <v>5</v>
      </c>
      <c r="C2055" s="4" t="s">
        <v>7</v>
      </c>
      <c r="D2055" s="4" t="s">
        <v>8</v>
      </c>
    </row>
    <row r="2056" spans="1:6">
      <c r="A2056" t="n">
        <v>16837</v>
      </c>
      <c r="B2056" s="6" t="n">
        <v>2</v>
      </c>
      <c r="C2056" s="7" t="n">
        <v>10</v>
      </c>
      <c r="D2056" s="7" t="s">
        <v>48</v>
      </c>
    </row>
    <row r="2057" spans="1:6">
      <c r="A2057" t="s">
        <v>4</v>
      </c>
      <c r="B2057" s="4" t="s">
        <v>5</v>
      </c>
      <c r="C2057" s="4" t="s">
        <v>11</v>
      </c>
    </row>
    <row r="2058" spans="1:6">
      <c r="A2058" t="n">
        <v>16855</v>
      </c>
      <c r="B2058" s="25" t="n">
        <v>16</v>
      </c>
      <c r="C2058" s="7" t="n">
        <v>0</v>
      </c>
    </row>
    <row r="2059" spans="1:6">
      <c r="A2059" t="s">
        <v>4</v>
      </c>
      <c r="B2059" s="4" t="s">
        <v>5</v>
      </c>
      <c r="C2059" s="4" t="s">
        <v>7</v>
      </c>
      <c r="D2059" s="4" t="s">
        <v>8</v>
      </c>
    </row>
    <row r="2060" spans="1:6">
      <c r="A2060" t="n">
        <v>16858</v>
      </c>
      <c r="B2060" s="6" t="n">
        <v>2</v>
      </c>
      <c r="C2060" s="7" t="n">
        <v>10</v>
      </c>
      <c r="D2060" s="7" t="s">
        <v>49</v>
      </c>
    </row>
    <row r="2061" spans="1:6">
      <c r="A2061" t="s">
        <v>4</v>
      </c>
      <c r="B2061" s="4" t="s">
        <v>5</v>
      </c>
      <c r="C2061" s="4" t="s">
        <v>11</v>
      </c>
    </row>
    <row r="2062" spans="1:6">
      <c r="A2062" t="n">
        <v>16877</v>
      </c>
      <c r="B2062" s="25" t="n">
        <v>16</v>
      </c>
      <c r="C2062" s="7" t="n">
        <v>0</v>
      </c>
    </row>
    <row r="2063" spans="1:6">
      <c r="A2063" t="s">
        <v>4</v>
      </c>
      <c r="B2063" s="4" t="s">
        <v>5</v>
      </c>
      <c r="C2063" s="4" t="s">
        <v>7</v>
      </c>
      <c r="D2063" s="4" t="s">
        <v>11</v>
      </c>
      <c r="E2063" s="4" t="s">
        <v>13</v>
      </c>
    </row>
    <row r="2064" spans="1:6">
      <c r="A2064" t="n">
        <v>16880</v>
      </c>
      <c r="B2064" s="21" t="n">
        <v>58</v>
      </c>
      <c r="C2064" s="7" t="n">
        <v>100</v>
      </c>
      <c r="D2064" s="7" t="n">
        <v>300</v>
      </c>
      <c r="E2064" s="7" t="n">
        <v>1</v>
      </c>
    </row>
    <row r="2065" spans="1:5">
      <c r="A2065" t="s">
        <v>4</v>
      </c>
      <c r="B2065" s="4" t="s">
        <v>5</v>
      </c>
      <c r="C2065" s="4" t="s">
        <v>7</v>
      </c>
      <c r="D2065" s="4" t="s">
        <v>11</v>
      </c>
    </row>
    <row r="2066" spans="1:5">
      <c r="A2066" t="n">
        <v>16888</v>
      </c>
      <c r="B2066" s="21" t="n">
        <v>58</v>
      </c>
      <c r="C2066" s="7" t="n">
        <v>255</v>
      </c>
      <c r="D2066" s="7" t="n">
        <v>0</v>
      </c>
    </row>
    <row r="2067" spans="1:5">
      <c r="A2067" t="s">
        <v>4</v>
      </c>
      <c r="B2067" s="4" t="s">
        <v>5</v>
      </c>
      <c r="C2067" s="4" t="s">
        <v>7</v>
      </c>
    </row>
    <row r="2068" spans="1:5">
      <c r="A2068" t="n">
        <v>16892</v>
      </c>
      <c r="B2068" s="30" t="n">
        <v>23</v>
      </c>
      <c r="C2068" s="7" t="n">
        <v>0</v>
      </c>
    </row>
    <row r="2069" spans="1:5">
      <c r="A2069" t="s">
        <v>4</v>
      </c>
      <c r="B2069" s="4" t="s">
        <v>5</v>
      </c>
    </row>
    <row r="2070" spans="1:5">
      <c r="A2070" t="n">
        <v>16894</v>
      </c>
      <c r="B2070" s="5" t="n">
        <v>1</v>
      </c>
    </row>
    <row r="2071" spans="1:5" s="3" customFormat="1" customHeight="0">
      <c r="A2071" s="3" t="s">
        <v>2</v>
      </c>
      <c r="B2071" s="3" t="s">
        <v>229</v>
      </c>
    </row>
    <row r="2072" spans="1:5">
      <c r="A2072" t="s">
        <v>4</v>
      </c>
      <c r="B2072" s="4" t="s">
        <v>5</v>
      </c>
      <c r="C2072" s="4" t="s">
        <v>7</v>
      </c>
      <c r="D2072" s="4" t="s">
        <v>7</v>
      </c>
      <c r="E2072" s="4" t="s">
        <v>7</v>
      </c>
      <c r="F2072" s="4" t="s">
        <v>7</v>
      </c>
    </row>
    <row r="2073" spans="1:5">
      <c r="A2073" t="n">
        <v>16896</v>
      </c>
      <c r="B2073" s="9" t="n">
        <v>14</v>
      </c>
      <c r="C2073" s="7" t="n">
        <v>2</v>
      </c>
      <c r="D2073" s="7" t="n">
        <v>0</v>
      </c>
      <c r="E2073" s="7" t="n">
        <v>0</v>
      </c>
      <c r="F2073" s="7" t="n">
        <v>0</v>
      </c>
    </row>
    <row r="2074" spans="1:5">
      <c r="A2074" t="s">
        <v>4</v>
      </c>
      <c r="B2074" s="4" t="s">
        <v>5</v>
      </c>
      <c r="C2074" s="4" t="s">
        <v>7</v>
      </c>
      <c r="D2074" s="31" t="s">
        <v>51</v>
      </c>
      <c r="E2074" s="4" t="s">
        <v>5</v>
      </c>
      <c r="F2074" s="4" t="s">
        <v>7</v>
      </c>
      <c r="G2074" s="4" t="s">
        <v>11</v>
      </c>
      <c r="H2074" s="31" t="s">
        <v>52</v>
      </c>
      <c r="I2074" s="4" t="s">
        <v>7</v>
      </c>
      <c r="J2074" s="4" t="s">
        <v>14</v>
      </c>
      <c r="K2074" s="4" t="s">
        <v>7</v>
      </c>
      <c r="L2074" s="4" t="s">
        <v>7</v>
      </c>
      <c r="M2074" s="31" t="s">
        <v>51</v>
      </c>
      <c r="N2074" s="4" t="s">
        <v>5</v>
      </c>
      <c r="O2074" s="4" t="s">
        <v>7</v>
      </c>
      <c r="P2074" s="4" t="s">
        <v>11</v>
      </c>
      <c r="Q2074" s="31" t="s">
        <v>52</v>
      </c>
      <c r="R2074" s="4" t="s">
        <v>7</v>
      </c>
      <c r="S2074" s="4" t="s">
        <v>14</v>
      </c>
      <c r="T2074" s="4" t="s">
        <v>7</v>
      </c>
      <c r="U2074" s="4" t="s">
        <v>7</v>
      </c>
      <c r="V2074" s="4" t="s">
        <v>7</v>
      </c>
      <c r="W2074" s="4" t="s">
        <v>12</v>
      </c>
    </row>
    <row r="2075" spans="1:5">
      <c r="A2075" t="n">
        <v>16901</v>
      </c>
      <c r="B2075" s="10" t="n">
        <v>5</v>
      </c>
      <c r="C2075" s="7" t="n">
        <v>28</v>
      </c>
      <c r="D2075" s="31" t="s">
        <v>3</v>
      </c>
      <c r="E2075" s="8" t="n">
        <v>162</v>
      </c>
      <c r="F2075" s="7" t="n">
        <v>3</v>
      </c>
      <c r="G2075" s="7" t="n">
        <v>4120</v>
      </c>
      <c r="H2075" s="31" t="s">
        <v>3</v>
      </c>
      <c r="I2075" s="7" t="n">
        <v>0</v>
      </c>
      <c r="J2075" s="7" t="n">
        <v>1</v>
      </c>
      <c r="K2075" s="7" t="n">
        <v>2</v>
      </c>
      <c r="L2075" s="7" t="n">
        <v>28</v>
      </c>
      <c r="M2075" s="31" t="s">
        <v>3</v>
      </c>
      <c r="N2075" s="8" t="n">
        <v>162</v>
      </c>
      <c r="O2075" s="7" t="n">
        <v>3</v>
      </c>
      <c r="P2075" s="7" t="n">
        <v>4120</v>
      </c>
      <c r="Q2075" s="31" t="s">
        <v>3</v>
      </c>
      <c r="R2075" s="7" t="n">
        <v>0</v>
      </c>
      <c r="S2075" s="7" t="n">
        <v>2</v>
      </c>
      <c r="T2075" s="7" t="n">
        <v>2</v>
      </c>
      <c r="U2075" s="7" t="n">
        <v>11</v>
      </c>
      <c r="V2075" s="7" t="n">
        <v>1</v>
      </c>
      <c r="W2075" s="11" t="n">
        <f t="normal" ca="1">A2079</f>
        <v>0</v>
      </c>
    </row>
    <row r="2076" spans="1:5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13</v>
      </c>
    </row>
    <row r="2077" spans="1:5">
      <c r="A2077" t="n">
        <v>16930</v>
      </c>
      <c r="B2077" s="21" t="n">
        <v>58</v>
      </c>
      <c r="C2077" s="7" t="n">
        <v>0</v>
      </c>
      <c r="D2077" s="7" t="n">
        <v>0</v>
      </c>
      <c r="E2077" s="7" t="n">
        <v>1</v>
      </c>
    </row>
    <row r="2078" spans="1:5">
      <c r="A2078" t="s">
        <v>4</v>
      </c>
      <c r="B2078" s="4" t="s">
        <v>5</v>
      </c>
      <c r="C2078" s="4" t="s">
        <v>7</v>
      </c>
      <c r="D2078" s="31" t="s">
        <v>51</v>
      </c>
      <c r="E2078" s="4" t="s">
        <v>5</v>
      </c>
      <c r="F2078" s="4" t="s">
        <v>7</v>
      </c>
      <c r="G2078" s="4" t="s">
        <v>11</v>
      </c>
      <c r="H2078" s="31" t="s">
        <v>52</v>
      </c>
      <c r="I2078" s="4" t="s">
        <v>7</v>
      </c>
      <c r="J2078" s="4" t="s">
        <v>14</v>
      </c>
      <c r="K2078" s="4" t="s">
        <v>7</v>
      </c>
      <c r="L2078" s="4" t="s">
        <v>7</v>
      </c>
      <c r="M2078" s="31" t="s">
        <v>51</v>
      </c>
      <c r="N2078" s="4" t="s">
        <v>5</v>
      </c>
      <c r="O2078" s="4" t="s">
        <v>7</v>
      </c>
      <c r="P2078" s="4" t="s">
        <v>11</v>
      </c>
      <c r="Q2078" s="31" t="s">
        <v>52</v>
      </c>
      <c r="R2078" s="4" t="s">
        <v>7</v>
      </c>
      <c r="S2078" s="4" t="s">
        <v>14</v>
      </c>
      <c r="T2078" s="4" t="s">
        <v>7</v>
      </c>
      <c r="U2078" s="4" t="s">
        <v>7</v>
      </c>
      <c r="V2078" s="4" t="s">
        <v>7</v>
      </c>
      <c r="W2078" s="4" t="s">
        <v>12</v>
      </c>
    </row>
    <row r="2079" spans="1:5">
      <c r="A2079" t="n">
        <v>16938</v>
      </c>
      <c r="B2079" s="10" t="n">
        <v>5</v>
      </c>
      <c r="C2079" s="7" t="n">
        <v>28</v>
      </c>
      <c r="D2079" s="31" t="s">
        <v>3</v>
      </c>
      <c r="E2079" s="8" t="n">
        <v>162</v>
      </c>
      <c r="F2079" s="7" t="n">
        <v>3</v>
      </c>
      <c r="G2079" s="7" t="n">
        <v>4120</v>
      </c>
      <c r="H2079" s="31" t="s">
        <v>3</v>
      </c>
      <c r="I2079" s="7" t="n">
        <v>0</v>
      </c>
      <c r="J2079" s="7" t="n">
        <v>1</v>
      </c>
      <c r="K2079" s="7" t="n">
        <v>3</v>
      </c>
      <c r="L2079" s="7" t="n">
        <v>28</v>
      </c>
      <c r="M2079" s="31" t="s">
        <v>3</v>
      </c>
      <c r="N2079" s="8" t="n">
        <v>162</v>
      </c>
      <c r="O2079" s="7" t="n">
        <v>3</v>
      </c>
      <c r="P2079" s="7" t="n">
        <v>4120</v>
      </c>
      <c r="Q2079" s="31" t="s">
        <v>3</v>
      </c>
      <c r="R2079" s="7" t="n">
        <v>0</v>
      </c>
      <c r="S2079" s="7" t="n">
        <v>2</v>
      </c>
      <c r="T2079" s="7" t="n">
        <v>3</v>
      </c>
      <c r="U2079" s="7" t="n">
        <v>9</v>
      </c>
      <c r="V2079" s="7" t="n">
        <v>1</v>
      </c>
      <c r="W2079" s="11" t="n">
        <f t="normal" ca="1">A2089</f>
        <v>0</v>
      </c>
    </row>
    <row r="2080" spans="1:5">
      <c r="A2080" t="s">
        <v>4</v>
      </c>
      <c r="B2080" s="4" t="s">
        <v>5</v>
      </c>
      <c r="C2080" s="4" t="s">
        <v>7</v>
      </c>
      <c r="D2080" s="31" t="s">
        <v>51</v>
      </c>
      <c r="E2080" s="4" t="s">
        <v>5</v>
      </c>
      <c r="F2080" s="4" t="s">
        <v>11</v>
      </c>
      <c r="G2080" s="4" t="s">
        <v>7</v>
      </c>
      <c r="H2080" s="4" t="s">
        <v>7</v>
      </c>
      <c r="I2080" s="4" t="s">
        <v>8</v>
      </c>
      <c r="J2080" s="31" t="s">
        <v>52</v>
      </c>
      <c r="K2080" s="4" t="s">
        <v>7</v>
      </c>
      <c r="L2080" s="4" t="s">
        <v>7</v>
      </c>
      <c r="M2080" s="31" t="s">
        <v>51</v>
      </c>
      <c r="N2080" s="4" t="s">
        <v>5</v>
      </c>
      <c r="O2080" s="4" t="s">
        <v>7</v>
      </c>
      <c r="P2080" s="31" t="s">
        <v>52</v>
      </c>
      <c r="Q2080" s="4" t="s">
        <v>7</v>
      </c>
      <c r="R2080" s="4" t="s">
        <v>14</v>
      </c>
      <c r="S2080" s="4" t="s">
        <v>7</v>
      </c>
      <c r="T2080" s="4" t="s">
        <v>7</v>
      </c>
      <c r="U2080" s="4" t="s">
        <v>7</v>
      </c>
      <c r="V2080" s="31" t="s">
        <v>51</v>
      </c>
      <c r="W2080" s="4" t="s">
        <v>5</v>
      </c>
      <c r="X2080" s="4" t="s">
        <v>7</v>
      </c>
      <c r="Y2080" s="31" t="s">
        <v>52</v>
      </c>
      <c r="Z2080" s="4" t="s">
        <v>7</v>
      </c>
      <c r="AA2080" s="4" t="s">
        <v>14</v>
      </c>
      <c r="AB2080" s="4" t="s">
        <v>7</v>
      </c>
      <c r="AC2080" s="4" t="s">
        <v>7</v>
      </c>
      <c r="AD2080" s="4" t="s">
        <v>7</v>
      </c>
      <c r="AE2080" s="4" t="s">
        <v>12</v>
      </c>
    </row>
    <row r="2081" spans="1:31">
      <c r="A2081" t="n">
        <v>16967</v>
      </c>
      <c r="B2081" s="10" t="n">
        <v>5</v>
      </c>
      <c r="C2081" s="7" t="n">
        <v>28</v>
      </c>
      <c r="D2081" s="31" t="s">
        <v>3</v>
      </c>
      <c r="E2081" s="32" t="n">
        <v>47</v>
      </c>
      <c r="F2081" s="7" t="n">
        <v>61456</v>
      </c>
      <c r="G2081" s="7" t="n">
        <v>2</v>
      </c>
      <c r="H2081" s="7" t="n">
        <v>0</v>
      </c>
      <c r="I2081" s="7" t="s">
        <v>53</v>
      </c>
      <c r="J2081" s="31" t="s">
        <v>3</v>
      </c>
      <c r="K2081" s="7" t="n">
        <v>8</v>
      </c>
      <c r="L2081" s="7" t="n">
        <v>28</v>
      </c>
      <c r="M2081" s="31" t="s">
        <v>3</v>
      </c>
      <c r="N2081" s="33" t="n">
        <v>74</v>
      </c>
      <c r="O2081" s="7" t="n">
        <v>65</v>
      </c>
      <c r="P2081" s="31" t="s">
        <v>3</v>
      </c>
      <c r="Q2081" s="7" t="n">
        <v>0</v>
      </c>
      <c r="R2081" s="7" t="n">
        <v>1</v>
      </c>
      <c r="S2081" s="7" t="n">
        <v>3</v>
      </c>
      <c r="T2081" s="7" t="n">
        <v>9</v>
      </c>
      <c r="U2081" s="7" t="n">
        <v>28</v>
      </c>
      <c r="V2081" s="31" t="s">
        <v>3</v>
      </c>
      <c r="W2081" s="33" t="n">
        <v>74</v>
      </c>
      <c r="X2081" s="7" t="n">
        <v>65</v>
      </c>
      <c r="Y2081" s="31" t="s">
        <v>3</v>
      </c>
      <c r="Z2081" s="7" t="n">
        <v>0</v>
      </c>
      <c r="AA2081" s="7" t="n">
        <v>2</v>
      </c>
      <c r="AB2081" s="7" t="n">
        <v>3</v>
      </c>
      <c r="AC2081" s="7" t="n">
        <v>9</v>
      </c>
      <c r="AD2081" s="7" t="n">
        <v>1</v>
      </c>
      <c r="AE2081" s="11" t="n">
        <f t="normal" ca="1">A2085</f>
        <v>0</v>
      </c>
    </row>
    <row r="2082" spans="1:31">
      <c r="A2082" t="s">
        <v>4</v>
      </c>
      <c r="B2082" s="4" t="s">
        <v>5</v>
      </c>
      <c r="C2082" s="4" t="s">
        <v>11</v>
      </c>
      <c r="D2082" s="4" t="s">
        <v>7</v>
      </c>
      <c r="E2082" s="4" t="s">
        <v>7</v>
      </c>
      <c r="F2082" s="4" t="s">
        <v>8</v>
      </c>
    </row>
    <row r="2083" spans="1:31">
      <c r="A2083" t="n">
        <v>17015</v>
      </c>
      <c r="B2083" s="32" t="n">
        <v>47</v>
      </c>
      <c r="C2083" s="7" t="n">
        <v>61456</v>
      </c>
      <c r="D2083" s="7" t="n">
        <v>0</v>
      </c>
      <c r="E2083" s="7" t="n">
        <v>0</v>
      </c>
      <c r="F2083" s="7" t="s">
        <v>54</v>
      </c>
    </row>
    <row r="2084" spans="1:31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13</v>
      </c>
    </row>
    <row r="2085" spans="1:31">
      <c r="A2085" t="n">
        <v>17028</v>
      </c>
      <c r="B2085" s="21" t="n">
        <v>58</v>
      </c>
      <c r="C2085" s="7" t="n">
        <v>0</v>
      </c>
      <c r="D2085" s="7" t="n">
        <v>300</v>
      </c>
      <c r="E2085" s="7" t="n">
        <v>1</v>
      </c>
    </row>
    <row r="2086" spans="1:31">
      <c r="A2086" t="s">
        <v>4</v>
      </c>
      <c r="B2086" s="4" t="s">
        <v>5</v>
      </c>
      <c r="C2086" s="4" t="s">
        <v>7</v>
      </c>
      <c r="D2086" s="4" t="s">
        <v>11</v>
      </c>
    </row>
    <row r="2087" spans="1:31">
      <c r="A2087" t="n">
        <v>17036</v>
      </c>
      <c r="B2087" s="21" t="n">
        <v>58</v>
      </c>
      <c r="C2087" s="7" t="n">
        <v>255</v>
      </c>
      <c r="D2087" s="7" t="n">
        <v>0</v>
      </c>
    </row>
    <row r="2088" spans="1:31">
      <c r="A2088" t="s">
        <v>4</v>
      </c>
      <c r="B2088" s="4" t="s">
        <v>5</v>
      </c>
      <c r="C2088" s="4" t="s">
        <v>7</v>
      </c>
      <c r="D2088" s="4" t="s">
        <v>7</v>
      </c>
      <c r="E2088" s="4" t="s">
        <v>7</v>
      </c>
      <c r="F2088" s="4" t="s">
        <v>7</v>
      </c>
    </row>
    <row r="2089" spans="1:31">
      <c r="A2089" t="n">
        <v>17040</v>
      </c>
      <c r="B2089" s="9" t="n">
        <v>14</v>
      </c>
      <c r="C2089" s="7" t="n">
        <v>0</v>
      </c>
      <c r="D2089" s="7" t="n">
        <v>0</v>
      </c>
      <c r="E2089" s="7" t="n">
        <v>0</v>
      </c>
      <c r="F2089" s="7" t="n">
        <v>64</v>
      </c>
    </row>
    <row r="2090" spans="1:31">
      <c r="A2090" t="s">
        <v>4</v>
      </c>
      <c r="B2090" s="4" t="s">
        <v>5</v>
      </c>
      <c r="C2090" s="4" t="s">
        <v>7</v>
      </c>
      <c r="D2090" s="4" t="s">
        <v>11</v>
      </c>
    </row>
    <row r="2091" spans="1:31">
      <c r="A2091" t="n">
        <v>17045</v>
      </c>
      <c r="B2091" s="20" t="n">
        <v>22</v>
      </c>
      <c r="C2091" s="7" t="n">
        <v>0</v>
      </c>
      <c r="D2091" s="7" t="n">
        <v>4120</v>
      </c>
    </row>
    <row r="2092" spans="1:31">
      <c r="A2092" t="s">
        <v>4</v>
      </c>
      <c r="B2092" s="4" t="s">
        <v>5</v>
      </c>
      <c r="C2092" s="4" t="s">
        <v>7</v>
      </c>
      <c r="D2092" s="4" t="s">
        <v>11</v>
      </c>
    </row>
    <row r="2093" spans="1:31">
      <c r="A2093" t="n">
        <v>17049</v>
      </c>
      <c r="B2093" s="21" t="n">
        <v>58</v>
      </c>
      <c r="C2093" s="7" t="n">
        <v>5</v>
      </c>
      <c r="D2093" s="7" t="n">
        <v>300</v>
      </c>
    </row>
    <row r="2094" spans="1:31">
      <c r="A2094" t="s">
        <v>4</v>
      </c>
      <c r="B2094" s="4" t="s">
        <v>5</v>
      </c>
      <c r="C2094" s="4" t="s">
        <v>13</v>
      </c>
      <c r="D2094" s="4" t="s">
        <v>11</v>
      </c>
    </row>
    <row r="2095" spans="1:31">
      <c r="A2095" t="n">
        <v>17053</v>
      </c>
      <c r="B2095" s="22" t="n">
        <v>103</v>
      </c>
      <c r="C2095" s="7" t="n">
        <v>0</v>
      </c>
      <c r="D2095" s="7" t="n">
        <v>300</v>
      </c>
    </row>
    <row r="2096" spans="1:31">
      <c r="A2096" t="s">
        <v>4</v>
      </c>
      <c r="B2096" s="4" t="s">
        <v>5</v>
      </c>
      <c r="C2096" s="4" t="s">
        <v>7</v>
      </c>
    </row>
    <row r="2097" spans="1:31">
      <c r="A2097" t="n">
        <v>17060</v>
      </c>
      <c r="B2097" s="34" t="n">
        <v>64</v>
      </c>
      <c r="C2097" s="7" t="n">
        <v>7</v>
      </c>
    </row>
    <row r="2098" spans="1:31">
      <c r="A2098" t="s">
        <v>4</v>
      </c>
      <c r="B2098" s="4" t="s">
        <v>5</v>
      </c>
      <c r="C2098" s="4" t="s">
        <v>7</v>
      </c>
      <c r="D2098" s="4" t="s">
        <v>11</v>
      </c>
    </row>
    <row r="2099" spans="1:31">
      <c r="A2099" t="n">
        <v>17062</v>
      </c>
      <c r="B2099" s="35" t="n">
        <v>72</v>
      </c>
      <c r="C2099" s="7" t="n">
        <v>5</v>
      </c>
      <c r="D2099" s="7" t="n">
        <v>0</v>
      </c>
    </row>
    <row r="2100" spans="1:31">
      <c r="A2100" t="s">
        <v>4</v>
      </c>
      <c r="B2100" s="4" t="s">
        <v>5</v>
      </c>
      <c r="C2100" s="4" t="s">
        <v>7</v>
      </c>
      <c r="D2100" s="31" t="s">
        <v>51</v>
      </c>
      <c r="E2100" s="4" t="s">
        <v>5</v>
      </c>
      <c r="F2100" s="4" t="s">
        <v>7</v>
      </c>
      <c r="G2100" s="4" t="s">
        <v>11</v>
      </c>
      <c r="H2100" s="31" t="s">
        <v>52</v>
      </c>
      <c r="I2100" s="4" t="s">
        <v>7</v>
      </c>
      <c r="J2100" s="4" t="s">
        <v>14</v>
      </c>
      <c r="K2100" s="4" t="s">
        <v>7</v>
      </c>
      <c r="L2100" s="4" t="s">
        <v>7</v>
      </c>
      <c r="M2100" s="4" t="s">
        <v>12</v>
      </c>
    </row>
    <row r="2101" spans="1:31">
      <c r="A2101" t="n">
        <v>17066</v>
      </c>
      <c r="B2101" s="10" t="n">
        <v>5</v>
      </c>
      <c r="C2101" s="7" t="n">
        <v>28</v>
      </c>
      <c r="D2101" s="31" t="s">
        <v>3</v>
      </c>
      <c r="E2101" s="8" t="n">
        <v>162</v>
      </c>
      <c r="F2101" s="7" t="n">
        <v>4</v>
      </c>
      <c r="G2101" s="7" t="n">
        <v>4120</v>
      </c>
      <c r="H2101" s="31" t="s">
        <v>3</v>
      </c>
      <c r="I2101" s="7" t="n">
        <v>0</v>
      </c>
      <c r="J2101" s="7" t="n">
        <v>1</v>
      </c>
      <c r="K2101" s="7" t="n">
        <v>2</v>
      </c>
      <c r="L2101" s="7" t="n">
        <v>1</v>
      </c>
      <c r="M2101" s="11" t="n">
        <f t="normal" ca="1">A2107</f>
        <v>0</v>
      </c>
    </row>
    <row r="2102" spans="1:31">
      <c r="A2102" t="s">
        <v>4</v>
      </c>
      <c r="B2102" s="4" t="s">
        <v>5</v>
      </c>
      <c r="C2102" s="4" t="s">
        <v>7</v>
      </c>
      <c r="D2102" s="4" t="s">
        <v>8</v>
      </c>
    </row>
    <row r="2103" spans="1:31">
      <c r="A2103" t="n">
        <v>17083</v>
      </c>
      <c r="B2103" s="6" t="n">
        <v>2</v>
      </c>
      <c r="C2103" s="7" t="n">
        <v>10</v>
      </c>
      <c r="D2103" s="7" t="s">
        <v>55</v>
      </c>
    </row>
    <row r="2104" spans="1:31">
      <c r="A2104" t="s">
        <v>4</v>
      </c>
      <c r="B2104" s="4" t="s">
        <v>5</v>
      </c>
      <c r="C2104" s="4" t="s">
        <v>11</v>
      </c>
    </row>
    <row r="2105" spans="1:31">
      <c r="A2105" t="n">
        <v>17100</v>
      </c>
      <c r="B2105" s="25" t="n">
        <v>16</v>
      </c>
      <c r="C2105" s="7" t="n">
        <v>0</v>
      </c>
    </row>
    <row r="2106" spans="1:31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7</v>
      </c>
      <c r="F2106" s="4" t="s">
        <v>12</v>
      </c>
    </row>
    <row r="2107" spans="1:31">
      <c r="A2107" t="n">
        <v>17103</v>
      </c>
      <c r="B2107" s="10" t="n">
        <v>5</v>
      </c>
      <c r="C2107" s="7" t="n">
        <v>30</v>
      </c>
      <c r="D2107" s="7" t="n">
        <v>6471</v>
      </c>
      <c r="E2107" s="7" t="n">
        <v>1</v>
      </c>
      <c r="F2107" s="11" t="n">
        <f t="normal" ca="1">A2111</f>
        <v>0</v>
      </c>
    </row>
    <row r="2108" spans="1:31">
      <c r="A2108" t="s">
        <v>4</v>
      </c>
      <c r="B2108" s="4" t="s">
        <v>5</v>
      </c>
      <c r="C2108" s="4" t="s">
        <v>11</v>
      </c>
      <c r="D2108" s="4" t="s">
        <v>8</v>
      </c>
      <c r="E2108" s="4" t="s">
        <v>8</v>
      </c>
      <c r="F2108" s="4" t="s">
        <v>8</v>
      </c>
      <c r="G2108" s="4" t="s">
        <v>7</v>
      </c>
      <c r="H2108" s="4" t="s">
        <v>14</v>
      </c>
      <c r="I2108" s="4" t="s">
        <v>13</v>
      </c>
      <c r="J2108" s="4" t="s">
        <v>13</v>
      </c>
      <c r="K2108" s="4" t="s">
        <v>13</v>
      </c>
      <c r="L2108" s="4" t="s">
        <v>13</v>
      </c>
      <c r="M2108" s="4" t="s">
        <v>13</v>
      </c>
      <c r="N2108" s="4" t="s">
        <v>13</v>
      </c>
      <c r="O2108" s="4" t="s">
        <v>13</v>
      </c>
      <c r="P2108" s="4" t="s">
        <v>8</v>
      </c>
      <c r="Q2108" s="4" t="s">
        <v>8</v>
      </c>
      <c r="R2108" s="4" t="s">
        <v>14</v>
      </c>
      <c r="S2108" s="4" t="s">
        <v>7</v>
      </c>
      <c r="T2108" s="4" t="s">
        <v>14</v>
      </c>
      <c r="U2108" s="4" t="s">
        <v>14</v>
      </c>
      <c r="V2108" s="4" t="s">
        <v>11</v>
      </c>
    </row>
    <row r="2109" spans="1:31">
      <c r="A2109" t="n">
        <v>17112</v>
      </c>
      <c r="B2109" s="38" t="n">
        <v>19</v>
      </c>
      <c r="C2109" s="7" t="n">
        <v>7032</v>
      </c>
      <c r="D2109" s="7" t="s">
        <v>58</v>
      </c>
      <c r="E2109" s="7" t="s">
        <v>59</v>
      </c>
      <c r="F2109" s="7" t="s">
        <v>17</v>
      </c>
      <c r="G2109" s="7" t="n">
        <v>0</v>
      </c>
      <c r="H2109" s="7" t="n">
        <v>1</v>
      </c>
      <c r="I2109" s="7" t="n">
        <v>0</v>
      </c>
      <c r="J2109" s="7" t="n">
        <v>0</v>
      </c>
      <c r="K2109" s="7" t="n">
        <v>0</v>
      </c>
      <c r="L2109" s="7" t="n">
        <v>0</v>
      </c>
      <c r="M2109" s="7" t="n">
        <v>1</v>
      </c>
      <c r="N2109" s="7" t="n">
        <v>1.60000002384186</v>
      </c>
      <c r="O2109" s="7" t="n">
        <v>0.0900000035762787</v>
      </c>
      <c r="P2109" s="7" t="s">
        <v>17</v>
      </c>
      <c r="Q2109" s="7" t="s">
        <v>17</v>
      </c>
      <c r="R2109" s="7" t="n">
        <v>-1</v>
      </c>
      <c r="S2109" s="7" t="n">
        <v>0</v>
      </c>
      <c r="T2109" s="7" t="n">
        <v>0</v>
      </c>
      <c r="U2109" s="7" t="n">
        <v>0</v>
      </c>
      <c r="V2109" s="7" t="n">
        <v>0</v>
      </c>
    </row>
    <row r="2110" spans="1:31">
      <c r="A2110" t="s">
        <v>4</v>
      </c>
      <c r="B2110" s="4" t="s">
        <v>5</v>
      </c>
      <c r="C2110" s="4" t="s">
        <v>11</v>
      </c>
      <c r="D2110" s="4" t="s">
        <v>8</v>
      </c>
      <c r="E2110" s="4" t="s">
        <v>8</v>
      </c>
      <c r="F2110" s="4" t="s">
        <v>8</v>
      </c>
      <c r="G2110" s="4" t="s">
        <v>7</v>
      </c>
      <c r="H2110" s="4" t="s">
        <v>14</v>
      </c>
      <c r="I2110" s="4" t="s">
        <v>13</v>
      </c>
      <c r="J2110" s="4" t="s">
        <v>13</v>
      </c>
      <c r="K2110" s="4" t="s">
        <v>13</v>
      </c>
      <c r="L2110" s="4" t="s">
        <v>13</v>
      </c>
      <c r="M2110" s="4" t="s">
        <v>13</v>
      </c>
      <c r="N2110" s="4" t="s">
        <v>13</v>
      </c>
      <c r="O2110" s="4" t="s">
        <v>13</v>
      </c>
      <c r="P2110" s="4" t="s">
        <v>8</v>
      </c>
      <c r="Q2110" s="4" t="s">
        <v>8</v>
      </c>
      <c r="R2110" s="4" t="s">
        <v>14</v>
      </c>
      <c r="S2110" s="4" t="s">
        <v>7</v>
      </c>
      <c r="T2110" s="4" t="s">
        <v>14</v>
      </c>
      <c r="U2110" s="4" t="s">
        <v>14</v>
      </c>
      <c r="V2110" s="4" t="s">
        <v>11</v>
      </c>
    </row>
    <row r="2111" spans="1:31">
      <c r="A2111" t="n">
        <v>17182</v>
      </c>
      <c r="B2111" s="38" t="n">
        <v>19</v>
      </c>
      <c r="C2111" s="7" t="n">
        <v>1590</v>
      </c>
      <c r="D2111" s="7" t="s">
        <v>230</v>
      </c>
      <c r="E2111" s="7" t="s">
        <v>231</v>
      </c>
      <c r="F2111" s="7" t="s">
        <v>17</v>
      </c>
      <c r="G2111" s="7" t="n">
        <v>0</v>
      </c>
      <c r="H2111" s="7" t="n">
        <v>129</v>
      </c>
      <c r="I2111" s="7" t="n">
        <v>0</v>
      </c>
      <c r="J2111" s="7" t="n">
        <v>0</v>
      </c>
      <c r="K2111" s="7" t="n">
        <v>0</v>
      </c>
      <c r="L2111" s="7" t="n">
        <v>0</v>
      </c>
      <c r="M2111" s="7" t="n">
        <v>0</v>
      </c>
      <c r="N2111" s="7" t="n">
        <v>0</v>
      </c>
      <c r="O2111" s="7" t="n">
        <v>0</v>
      </c>
      <c r="P2111" s="7" t="s">
        <v>17</v>
      </c>
      <c r="Q2111" s="7" t="s">
        <v>17</v>
      </c>
      <c r="R2111" s="7" t="n">
        <v>-1</v>
      </c>
      <c r="S2111" s="7" t="n">
        <v>0</v>
      </c>
      <c r="T2111" s="7" t="n">
        <v>0</v>
      </c>
      <c r="U2111" s="7" t="n">
        <v>0</v>
      </c>
      <c r="V2111" s="7" t="n">
        <v>0</v>
      </c>
    </row>
    <row r="2112" spans="1:31">
      <c r="A2112" t="s">
        <v>4</v>
      </c>
      <c r="B2112" s="4" t="s">
        <v>5</v>
      </c>
      <c r="C2112" s="4" t="s">
        <v>11</v>
      </c>
      <c r="D2112" s="4" t="s">
        <v>8</v>
      </c>
      <c r="E2112" s="4" t="s">
        <v>8</v>
      </c>
      <c r="F2112" s="4" t="s">
        <v>8</v>
      </c>
      <c r="G2112" s="4" t="s">
        <v>7</v>
      </c>
      <c r="H2112" s="4" t="s">
        <v>14</v>
      </c>
      <c r="I2112" s="4" t="s">
        <v>13</v>
      </c>
      <c r="J2112" s="4" t="s">
        <v>13</v>
      </c>
      <c r="K2112" s="4" t="s">
        <v>13</v>
      </c>
      <c r="L2112" s="4" t="s">
        <v>13</v>
      </c>
      <c r="M2112" s="4" t="s">
        <v>13</v>
      </c>
      <c r="N2112" s="4" t="s">
        <v>13</v>
      </c>
      <c r="O2112" s="4" t="s">
        <v>13</v>
      </c>
      <c r="P2112" s="4" t="s">
        <v>8</v>
      </c>
      <c r="Q2112" s="4" t="s">
        <v>8</v>
      </c>
      <c r="R2112" s="4" t="s">
        <v>14</v>
      </c>
      <c r="S2112" s="4" t="s">
        <v>7</v>
      </c>
      <c r="T2112" s="4" t="s">
        <v>14</v>
      </c>
      <c r="U2112" s="4" t="s">
        <v>14</v>
      </c>
      <c r="V2112" s="4" t="s">
        <v>11</v>
      </c>
    </row>
    <row r="2113" spans="1:22">
      <c r="A2113" t="n">
        <v>17257</v>
      </c>
      <c r="B2113" s="38" t="n">
        <v>19</v>
      </c>
      <c r="C2113" s="7" t="n">
        <v>1592</v>
      </c>
      <c r="D2113" s="7" t="s">
        <v>230</v>
      </c>
      <c r="E2113" s="7" t="s">
        <v>71</v>
      </c>
      <c r="F2113" s="7" t="s">
        <v>17</v>
      </c>
      <c r="G2113" s="7" t="n">
        <v>0</v>
      </c>
      <c r="H2113" s="7" t="n">
        <v>1</v>
      </c>
      <c r="I2113" s="7" t="n">
        <v>0</v>
      </c>
      <c r="J2113" s="7" t="n">
        <v>0</v>
      </c>
      <c r="K2113" s="7" t="n">
        <v>0</v>
      </c>
      <c r="L2113" s="7" t="n">
        <v>0</v>
      </c>
      <c r="M2113" s="7" t="n">
        <v>0</v>
      </c>
      <c r="N2113" s="7" t="n">
        <v>0</v>
      </c>
      <c r="O2113" s="7" t="n">
        <v>0</v>
      </c>
      <c r="P2113" s="7" t="s">
        <v>17</v>
      </c>
      <c r="Q2113" s="7" t="s">
        <v>17</v>
      </c>
      <c r="R2113" s="7" t="n">
        <v>-1</v>
      </c>
      <c r="S2113" s="7" t="n">
        <v>0</v>
      </c>
      <c r="T2113" s="7" t="n">
        <v>0</v>
      </c>
      <c r="U2113" s="7" t="n">
        <v>0</v>
      </c>
      <c r="V2113" s="7" t="n">
        <v>0</v>
      </c>
    </row>
    <row r="2114" spans="1:22">
      <c r="A2114" t="s">
        <v>4</v>
      </c>
      <c r="B2114" s="4" t="s">
        <v>5</v>
      </c>
      <c r="C2114" s="4" t="s">
        <v>11</v>
      </c>
      <c r="D2114" s="4" t="s">
        <v>7</v>
      </c>
      <c r="E2114" s="4" t="s">
        <v>7</v>
      </c>
      <c r="F2114" s="4" t="s">
        <v>8</v>
      </c>
    </row>
    <row r="2115" spans="1:22">
      <c r="A2115" t="n">
        <v>17328</v>
      </c>
      <c r="B2115" s="39" t="n">
        <v>20</v>
      </c>
      <c r="C2115" s="7" t="n">
        <v>0</v>
      </c>
      <c r="D2115" s="7" t="n">
        <v>3</v>
      </c>
      <c r="E2115" s="7" t="n">
        <v>10</v>
      </c>
      <c r="F2115" s="7" t="s">
        <v>60</v>
      </c>
    </row>
    <row r="2116" spans="1:22">
      <c r="A2116" t="s">
        <v>4</v>
      </c>
      <c r="B2116" s="4" t="s">
        <v>5</v>
      </c>
      <c r="C2116" s="4" t="s">
        <v>11</v>
      </c>
    </row>
    <row r="2117" spans="1:22">
      <c r="A2117" t="n">
        <v>17346</v>
      </c>
      <c r="B2117" s="25" t="n">
        <v>16</v>
      </c>
      <c r="C2117" s="7" t="n">
        <v>0</v>
      </c>
    </row>
    <row r="2118" spans="1:22">
      <c r="A2118" t="s">
        <v>4</v>
      </c>
      <c r="B2118" s="4" t="s">
        <v>5</v>
      </c>
      <c r="C2118" s="4" t="s">
        <v>11</v>
      </c>
      <c r="D2118" s="4" t="s">
        <v>7</v>
      </c>
      <c r="E2118" s="4" t="s">
        <v>7</v>
      </c>
      <c r="F2118" s="4" t="s">
        <v>8</v>
      </c>
    </row>
    <row r="2119" spans="1:22">
      <c r="A2119" t="n">
        <v>17349</v>
      </c>
      <c r="B2119" s="39" t="n">
        <v>20</v>
      </c>
      <c r="C2119" s="7" t="n">
        <v>4</v>
      </c>
      <c r="D2119" s="7" t="n">
        <v>3</v>
      </c>
      <c r="E2119" s="7" t="n">
        <v>10</v>
      </c>
      <c r="F2119" s="7" t="s">
        <v>60</v>
      </c>
    </row>
    <row r="2120" spans="1:22">
      <c r="A2120" t="s">
        <v>4</v>
      </c>
      <c r="B2120" s="4" t="s">
        <v>5</v>
      </c>
      <c r="C2120" s="4" t="s">
        <v>11</v>
      </c>
    </row>
    <row r="2121" spans="1:22">
      <c r="A2121" t="n">
        <v>17367</v>
      </c>
      <c r="B2121" s="25" t="n">
        <v>16</v>
      </c>
      <c r="C2121" s="7" t="n">
        <v>0</v>
      </c>
    </row>
    <row r="2122" spans="1:22">
      <c r="A2122" t="s">
        <v>4</v>
      </c>
      <c r="B2122" s="4" t="s">
        <v>5</v>
      </c>
      <c r="C2122" s="4" t="s">
        <v>11</v>
      </c>
      <c r="D2122" s="4" t="s">
        <v>7</v>
      </c>
      <c r="E2122" s="4" t="s">
        <v>7</v>
      </c>
      <c r="F2122" s="4" t="s">
        <v>8</v>
      </c>
    </row>
    <row r="2123" spans="1:22">
      <c r="A2123" t="n">
        <v>17370</v>
      </c>
      <c r="B2123" s="39" t="n">
        <v>20</v>
      </c>
      <c r="C2123" s="7" t="n">
        <v>16</v>
      </c>
      <c r="D2123" s="7" t="n">
        <v>3</v>
      </c>
      <c r="E2123" s="7" t="n">
        <v>10</v>
      </c>
      <c r="F2123" s="7" t="s">
        <v>60</v>
      </c>
    </row>
    <row r="2124" spans="1:22">
      <c r="A2124" t="s">
        <v>4</v>
      </c>
      <c r="B2124" s="4" t="s">
        <v>5</v>
      </c>
      <c r="C2124" s="4" t="s">
        <v>11</v>
      </c>
    </row>
    <row r="2125" spans="1:22">
      <c r="A2125" t="n">
        <v>17388</v>
      </c>
      <c r="B2125" s="25" t="n">
        <v>16</v>
      </c>
      <c r="C2125" s="7" t="n">
        <v>0</v>
      </c>
    </row>
    <row r="2126" spans="1:22">
      <c r="A2126" t="s">
        <v>4</v>
      </c>
      <c r="B2126" s="4" t="s">
        <v>5</v>
      </c>
      <c r="C2126" s="4" t="s">
        <v>11</v>
      </c>
      <c r="D2126" s="4" t="s">
        <v>7</v>
      </c>
      <c r="E2126" s="4" t="s">
        <v>7</v>
      </c>
      <c r="F2126" s="4" t="s">
        <v>8</v>
      </c>
    </row>
    <row r="2127" spans="1:22">
      <c r="A2127" t="n">
        <v>17391</v>
      </c>
      <c r="B2127" s="39" t="n">
        <v>20</v>
      </c>
      <c r="C2127" s="7" t="n">
        <v>7032</v>
      </c>
      <c r="D2127" s="7" t="n">
        <v>3</v>
      </c>
      <c r="E2127" s="7" t="n">
        <v>10</v>
      </c>
      <c r="F2127" s="7" t="s">
        <v>60</v>
      </c>
    </row>
    <row r="2128" spans="1:22">
      <c r="A2128" t="s">
        <v>4</v>
      </c>
      <c r="B2128" s="4" t="s">
        <v>5</v>
      </c>
      <c r="C2128" s="4" t="s">
        <v>11</v>
      </c>
    </row>
    <row r="2129" spans="1:22">
      <c r="A2129" t="n">
        <v>17409</v>
      </c>
      <c r="B2129" s="25" t="n">
        <v>16</v>
      </c>
      <c r="C2129" s="7" t="n">
        <v>0</v>
      </c>
    </row>
    <row r="2130" spans="1:22">
      <c r="A2130" t="s">
        <v>4</v>
      </c>
      <c r="B2130" s="4" t="s">
        <v>5</v>
      </c>
      <c r="C2130" s="4" t="s">
        <v>11</v>
      </c>
      <c r="D2130" s="4" t="s">
        <v>7</v>
      </c>
      <c r="E2130" s="4" t="s">
        <v>7</v>
      </c>
      <c r="F2130" s="4" t="s">
        <v>8</v>
      </c>
    </row>
    <row r="2131" spans="1:22">
      <c r="A2131" t="n">
        <v>17412</v>
      </c>
      <c r="B2131" s="39" t="n">
        <v>20</v>
      </c>
      <c r="C2131" s="7" t="n">
        <v>1590</v>
      </c>
      <c r="D2131" s="7" t="n">
        <v>3</v>
      </c>
      <c r="E2131" s="7" t="n">
        <v>10</v>
      </c>
      <c r="F2131" s="7" t="s">
        <v>60</v>
      </c>
    </row>
    <row r="2132" spans="1:22">
      <c r="A2132" t="s">
        <v>4</v>
      </c>
      <c r="B2132" s="4" t="s">
        <v>5</v>
      </c>
      <c r="C2132" s="4" t="s">
        <v>11</v>
      </c>
    </row>
    <row r="2133" spans="1:22">
      <c r="A2133" t="n">
        <v>17430</v>
      </c>
      <c r="B2133" s="25" t="n">
        <v>16</v>
      </c>
      <c r="C2133" s="7" t="n">
        <v>0</v>
      </c>
    </row>
    <row r="2134" spans="1:22">
      <c r="A2134" t="s">
        <v>4</v>
      </c>
      <c r="B2134" s="4" t="s">
        <v>5</v>
      </c>
      <c r="C2134" s="4" t="s">
        <v>11</v>
      </c>
      <c r="D2134" s="4" t="s">
        <v>7</v>
      </c>
      <c r="E2134" s="4" t="s">
        <v>7</v>
      </c>
      <c r="F2134" s="4" t="s">
        <v>8</v>
      </c>
    </row>
    <row r="2135" spans="1:22">
      <c r="A2135" t="n">
        <v>17433</v>
      </c>
      <c r="B2135" s="39" t="n">
        <v>20</v>
      </c>
      <c r="C2135" s="7" t="n">
        <v>1592</v>
      </c>
      <c r="D2135" s="7" t="n">
        <v>3</v>
      </c>
      <c r="E2135" s="7" t="n">
        <v>10</v>
      </c>
      <c r="F2135" s="7" t="s">
        <v>60</v>
      </c>
    </row>
    <row r="2136" spans="1:22">
      <c r="A2136" t="s">
        <v>4</v>
      </c>
      <c r="B2136" s="4" t="s">
        <v>5</v>
      </c>
      <c r="C2136" s="4" t="s">
        <v>11</v>
      </c>
    </row>
    <row r="2137" spans="1:22">
      <c r="A2137" t="n">
        <v>17451</v>
      </c>
      <c r="B2137" s="25" t="n">
        <v>16</v>
      </c>
      <c r="C2137" s="7" t="n">
        <v>0</v>
      </c>
    </row>
    <row r="2138" spans="1:22">
      <c r="A2138" t="s">
        <v>4</v>
      </c>
      <c r="B2138" s="4" t="s">
        <v>5</v>
      </c>
      <c r="C2138" s="4" t="s">
        <v>7</v>
      </c>
    </row>
    <row r="2139" spans="1:22">
      <c r="A2139" t="n">
        <v>17454</v>
      </c>
      <c r="B2139" s="40" t="n">
        <v>116</v>
      </c>
      <c r="C2139" s="7" t="n">
        <v>0</v>
      </c>
    </row>
    <row r="2140" spans="1:22">
      <c r="A2140" t="s">
        <v>4</v>
      </c>
      <c r="B2140" s="4" t="s">
        <v>5</v>
      </c>
      <c r="C2140" s="4" t="s">
        <v>7</v>
      </c>
      <c r="D2140" s="4" t="s">
        <v>11</v>
      </c>
    </row>
    <row r="2141" spans="1:22">
      <c r="A2141" t="n">
        <v>17456</v>
      </c>
      <c r="B2141" s="40" t="n">
        <v>116</v>
      </c>
      <c r="C2141" s="7" t="n">
        <v>2</v>
      </c>
      <c r="D2141" s="7" t="n">
        <v>1</v>
      </c>
    </row>
    <row r="2142" spans="1:22">
      <c r="A2142" t="s">
        <v>4</v>
      </c>
      <c r="B2142" s="4" t="s">
        <v>5</v>
      </c>
      <c r="C2142" s="4" t="s">
        <v>7</v>
      </c>
      <c r="D2142" s="4" t="s">
        <v>14</v>
      </c>
    </row>
    <row r="2143" spans="1:22">
      <c r="A2143" t="n">
        <v>17460</v>
      </c>
      <c r="B2143" s="40" t="n">
        <v>116</v>
      </c>
      <c r="C2143" s="7" t="n">
        <v>5</v>
      </c>
      <c r="D2143" s="7" t="n">
        <v>1092616192</v>
      </c>
    </row>
    <row r="2144" spans="1:22">
      <c r="A2144" t="s">
        <v>4</v>
      </c>
      <c r="B2144" s="4" t="s">
        <v>5</v>
      </c>
      <c r="C2144" s="4" t="s">
        <v>7</v>
      </c>
      <c r="D2144" s="4" t="s">
        <v>11</v>
      </c>
    </row>
    <row r="2145" spans="1:6">
      <c r="A2145" t="n">
        <v>17466</v>
      </c>
      <c r="B2145" s="40" t="n">
        <v>116</v>
      </c>
      <c r="C2145" s="7" t="n">
        <v>6</v>
      </c>
      <c r="D2145" s="7" t="n">
        <v>1</v>
      </c>
    </row>
    <row r="2146" spans="1:6">
      <c r="A2146" t="s">
        <v>4</v>
      </c>
      <c r="B2146" s="4" t="s">
        <v>5</v>
      </c>
      <c r="C2146" s="4" t="s">
        <v>11</v>
      </c>
      <c r="D2146" s="4" t="s">
        <v>13</v>
      </c>
      <c r="E2146" s="4" t="s">
        <v>13</v>
      </c>
      <c r="F2146" s="4" t="s">
        <v>13</v>
      </c>
      <c r="G2146" s="4" t="s">
        <v>13</v>
      </c>
    </row>
    <row r="2147" spans="1:6">
      <c r="A2147" t="n">
        <v>17470</v>
      </c>
      <c r="B2147" s="41" t="n">
        <v>46</v>
      </c>
      <c r="C2147" s="7" t="n">
        <v>0</v>
      </c>
      <c r="D2147" s="7" t="n">
        <v>2.39000010490417</v>
      </c>
      <c r="E2147" s="7" t="n">
        <v>0</v>
      </c>
      <c r="F2147" s="7" t="n">
        <v>-3.92000007629395</v>
      </c>
      <c r="G2147" s="7" t="n">
        <v>134.199996948242</v>
      </c>
    </row>
    <row r="2148" spans="1:6">
      <c r="A2148" t="s">
        <v>4</v>
      </c>
      <c r="B2148" s="4" t="s">
        <v>5</v>
      </c>
      <c r="C2148" s="4" t="s">
        <v>11</v>
      </c>
      <c r="D2148" s="4" t="s">
        <v>13</v>
      </c>
      <c r="E2148" s="4" t="s">
        <v>13</v>
      </c>
      <c r="F2148" s="4" t="s">
        <v>13</v>
      </c>
      <c r="G2148" s="4" t="s">
        <v>13</v>
      </c>
    </row>
    <row r="2149" spans="1:6">
      <c r="A2149" t="n">
        <v>17489</v>
      </c>
      <c r="B2149" s="41" t="n">
        <v>46</v>
      </c>
      <c r="C2149" s="7" t="n">
        <v>4</v>
      </c>
      <c r="D2149" s="7" t="n">
        <v>3.11999988555908</v>
      </c>
      <c r="E2149" s="7" t="n">
        <v>0</v>
      </c>
      <c r="F2149" s="7" t="n">
        <v>-3.8199999332428</v>
      </c>
      <c r="G2149" s="7" t="n">
        <v>185.699996948242</v>
      </c>
    </row>
    <row r="2150" spans="1:6">
      <c r="A2150" t="s">
        <v>4</v>
      </c>
      <c r="B2150" s="4" t="s">
        <v>5</v>
      </c>
      <c r="C2150" s="4" t="s">
        <v>11</v>
      </c>
      <c r="D2150" s="4" t="s">
        <v>13</v>
      </c>
      <c r="E2150" s="4" t="s">
        <v>13</v>
      </c>
      <c r="F2150" s="4" t="s">
        <v>13</v>
      </c>
      <c r="G2150" s="4" t="s">
        <v>13</v>
      </c>
    </row>
    <row r="2151" spans="1:6">
      <c r="A2151" t="n">
        <v>17508</v>
      </c>
      <c r="B2151" s="41" t="n">
        <v>46</v>
      </c>
      <c r="C2151" s="7" t="n">
        <v>16</v>
      </c>
      <c r="D2151" s="7" t="n">
        <v>2.70000004768372</v>
      </c>
      <c r="E2151" s="7" t="n">
        <v>0</v>
      </c>
      <c r="F2151" s="7" t="n">
        <v>-3.16000008583069</v>
      </c>
      <c r="G2151" s="7" t="n">
        <v>174.199996948242</v>
      </c>
    </row>
    <row r="2152" spans="1:6">
      <c r="A2152" t="s">
        <v>4</v>
      </c>
      <c r="B2152" s="4" t="s">
        <v>5</v>
      </c>
      <c r="C2152" s="4" t="s">
        <v>11</v>
      </c>
      <c r="D2152" s="4" t="s">
        <v>13</v>
      </c>
      <c r="E2152" s="4" t="s">
        <v>13</v>
      </c>
      <c r="F2152" s="4" t="s">
        <v>13</v>
      </c>
      <c r="G2152" s="4" t="s">
        <v>13</v>
      </c>
    </row>
    <row r="2153" spans="1:6">
      <c r="A2153" t="n">
        <v>17527</v>
      </c>
      <c r="B2153" s="41" t="n">
        <v>46</v>
      </c>
      <c r="C2153" s="7" t="n">
        <v>7032</v>
      </c>
      <c r="D2153" s="7" t="n">
        <v>4.17999982833862</v>
      </c>
      <c r="E2153" s="7" t="n">
        <v>0.910000026226044</v>
      </c>
      <c r="F2153" s="7" t="n">
        <v>-3.97000002861023</v>
      </c>
      <c r="G2153" s="7" t="n">
        <v>251.600006103516</v>
      </c>
    </row>
    <row r="2154" spans="1:6">
      <c r="A2154" t="s">
        <v>4</v>
      </c>
      <c r="B2154" s="4" t="s">
        <v>5</v>
      </c>
      <c r="C2154" s="4" t="s">
        <v>11</v>
      </c>
      <c r="D2154" s="4" t="s">
        <v>13</v>
      </c>
      <c r="E2154" s="4" t="s">
        <v>13</v>
      </c>
      <c r="F2154" s="4" t="s">
        <v>13</v>
      </c>
      <c r="G2154" s="4" t="s">
        <v>13</v>
      </c>
    </row>
    <row r="2155" spans="1:6">
      <c r="A2155" t="n">
        <v>17546</v>
      </c>
      <c r="B2155" s="41" t="n">
        <v>46</v>
      </c>
      <c r="C2155" s="7" t="n">
        <v>1590</v>
      </c>
      <c r="D2155" s="7" t="n">
        <v>3</v>
      </c>
      <c r="E2155" s="7" t="n">
        <v>0.379999995231628</v>
      </c>
      <c r="F2155" s="7" t="n">
        <v>-4.5</v>
      </c>
      <c r="G2155" s="7" t="n">
        <v>0</v>
      </c>
    </row>
    <row r="2156" spans="1:6">
      <c r="A2156" t="s">
        <v>4</v>
      </c>
      <c r="B2156" s="4" t="s">
        <v>5</v>
      </c>
      <c r="C2156" s="4" t="s">
        <v>11</v>
      </c>
      <c r="D2156" s="4" t="s">
        <v>13</v>
      </c>
      <c r="E2156" s="4" t="s">
        <v>13</v>
      </c>
      <c r="F2156" s="4" t="s">
        <v>13</v>
      </c>
      <c r="G2156" s="4" t="s">
        <v>13</v>
      </c>
    </row>
    <row r="2157" spans="1:6">
      <c r="A2157" t="n">
        <v>17565</v>
      </c>
      <c r="B2157" s="41" t="n">
        <v>46</v>
      </c>
      <c r="C2157" s="7" t="n">
        <v>1592</v>
      </c>
      <c r="D2157" s="7" t="n">
        <v>3</v>
      </c>
      <c r="E2157" s="7" t="n">
        <v>0.680000007152557</v>
      </c>
      <c r="F2157" s="7" t="n">
        <v>-4.90000009536743</v>
      </c>
      <c r="G2157" s="7" t="n">
        <v>0</v>
      </c>
    </row>
    <row r="2158" spans="1:6">
      <c r="A2158" t="s">
        <v>4</v>
      </c>
      <c r="B2158" s="4" t="s">
        <v>5</v>
      </c>
      <c r="C2158" s="4" t="s">
        <v>7</v>
      </c>
      <c r="D2158" s="4" t="s">
        <v>11</v>
      </c>
      <c r="E2158" s="4" t="s">
        <v>7</v>
      </c>
      <c r="F2158" s="4" t="s">
        <v>8</v>
      </c>
      <c r="G2158" s="4" t="s">
        <v>8</v>
      </c>
      <c r="H2158" s="4" t="s">
        <v>8</v>
      </c>
      <c r="I2158" s="4" t="s">
        <v>8</v>
      </c>
      <c r="J2158" s="4" t="s">
        <v>8</v>
      </c>
      <c r="K2158" s="4" t="s">
        <v>8</v>
      </c>
      <c r="L2158" s="4" t="s">
        <v>8</v>
      </c>
      <c r="M2158" s="4" t="s">
        <v>8</v>
      </c>
      <c r="N2158" s="4" t="s">
        <v>8</v>
      </c>
      <c r="O2158" s="4" t="s">
        <v>8</v>
      </c>
      <c r="P2158" s="4" t="s">
        <v>8</v>
      </c>
      <c r="Q2158" s="4" t="s">
        <v>8</v>
      </c>
      <c r="R2158" s="4" t="s">
        <v>8</v>
      </c>
      <c r="S2158" s="4" t="s">
        <v>8</v>
      </c>
      <c r="T2158" s="4" t="s">
        <v>8</v>
      </c>
      <c r="U2158" s="4" t="s">
        <v>8</v>
      </c>
    </row>
    <row r="2159" spans="1:6">
      <c r="A2159" t="n">
        <v>17584</v>
      </c>
      <c r="B2159" s="43" t="n">
        <v>36</v>
      </c>
      <c r="C2159" s="7" t="n">
        <v>8</v>
      </c>
      <c r="D2159" s="7" t="n">
        <v>0</v>
      </c>
      <c r="E2159" s="7" t="n">
        <v>0</v>
      </c>
      <c r="F2159" s="7" t="s">
        <v>232</v>
      </c>
      <c r="G2159" s="7" t="s">
        <v>17</v>
      </c>
      <c r="H2159" s="7" t="s">
        <v>17</v>
      </c>
      <c r="I2159" s="7" t="s">
        <v>17</v>
      </c>
      <c r="J2159" s="7" t="s">
        <v>17</v>
      </c>
      <c r="K2159" s="7" t="s">
        <v>17</v>
      </c>
      <c r="L2159" s="7" t="s">
        <v>17</v>
      </c>
      <c r="M2159" s="7" t="s">
        <v>17</v>
      </c>
      <c r="N2159" s="7" t="s">
        <v>17</v>
      </c>
      <c r="O2159" s="7" t="s">
        <v>17</v>
      </c>
      <c r="P2159" s="7" t="s">
        <v>17</v>
      </c>
      <c r="Q2159" s="7" t="s">
        <v>17</v>
      </c>
      <c r="R2159" s="7" t="s">
        <v>17</v>
      </c>
      <c r="S2159" s="7" t="s">
        <v>17</v>
      </c>
      <c r="T2159" s="7" t="s">
        <v>17</v>
      </c>
      <c r="U2159" s="7" t="s">
        <v>17</v>
      </c>
    </row>
    <row r="2160" spans="1:6">
      <c r="A2160" t="s">
        <v>4</v>
      </c>
      <c r="B2160" s="4" t="s">
        <v>5</v>
      </c>
      <c r="C2160" s="4" t="s">
        <v>7</v>
      </c>
      <c r="D2160" s="4" t="s">
        <v>11</v>
      </c>
      <c r="E2160" s="4" t="s">
        <v>7</v>
      </c>
      <c r="F2160" s="4" t="s">
        <v>8</v>
      </c>
      <c r="G2160" s="4" t="s">
        <v>8</v>
      </c>
      <c r="H2160" s="4" t="s">
        <v>8</v>
      </c>
      <c r="I2160" s="4" t="s">
        <v>8</v>
      </c>
      <c r="J2160" s="4" t="s">
        <v>8</v>
      </c>
      <c r="K2160" s="4" t="s">
        <v>8</v>
      </c>
      <c r="L2160" s="4" t="s">
        <v>8</v>
      </c>
      <c r="M2160" s="4" t="s">
        <v>8</v>
      </c>
      <c r="N2160" s="4" t="s">
        <v>8</v>
      </c>
      <c r="O2160" s="4" t="s">
        <v>8</v>
      </c>
      <c r="P2160" s="4" t="s">
        <v>8</v>
      </c>
      <c r="Q2160" s="4" t="s">
        <v>8</v>
      </c>
      <c r="R2160" s="4" t="s">
        <v>8</v>
      </c>
      <c r="S2160" s="4" t="s">
        <v>8</v>
      </c>
      <c r="T2160" s="4" t="s">
        <v>8</v>
      </c>
      <c r="U2160" s="4" t="s">
        <v>8</v>
      </c>
    </row>
    <row r="2161" spans="1:21">
      <c r="A2161" t="n">
        <v>17617</v>
      </c>
      <c r="B2161" s="43" t="n">
        <v>36</v>
      </c>
      <c r="C2161" s="7" t="n">
        <v>8</v>
      </c>
      <c r="D2161" s="7" t="n">
        <v>4</v>
      </c>
      <c r="E2161" s="7" t="n">
        <v>0</v>
      </c>
      <c r="F2161" s="7" t="s">
        <v>232</v>
      </c>
      <c r="G2161" s="7" t="s">
        <v>17</v>
      </c>
      <c r="H2161" s="7" t="s">
        <v>17</v>
      </c>
      <c r="I2161" s="7" t="s">
        <v>17</v>
      </c>
      <c r="J2161" s="7" t="s">
        <v>17</v>
      </c>
      <c r="K2161" s="7" t="s">
        <v>17</v>
      </c>
      <c r="L2161" s="7" t="s">
        <v>17</v>
      </c>
      <c r="M2161" s="7" t="s">
        <v>17</v>
      </c>
      <c r="N2161" s="7" t="s">
        <v>17</v>
      </c>
      <c r="O2161" s="7" t="s">
        <v>17</v>
      </c>
      <c r="P2161" s="7" t="s">
        <v>17</v>
      </c>
      <c r="Q2161" s="7" t="s">
        <v>17</v>
      </c>
      <c r="R2161" s="7" t="s">
        <v>17</v>
      </c>
      <c r="S2161" s="7" t="s">
        <v>17</v>
      </c>
      <c r="T2161" s="7" t="s">
        <v>17</v>
      </c>
      <c r="U2161" s="7" t="s">
        <v>17</v>
      </c>
    </row>
    <row r="2162" spans="1:21">
      <c r="A2162" t="s">
        <v>4</v>
      </c>
      <c r="B2162" s="4" t="s">
        <v>5</v>
      </c>
      <c r="C2162" s="4" t="s">
        <v>11</v>
      </c>
      <c r="D2162" s="4" t="s">
        <v>7</v>
      </c>
      <c r="E2162" s="4" t="s">
        <v>8</v>
      </c>
      <c r="F2162" s="4" t="s">
        <v>13</v>
      </c>
      <c r="G2162" s="4" t="s">
        <v>13</v>
      </c>
      <c r="H2162" s="4" t="s">
        <v>13</v>
      </c>
    </row>
    <row r="2163" spans="1:21">
      <c r="A2163" t="n">
        <v>17650</v>
      </c>
      <c r="B2163" s="44" t="n">
        <v>48</v>
      </c>
      <c r="C2163" s="7" t="n">
        <v>0</v>
      </c>
      <c r="D2163" s="7" t="n">
        <v>0</v>
      </c>
      <c r="E2163" s="7" t="s">
        <v>232</v>
      </c>
      <c r="F2163" s="7" t="n">
        <v>0</v>
      </c>
      <c r="G2163" s="7" t="n">
        <v>1</v>
      </c>
      <c r="H2163" s="7" t="n">
        <v>1.40129846432482e-45</v>
      </c>
    </row>
    <row r="2164" spans="1:21">
      <c r="A2164" t="s">
        <v>4</v>
      </c>
      <c r="B2164" s="4" t="s">
        <v>5</v>
      </c>
      <c r="C2164" s="4" t="s">
        <v>11</v>
      </c>
      <c r="D2164" s="4" t="s">
        <v>7</v>
      </c>
      <c r="E2164" s="4" t="s">
        <v>8</v>
      </c>
      <c r="F2164" s="4" t="s">
        <v>13</v>
      </c>
      <c r="G2164" s="4" t="s">
        <v>13</v>
      </c>
      <c r="H2164" s="4" t="s">
        <v>13</v>
      </c>
    </row>
    <row r="2165" spans="1:21">
      <c r="A2165" t="n">
        <v>17679</v>
      </c>
      <c r="B2165" s="44" t="n">
        <v>48</v>
      </c>
      <c r="C2165" s="7" t="n">
        <v>4</v>
      </c>
      <c r="D2165" s="7" t="n">
        <v>0</v>
      </c>
      <c r="E2165" s="7" t="s">
        <v>232</v>
      </c>
      <c r="F2165" s="7" t="n">
        <v>0</v>
      </c>
      <c r="G2165" s="7" t="n">
        <v>1</v>
      </c>
      <c r="H2165" s="7" t="n">
        <v>1.40129846432482e-45</v>
      </c>
    </row>
    <row r="2166" spans="1:21">
      <c r="A2166" t="s">
        <v>4</v>
      </c>
      <c r="B2166" s="4" t="s">
        <v>5</v>
      </c>
      <c r="C2166" s="4" t="s">
        <v>11</v>
      </c>
      <c r="D2166" s="4" t="s">
        <v>7</v>
      </c>
      <c r="E2166" s="4" t="s">
        <v>8</v>
      </c>
      <c r="F2166" s="4" t="s">
        <v>13</v>
      </c>
      <c r="G2166" s="4" t="s">
        <v>13</v>
      </c>
      <c r="H2166" s="4" t="s">
        <v>13</v>
      </c>
    </row>
    <row r="2167" spans="1:21">
      <c r="A2167" t="n">
        <v>17708</v>
      </c>
      <c r="B2167" s="44" t="n">
        <v>48</v>
      </c>
      <c r="C2167" s="7" t="n">
        <v>7032</v>
      </c>
      <c r="D2167" s="7" t="n">
        <v>0</v>
      </c>
      <c r="E2167" s="7" t="s">
        <v>54</v>
      </c>
      <c r="F2167" s="7" t="n">
        <v>-1</v>
      </c>
      <c r="G2167" s="7" t="n">
        <v>1</v>
      </c>
      <c r="H2167" s="7" t="n">
        <v>1.40129846432482e-45</v>
      </c>
    </row>
    <row r="2168" spans="1:21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13</v>
      </c>
      <c r="F2168" s="4" t="s">
        <v>13</v>
      </c>
      <c r="G2168" s="4" t="s">
        <v>13</v>
      </c>
      <c r="H2168" s="4" t="s">
        <v>11</v>
      </c>
    </row>
    <row r="2169" spans="1:21">
      <c r="A2169" t="n">
        <v>17732</v>
      </c>
      <c r="B2169" s="45" t="n">
        <v>45</v>
      </c>
      <c r="C2169" s="7" t="n">
        <v>2</v>
      </c>
      <c r="D2169" s="7" t="n">
        <v>3</v>
      </c>
      <c r="E2169" s="7" t="n">
        <v>2.89000010490417</v>
      </c>
      <c r="F2169" s="7" t="n">
        <v>0.810000002384186</v>
      </c>
      <c r="G2169" s="7" t="n">
        <v>-4.34999990463257</v>
      </c>
      <c r="H2169" s="7" t="n">
        <v>0</v>
      </c>
    </row>
    <row r="2170" spans="1:21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13</v>
      </c>
      <c r="F2170" s="4" t="s">
        <v>13</v>
      </c>
      <c r="G2170" s="4" t="s">
        <v>13</v>
      </c>
      <c r="H2170" s="4" t="s">
        <v>11</v>
      </c>
      <c r="I2170" s="4" t="s">
        <v>7</v>
      </c>
    </row>
    <row r="2171" spans="1:21">
      <c r="A2171" t="n">
        <v>17749</v>
      </c>
      <c r="B2171" s="45" t="n">
        <v>45</v>
      </c>
      <c r="C2171" s="7" t="n">
        <v>4</v>
      </c>
      <c r="D2171" s="7" t="n">
        <v>3</v>
      </c>
      <c r="E2171" s="7" t="n">
        <v>20.0799999237061</v>
      </c>
      <c r="F2171" s="7" t="n">
        <v>14.2600002288818</v>
      </c>
      <c r="G2171" s="7" t="n">
        <v>0</v>
      </c>
      <c r="H2171" s="7" t="n">
        <v>0</v>
      </c>
      <c r="I2171" s="7" t="n">
        <v>0</v>
      </c>
    </row>
    <row r="2172" spans="1:21">
      <c r="A2172" t="s">
        <v>4</v>
      </c>
      <c r="B2172" s="4" t="s">
        <v>5</v>
      </c>
      <c r="C2172" s="4" t="s">
        <v>7</v>
      </c>
      <c r="D2172" s="4" t="s">
        <v>7</v>
      </c>
      <c r="E2172" s="4" t="s">
        <v>13</v>
      </c>
      <c r="F2172" s="4" t="s">
        <v>11</v>
      </c>
    </row>
    <row r="2173" spans="1:21">
      <c r="A2173" t="n">
        <v>17767</v>
      </c>
      <c r="B2173" s="45" t="n">
        <v>45</v>
      </c>
      <c r="C2173" s="7" t="n">
        <v>5</v>
      </c>
      <c r="D2173" s="7" t="n">
        <v>3</v>
      </c>
      <c r="E2173" s="7" t="n">
        <v>4</v>
      </c>
      <c r="F2173" s="7" t="n">
        <v>0</v>
      </c>
    </row>
    <row r="2174" spans="1:21">
      <c r="A2174" t="s">
        <v>4</v>
      </c>
      <c r="B2174" s="4" t="s">
        <v>5</v>
      </c>
      <c r="C2174" s="4" t="s">
        <v>7</v>
      </c>
      <c r="D2174" s="4" t="s">
        <v>7</v>
      </c>
      <c r="E2174" s="4" t="s">
        <v>13</v>
      </c>
      <c r="F2174" s="4" t="s">
        <v>11</v>
      </c>
    </row>
    <row r="2175" spans="1:21">
      <c r="A2175" t="n">
        <v>17776</v>
      </c>
      <c r="B2175" s="45" t="n">
        <v>45</v>
      </c>
      <c r="C2175" s="7" t="n">
        <v>11</v>
      </c>
      <c r="D2175" s="7" t="n">
        <v>3</v>
      </c>
      <c r="E2175" s="7" t="n">
        <v>34</v>
      </c>
      <c r="F2175" s="7" t="n">
        <v>0</v>
      </c>
    </row>
    <row r="2176" spans="1:21">
      <c r="A2176" t="s">
        <v>4</v>
      </c>
      <c r="B2176" s="4" t="s">
        <v>5</v>
      </c>
      <c r="C2176" s="4" t="s">
        <v>7</v>
      </c>
      <c r="D2176" s="4" t="s">
        <v>7</v>
      </c>
      <c r="E2176" s="4" t="s">
        <v>13</v>
      </c>
      <c r="F2176" s="4" t="s">
        <v>13</v>
      </c>
      <c r="G2176" s="4" t="s">
        <v>13</v>
      </c>
      <c r="H2176" s="4" t="s">
        <v>11</v>
      </c>
    </row>
    <row r="2177" spans="1:21">
      <c r="A2177" t="n">
        <v>17785</v>
      </c>
      <c r="B2177" s="45" t="n">
        <v>45</v>
      </c>
      <c r="C2177" s="7" t="n">
        <v>2</v>
      </c>
      <c r="D2177" s="7" t="n">
        <v>3</v>
      </c>
      <c r="E2177" s="7" t="n">
        <v>2.89000010490417</v>
      </c>
      <c r="F2177" s="7" t="n">
        <v>0.689999997615814</v>
      </c>
      <c r="G2177" s="7" t="n">
        <v>-4.34999990463257</v>
      </c>
      <c r="H2177" s="7" t="n">
        <v>3000</v>
      </c>
    </row>
    <row r="2178" spans="1:21">
      <c r="A2178" t="s">
        <v>4</v>
      </c>
      <c r="B2178" s="4" t="s">
        <v>5</v>
      </c>
      <c r="C2178" s="4" t="s">
        <v>7</v>
      </c>
      <c r="D2178" s="4" t="s">
        <v>7</v>
      </c>
      <c r="E2178" s="4" t="s">
        <v>13</v>
      </c>
      <c r="F2178" s="4" t="s">
        <v>13</v>
      </c>
      <c r="G2178" s="4" t="s">
        <v>13</v>
      </c>
      <c r="H2178" s="4" t="s">
        <v>11</v>
      </c>
      <c r="I2178" s="4" t="s">
        <v>7</v>
      </c>
    </row>
    <row r="2179" spans="1:21">
      <c r="A2179" t="n">
        <v>17802</v>
      </c>
      <c r="B2179" s="45" t="n">
        <v>45</v>
      </c>
      <c r="C2179" s="7" t="n">
        <v>4</v>
      </c>
      <c r="D2179" s="7" t="n">
        <v>3</v>
      </c>
      <c r="E2179" s="7" t="n">
        <v>20.0799999237061</v>
      </c>
      <c r="F2179" s="7" t="n">
        <v>31.6299991607666</v>
      </c>
      <c r="G2179" s="7" t="n">
        <v>0</v>
      </c>
      <c r="H2179" s="7" t="n">
        <v>3000</v>
      </c>
      <c r="I2179" s="7" t="n">
        <v>0</v>
      </c>
    </row>
    <row r="2180" spans="1:21">
      <c r="A2180" t="s">
        <v>4</v>
      </c>
      <c r="B2180" s="4" t="s">
        <v>5</v>
      </c>
      <c r="C2180" s="4" t="s">
        <v>11</v>
      </c>
      <c r="D2180" s="4" t="s">
        <v>11</v>
      </c>
      <c r="E2180" s="4" t="s">
        <v>11</v>
      </c>
    </row>
    <row r="2181" spans="1:21">
      <c r="A2181" t="n">
        <v>17820</v>
      </c>
      <c r="B2181" s="49" t="n">
        <v>61</v>
      </c>
      <c r="C2181" s="7" t="n">
        <v>0</v>
      </c>
      <c r="D2181" s="7" t="n">
        <v>1590</v>
      </c>
      <c r="E2181" s="7" t="n">
        <v>1000</v>
      </c>
    </row>
    <row r="2182" spans="1:21">
      <c r="A2182" t="s">
        <v>4</v>
      </c>
      <c r="B2182" s="4" t="s">
        <v>5</v>
      </c>
      <c r="C2182" s="4" t="s">
        <v>11</v>
      </c>
      <c r="D2182" s="4" t="s">
        <v>11</v>
      </c>
      <c r="E2182" s="4" t="s">
        <v>11</v>
      </c>
    </row>
    <row r="2183" spans="1:21">
      <c r="A2183" t="n">
        <v>17827</v>
      </c>
      <c r="B2183" s="49" t="n">
        <v>61</v>
      </c>
      <c r="C2183" s="7" t="n">
        <v>4</v>
      </c>
      <c r="D2183" s="7" t="n">
        <v>1590</v>
      </c>
      <c r="E2183" s="7" t="n">
        <v>1000</v>
      </c>
    </row>
    <row r="2184" spans="1:21">
      <c r="A2184" t="s">
        <v>4</v>
      </c>
      <c r="B2184" s="4" t="s">
        <v>5</v>
      </c>
      <c r="C2184" s="4" t="s">
        <v>11</v>
      </c>
      <c r="D2184" s="4" t="s">
        <v>11</v>
      </c>
      <c r="E2184" s="4" t="s">
        <v>11</v>
      </c>
    </row>
    <row r="2185" spans="1:21">
      <c r="A2185" t="n">
        <v>17834</v>
      </c>
      <c r="B2185" s="49" t="n">
        <v>61</v>
      </c>
      <c r="C2185" s="7" t="n">
        <v>16</v>
      </c>
      <c r="D2185" s="7" t="n">
        <v>1590</v>
      </c>
      <c r="E2185" s="7" t="n">
        <v>1000</v>
      </c>
    </row>
    <row r="2186" spans="1:21">
      <c r="A2186" t="s">
        <v>4</v>
      </c>
      <c r="B2186" s="4" t="s">
        <v>5</v>
      </c>
      <c r="C2186" s="4" t="s">
        <v>11</v>
      </c>
      <c r="D2186" s="4" t="s">
        <v>11</v>
      </c>
      <c r="E2186" s="4" t="s">
        <v>11</v>
      </c>
    </row>
    <row r="2187" spans="1:21">
      <c r="A2187" t="n">
        <v>17841</v>
      </c>
      <c r="B2187" s="49" t="n">
        <v>61</v>
      </c>
      <c r="C2187" s="7" t="n">
        <v>7032</v>
      </c>
      <c r="D2187" s="7" t="n">
        <v>1590</v>
      </c>
      <c r="E2187" s="7" t="n">
        <v>1000</v>
      </c>
    </row>
    <row r="2188" spans="1:21">
      <c r="A2188" t="s">
        <v>4</v>
      </c>
      <c r="B2188" s="4" t="s">
        <v>5</v>
      </c>
      <c r="C2188" s="4" t="s">
        <v>7</v>
      </c>
      <c r="D2188" s="4" t="s">
        <v>11</v>
      </c>
      <c r="E2188" s="4" t="s">
        <v>14</v>
      </c>
      <c r="F2188" s="4" t="s">
        <v>11</v>
      </c>
      <c r="G2188" s="4" t="s">
        <v>14</v>
      </c>
      <c r="H2188" s="4" t="s">
        <v>7</v>
      </c>
    </row>
    <row r="2189" spans="1:21">
      <c r="A2189" t="n">
        <v>17848</v>
      </c>
      <c r="B2189" s="12" t="n">
        <v>49</v>
      </c>
      <c r="C2189" s="7" t="n">
        <v>0</v>
      </c>
      <c r="D2189" s="7" t="n">
        <v>507</v>
      </c>
      <c r="E2189" s="7" t="n">
        <v>1065353216</v>
      </c>
      <c r="F2189" s="7" t="n">
        <v>0</v>
      </c>
      <c r="G2189" s="7" t="n">
        <v>0</v>
      </c>
      <c r="H2189" s="7" t="n">
        <v>0</v>
      </c>
    </row>
    <row r="2190" spans="1:21">
      <c r="A2190" t="s">
        <v>4</v>
      </c>
      <c r="B2190" s="4" t="s">
        <v>5</v>
      </c>
      <c r="C2190" s="4" t="s">
        <v>7</v>
      </c>
      <c r="D2190" s="4" t="s">
        <v>11</v>
      </c>
      <c r="E2190" s="4" t="s">
        <v>14</v>
      </c>
      <c r="F2190" s="4" t="s">
        <v>11</v>
      </c>
    </row>
    <row r="2191" spans="1:21">
      <c r="A2191" t="n">
        <v>17863</v>
      </c>
      <c r="B2191" s="15" t="n">
        <v>50</v>
      </c>
      <c r="C2191" s="7" t="n">
        <v>3</v>
      </c>
      <c r="D2191" s="7" t="n">
        <v>8140</v>
      </c>
      <c r="E2191" s="7" t="n">
        <v>1053609165</v>
      </c>
      <c r="F2191" s="7" t="n">
        <v>1000</v>
      </c>
    </row>
    <row r="2192" spans="1:21">
      <c r="A2192" t="s">
        <v>4</v>
      </c>
      <c r="B2192" s="4" t="s">
        <v>5</v>
      </c>
      <c r="C2192" s="4" t="s">
        <v>7</v>
      </c>
      <c r="D2192" s="4" t="s">
        <v>11</v>
      </c>
      <c r="E2192" s="4" t="s">
        <v>13</v>
      </c>
    </row>
    <row r="2193" spans="1:9">
      <c r="A2193" t="n">
        <v>17873</v>
      </c>
      <c r="B2193" s="21" t="n">
        <v>58</v>
      </c>
      <c r="C2193" s="7" t="n">
        <v>100</v>
      </c>
      <c r="D2193" s="7" t="n">
        <v>1000</v>
      </c>
      <c r="E2193" s="7" t="n">
        <v>1</v>
      </c>
    </row>
    <row r="2194" spans="1:9">
      <c r="A2194" t="s">
        <v>4</v>
      </c>
      <c r="B2194" s="4" t="s">
        <v>5</v>
      </c>
      <c r="C2194" s="4" t="s">
        <v>7</v>
      </c>
      <c r="D2194" s="4" t="s">
        <v>11</v>
      </c>
    </row>
    <row r="2195" spans="1:9">
      <c r="A2195" t="n">
        <v>17881</v>
      </c>
      <c r="B2195" s="21" t="n">
        <v>58</v>
      </c>
      <c r="C2195" s="7" t="n">
        <v>255</v>
      </c>
      <c r="D2195" s="7" t="n">
        <v>0</v>
      </c>
    </row>
    <row r="2196" spans="1:9">
      <c r="A2196" t="s">
        <v>4</v>
      </c>
      <c r="B2196" s="4" t="s">
        <v>5</v>
      </c>
      <c r="C2196" s="4" t="s">
        <v>7</v>
      </c>
      <c r="D2196" s="4" t="s">
        <v>11</v>
      </c>
      <c r="E2196" s="4" t="s">
        <v>13</v>
      </c>
      <c r="F2196" s="4" t="s">
        <v>11</v>
      </c>
      <c r="G2196" s="4" t="s">
        <v>14</v>
      </c>
      <c r="H2196" s="4" t="s">
        <v>14</v>
      </c>
      <c r="I2196" s="4" t="s">
        <v>11</v>
      </c>
      <c r="J2196" s="4" t="s">
        <v>11</v>
      </c>
      <c r="K2196" s="4" t="s">
        <v>14</v>
      </c>
      <c r="L2196" s="4" t="s">
        <v>14</v>
      </c>
      <c r="M2196" s="4" t="s">
        <v>14</v>
      </c>
      <c r="N2196" s="4" t="s">
        <v>14</v>
      </c>
      <c r="O2196" s="4" t="s">
        <v>8</v>
      </c>
    </row>
    <row r="2197" spans="1:9">
      <c r="A2197" t="n">
        <v>17885</v>
      </c>
      <c r="B2197" s="15" t="n">
        <v>50</v>
      </c>
      <c r="C2197" s="7" t="n">
        <v>0</v>
      </c>
      <c r="D2197" s="7" t="n">
        <v>4534</v>
      </c>
      <c r="E2197" s="7" t="n">
        <v>0.800000011920929</v>
      </c>
      <c r="F2197" s="7" t="n">
        <v>0</v>
      </c>
      <c r="G2197" s="7" t="n">
        <v>0</v>
      </c>
      <c r="H2197" s="7" t="n">
        <v>-1082130432</v>
      </c>
      <c r="I2197" s="7" t="n">
        <v>0</v>
      </c>
      <c r="J2197" s="7" t="n">
        <v>65533</v>
      </c>
      <c r="K2197" s="7" t="n">
        <v>0</v>
      </c>
      <c r="L2197" s="7" t="n">
        <v>0</v>
      </c>
      <c r="M2197" s="7" t="n">
        <v>0</v>
      </c>
      <c r="N2197" s="7" t="n">
        <v>0</v>
      </c>
      <c r="O2197" s="7" t="s">
        <v>17</v>
      </c>
    </row>
    <row r="2198" spans="1:9">
      <c r="A2198" t="s">
        <v>4</v>
      </c>
      <c r="B2198" s="4" t="s">
        <v>5</v>
      </c>
      <c r="C2198" s="4" t="s">
        <v>7</v>
      </c>
      <c r="D2198" s="4" t="s">
        <v>11</v>
      </c>
    </row>
    <row r="2199" spans="1:9">
      <c r="A2199" t="n">
        <v>17924</v>
      </c>
      <c r="B2199" s="45" t="n">
        <v>45</v>
      </c>
      <c r="C2199" s="7" t="n">
        <v>7</v>
      </c>
      <c r="D2199" s="7" t="n">
        <v>255</v>
      </c>
    </row>
    <row r="2200" spans="1:9">
      <c r="A2200" t="s">
        <v>4</v>
      </c>
      <c r="B2200" s="4" t="s">
        <v>5</v>
      </c>
      <c r="C2200" s="4" t="s">
        <v>11</v>
      </c>
      <c r="D2200" s="4" t="s">
        <v>7</v>
      </c>
      <c r="E2200" s="4" t="s">
        <v>13</v>
      </c>
      <c r="F2200" s="4" t="s">
        <v>11</v>
      </c>
    </row>
    <row r="2201" spans="1:9">
      <c r="A2201" t="n">
        <v>17928</v>
      </c>
      <c r="B2201" s="48" t="n">
        <v>59</v>
      </c>
      <c r="C2201" s="7" t="n">
        <v>4</v>
      </c>
      <c r="D2201" s="7" t="n">
        <v>1</v>
      </c>
      <c r="E2201" s="7" t="n">
        <v>0.150000005960464</v>
      </c>
      <c r="F2201" s="7" t="n">
        <v>0</v>
      </c>
    </row>
    <row r="2202" spans="1:9">
      <c r="A2202" t="s">
        <v>4</v>
      </c>
      <c r="B2202" s="4" t="s">
        <v>5</v>
      </c>
      <c r="C2202" s="4" t="s">
        <v>11</v>
      </c>
    </row>
    <row r="2203" spans="1:9">
      <c r="A2203" t="n">
        <v>17938</v>
      </c>
      <c r="B2203" s="25" t="n">
        <v>16</v>
      </c>
      <c r="C2203" s="7" t="n">
        <v>50</v>
      </c>
    </row>
    <row r="2204" spans="1:9">
      <c r="A2204" t="s">
        <v>4</v>
      </c>
      <c r="B2204" s="4" t="s">
        <v>5</v>
      </c>
      <c r="C2204" s="4" t="s">
        <v>11</v>
      </c>
      <c r="D2204" s="4" t="s">
        <v>7</v>
      </c>
      <c r="E2204" s="4" t="s">
        <v>13</v>
      </c>
      <c r="F2204" s="4" t="s">
        <v>11</v>
      </c>
    </row>
    <row r="2205" spans="1:9">
      <c r="A2205" t="n">
        <v>17941</v>
      </c>
      <c r="B2205" s="48" t="n">
        <v>59</v>
      </c>
      <c r="C2205" s="7" t="n">
        <v>0</v>
      </c>
      <c r="D2205" s="7" t="n">
        <v>1</v>
      </c>
      <c r="E2205" s="7" t="n">
        <v>0.150000005960464</v>
      </c>
      <c r="F2205" s="7" t="n">
        <v>0</v>
      </c>
    </row>
    <row r="2206" spans="1:9">
      <c r="A2206" t="s">
        <v>4</v>
      </c>
      <c r="B2206" s="4" t="s">
        <v>5</v>
      </c>
      <c r="C2206" s="4" t="s">
        <v>11</v>
      </c>
    </row>
    <row r="2207" spans="1:9">
      <c r="A2207" t="n">
        <v>17951</v>
      </c>
      <c r="B2207" s="25" t="n">
        <v>16</v>
      </c>
      <c r="C2207" s="7" t="n">
        <v>50</v>
      </c>
    </row>
    <row r="2208" spans="1:9">
      <c r="A2208" t="s">
        <v>4</v>
      </c>
      <c r="B2208" s="4" t="s">
        <v>5</v>
      </c>
      <c r="C2208" s="4" t="s">
        <v>11</v>
      </c>
      <c r="D2208" s="4" t="s">
        <v>7</v>
      </c>
      <c r="E2208" s="4" t="s">
        <v>13</v>
      </c>
      <c r="F2208" s="4" t="s">
        <v>11</v>
      </c>
    </row>
    <row r="2209" spans="1:15">
      <c r="A2209" t="n">
        <v>17954</v>
      </c>
      <c r="B2209" s="48" t="n">
        <v>59</v>
      </c>
      <c r="C2209" s="7" t="n">
        <v>16</v>
      </c>
      <c r="D2209" s="7" t="n">
        <v>1</v>
      </c>
      <c r="E2209" s="7" t="n">
        <v>0.150000005960464</v>
      </c>
      <c r="F2209" s="7" t="n">
        <v>0</v>
      </c>
    </row>
    <row r="2210" spans="1:15">
      <c r="A2210" t="s">
        <v>4</v>
      </c>
      <c r="B2210" s="4" t="s">
        <v>5</v>
      </c>
      <c r="C2210" s="4" t="s">
        <v>11</v>
      </c>
    </row>
    <row r="2211" spans="1:15">
      <c r="A2211" t="n">
        <v>17964</v>
      </c>
      <c r="B2211" s="25" t="n">
        <v>16</v>
      </c>
      <c r="C2211" s="7" t="n">
        <v>50</v>
      </c>
    </row>
    <row r="2212" spans="1:15">
      <c r="A2212" t="s">
        <v>4</v>
      </c>
      <c r="B2212" s="4" t="s">
        <v>5</v>
      </c>
      <c r="C2212" s="4" t="s">
        <v>11</v>
      </c>
      <c r="D2212" s="4" t="s">
        <v>7</v>
      </c>
      <c r="E2212" s="4" t="s">
        <v>13</v>
      </c>
      <c r="F2212" s="4" t="s">
        <v>11</v>
      </c>
    </row>
    <row r="2213" spans="1:15">
      <c r="A2213" t="n">
        <v>17967</v>
      </c>
      <c r="B2213" s="48" t="n">
        <v>59</v>
      </c>
      <c r="C2213" s="7" t="n">
        <v>7032</v>
      </c>
      <c r="D2213" s="7" t="n">
        <v>1</v>
      </c>
      <c r="E2213" s="7" t="n">
        <v>0.150000005960464</v>
      </c>
      <c r="F2213" s="7" t="n">
        <v>0</v>
      </c>
    </row>
    <row r="2214" spans="1:15">
      <c r="A2214" t="s">
        <v>4</v>
      </c>
      <c r="B2214" s="4" t="s">
        <v>5</v>
      </c>
      <c r="C2214" s="4" t="s">
        <v>11</v>
      </c>
    </row>
    <row r="2215" spans="1:15">
      <c r="A2215" t="n">
        <v>17977</v>
      </c>
      <c r="B2215" s="25" t="n">
        <v>16</v>
      </c>
      <c r="C2215" s="7" t="n">
        <v>1300</v>
      </c>
    </row>
    <row r="2216" spans="1:15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13</v>
      </c>
      <c r="F2216" s="4" t="s">
        <v>11</v>
      </c>
      <c r="G2216" s="4" t="s">
        <v>14</v>
      </c>
      <c r="H2216" s="4" t="s">
        <v>14</v>
      </c>
      <c r="I2216" s="4" t="s">
        <v>11</v>
      </c>
      <c r="J2216" s="4" t="s">
        <v>11</v>
      </c>
      <c r="K2216" s="4" t="s">
        <v>14</v>
      </c>
      <c r="L2216" s="4" t="s">
        <v>14</v>
      </c>
      <c r="M2216" s="4" t="s">
        <v>14</v>
      </c>
      <c r="N2216" s="4" t="s">
        <v>14</v>
      </c>
      <c r="O2216" s="4" t="s">
        <v>8</v>
      </c>
    </row>
    <row r="2217" spans="1:15">
      <c r="A2217" t="n">
        <v>17980</v>
      </c>
      <c r="B2217" s="15" t="n">
        <v>50</v>
      </c>
      <c r="C2217" s="7" t="n">
        <v>0</v>
      </c>
      <c r="D2217" s="7" t="n">
        <v>4511</v>
      </c>
      <c r="E2217" s="7" t="n">
        <v>0.800000011920929</v>
      </c>
      <c r="F2217" s="7" t="n">
        <v>0</v>
      </c>
      <c r="G2217" s="7" t="n">
        <v>0</v>
      </c>
      <c r="H2217" s="7" t="n">
        <v>1082130432</v>
      </c>
      <c r="I2217" s="7" t="n">
        <v>0</v>
      </c>
      <c r="J2217" s="7" t="n">
        <v>65533</v>
      </c>
      <c r="K2217" s="7" t="n">
        <v>0</v>
      </c>
      <c r="L2217" s="7" t="n">
        <v>0</v>
      </c>
      <c r="M2217" s="7" t="n">
        <v>0</v>
      </c>
      <c r="N2217" s="7" t="n">
        <v>0</v>
      </c>
      <c r="O2217" s="7" t="s">
        <v>17</v>
      </c>
    </row>
    <row r="2218" spans="1:15">
      <c r="A2218" t="s">
        <v>4</v>
      </c>
      <c r="B2218" s="4" t="s">
        <v>5</v>
      </c>
      <c r="C2218" s="4" t="s">
        <v>7</v>
      </c>
      <c r="D2218" s="4" t="s">
        <v>11</v>
      </c>
      <c r="E2218" s="4" t="s">
        <v>13</v>
      </c>
      <c r="F2218" s="4" t="s">
        <v>11</v>
      </c>
      <c r="G2218" s="4" t="s">
        <v>14</v>
      </c>
      <c r="H2218" s="4" t="s">
        <v>14</v>
      </c>
      <c r="I2218" s="4" t="s">
        <v>11</v>
      </c>
      <c r="J2218" s="4" t="s">
        <v>11</v>
      </c>
      <c r="K2218" s="4" t="s">
        <v>14</v>
      </c>
      <c r="L2218" s="4" t="s">
        <v>14</v>
      </c>
      <c r="M2218" s="4" t="s">
        <v>14</v>
      </c>
      <c r="N2218" s="4" t="s">
        <v>14</v>
      </c>
      <c r="O2218" s="4" t="s">
        <v>8</v>
      </c>
    </row>
    <row r="2219" spans="1:15">
      <c r="A2219" t="n">
        <v>18019</v>
      </c>
      <c r="B2219" s="15" t="n">
        <v>50</v>
      </c>
      <c r="C2219" s="7" t="n">
        <v>0</v>
      </c>
      <c r="D2219" s="7" t="n">
        <v>4543</v>
      </c>
      <c r="E2219" s="7" t="n">
        <v>0.600000023841858</v>
      </c>
      <c r="F2219" s="7" t="n">
        <v>2000</v>
      </c>
      <c r="G2219" s="7" t="n">
        <v>0</v>
      </c>
      <c r="H2219" s="7" t="n">
        <v>0</v>
      </c>
      <c r="I2219" s="7" t="n">
        <v>0</v>
      </c>
      <c r="J2219" s="7" t="n">
        <v>65533</v>
      </c>
      <c r="K2219" s="7" t="n">
        <v>0</v>
      </c>
      <c r="L2219" s="7" t="n">
        <v>0</v>
      </c>
      <c r="M2219" s="7" t="n">
        <v>0</v>
      </c>
      <c r="N2219" s="7" t="n">
        <v>0</v>
      </c>
      <c r="O2219" s="7" t="s">
        <v>17</v>
      </c>
    </row>
    <row r="2220" spans="1:15">
      <c r="A2220" t="s">
        <v>4</v>
      </c>
      <c r="B2220" s="4" t="s">
        <v>5</v>
      </c>
      <c r="C2220" s="4" t="s">
        <v>7</v>
      </c>
      <c r="D2220" s="4" t="s">
        <v>11</v>
      </c>
      <c r="E2220" s="4" t="s">
        <v>13</v>
      </c>
    </row>
    <row r="2221" spans="1:15">
      <c r="A2221" t="n">
        <v>18058</v>
      </c>
      <c r="B2221" s="21" t="n">
        <v>58</v>
      </c>
      <c r="C2221" s="7" t="n">
        <v>101</v>
      </c>
      <c r="D2221" s="7" t="n">
        <v>500</v>
      </c>
      <c r="E2221" s="7" t="n">
        <v>1</v>
      </c>
    </row>
    <row r="2222" spans="1:15">
      <c r="A2222" t="s">
        <v>4</v>
      </c>
      <c r="B2222" s="4" t="s">
        <v>5</v>
      </c>
      <c r="C2222" s="4" t="s">
        <v>7</v>
      </c>
      <c r="D2222" s="4" t="s">
        <v>11</v>
      </c>
    </row>
    <row r="2223" spans="1:15">
      <c r="A2223" t="n">
        <v>18066</v>
      </c>
      <c r="B2223" s="21" t="n">
        <v>58</v>
      </c>
      <c r="C2223" s="7" t="n">
        <v>254</v>
      </c>
      <c r="D2223" s="7" t="n">
        <v>0</v>
      </c>
    </row>
    <row r="2224" spans="1:15">
      <c r="A2224" t="s">
        <v>4</v>
      </c>
      <c r="B2224" s="4" t="s">
        <v>5</v>
      </c>
      <c r="C2224" s="4" t="s">
        <v>7</v>
      </c>
      <c r="D2224" s="4" t="s">
        <v>7</v>
      </c>
      <c r="E2224" s="4" t="s">
        <v>13</v>
      </c>
      <c r="F2224" s="4" t="s">
        <v>13</v>
      </c>
      <c r="G2224" s="4" t="s">
        <v>13</v>
      </c>
      <c r="H2224" s="4" t="s">
        <v>11</v>
      </c>
    </row>
    <row r="2225" spans="1:15">
      <c r="A2225" t="n">
        <v>18070</v>
      </c>
      <c r="B2225" s="45" t="n">
        <v>45</v>
      </c>
      <c r="C2225" s="7" t="n">
        <v>2</v>
      </c>
      <c r="D2225" s="7" t="n">
        <v>3</v>
      </c>
      <c r="E2225" s="7" t="n">
        <v>3.03999996185303</v>
      </c>
      <c r="F2225" s="7" t="n">
        <v>0.490000009536743</v>
      </c>
      <c r="G2225" s="7" t="n">
        <v>-4.42000007629395</v>
      </c>
      <c r="H2225" s="7" t="n">
        <v>0</v>
      </c>
    </row>
    <row r="2226" spans="1:15">
      <c r="A2226" t="s">
        <v>4</v>
      </c>
      <c r="B2226" s="4" t="s">
        <v>5</v>
      </c>
      <c r="C2226" s="4" t="s">
        <v>7</v>
      </c>
      <c r="D2226" s="4" t="s">
        <v>7</v>
      </c>
      <c r="E2226" s="4" t="s">
        <v>13</v>
      </c>
      <c r="F2226" s="4" t="s">
        <v>13</v>
      </c>
      <c r="G2226" s="4" t="s">
        <v>13</v>
      </c>
      <c r="H2226" s="4" t="s">
        <v>11</v>
      </c>
      <c r="I2226" s="4" t="s">
        <v>7</v>
      </c>
    </row>
    <row r="2227" spans="1:15">
      <c r="A2227" t="n">
        <v>18087</v>
      </c>
      <c r="B2227" s="45" t="n">
        <v>45</v>
      </c>
      <c r="C2227" s="7" t="n">
        <v>4</v>
      </c>
      <c r="D2227" s="7" t="n">
        <v>3</v>
      </c>
      <c r="E2227" s="7" t="n">
        <v>26.6200008392334</v>
      </c>
      <c r="F2227" s="7" t="n">
        <v>37.3699989318848</v>
      </c>
      <c r="G2227" s="7" t="n">
        <v>0</v>
      </c>
      <c r="H2227" s="7" t="n">
        <v>0</v>
      </c>
      <c r="I2227" s="7" t="n">
        <v>0</v>
      </c>
    </row>
    <row r="2228" spans="1:15">
      <c r="A2228" t="s">
        <v>4</v>
      </c>
      <c r="B2228" s="4" t="s">
        <v>5</v>
      </c>
      <c r="C2228" s="4" t="s">
        <v>7</v>
      </c>
      <c r="D2228" s="4" t="s">
        <v>7</v>
      </c>
      <c r="E2228" s="4" t="s">
        <v>13</v>
      </c>
      <c r="F2228" s="4" t="s">
        <v>11</v>
      </c>
    </row>
    <row r="2229" spans="1:15">
      <c r="A2229" t="n">
        <v>18105</v>
      </c>
      <c r="B2229" s="45" t="n">
        <v>45</v>
      </c>
      <c r="C2229" s="7" t="n">
        <v>5</v>
      </c>
      <c r="D2229" s="7" t="n">
        <v>3</v>
      </c>
      <c r="E2229" s="7" t="n">
        <v>1.79999995231628</v>
      </c>
      <c r="F2229" s="7" t="n">
        <v>0</v>
      </c>
    </row>
    <row r="2230" spans="1:15">
      <c r="A2230" t="s">
        <v>4</v>
      </c>
      <c r="B2230" s="4" t="s">
        <v>5</v>
      </c>
      <c r="C2230" s="4" t="s">
        <v>7</v>
      </c>
      <c r="D2230" s="4" t="s">
        <v>7</v>
      </c>
      <c r="E2230" s="4" t="s">
        <v>13</v>
      </c>
      <c r="F2230" s="4" t="s">
        <v>11</v>
      </c>
    </row>
    <row r="2231" spans="1:15">
      <c r="A2231" t="n">
        <v>18114</v>
      </c>
      <c r="B2231" s="45" t="n">
        <v>45</v>
      </c>
      <c r="C2231" s="7" t="n">
        <v>11</v>
      </c>
      <c r="D2231" s="7" t="n">
        <v>3</v>
      </c>
      <c r="E2231" s="7" t="n">
        <v>34</v>
      </c>
      <c r="F2231" s="7" t="n">
        <v>0</v>
      </c>
    </row>
    <row r="2232" spans="1:15">
      <c r="A2232" t="s">
        <v>4</v>
      </c>
      <c r="B2232" s="4" t="s">
        <v>5</v>
      </c>
      <c r="C2232" s="4" t="s">
        <v>7</v>
      </c>
      <c r="D2232" s="4" t="s">
        <v>7</v>
      </c>
      <c r="E2232" s="4" t="s">
        <v>13</v>
      </c>
      <c r="F2232" s="4" t="s">
        <v>13</v>
      </c>
      <c r="G2232" s="4" t="s">
        <v>13</v>
      </c>
      <c r="H2232" s="4" t="s">
        <v>11</v>
      </c>
    </row>
    <row r="2233" spans="1:15">
      <c r="A2233" t="n">
        <v>18123</v>
      </c>
      <c r="B2233" s="45" t="n">
        <v>45</v>
      </c>
      <c r="C2233" s="7" t="n">
        <v>2</v>
      </c>
      <c r="D2233" s="7" t="n">
        <v>3</v>
      </c>
      <c r="E2233" s="7" t="n">
        <v>3.03999996185303</v>
      </c>
      <c r="F2233" s="7" t="n">
        <v>0.449999988079071</v>
      </c>
      <c r="G2233" s="7" t="n">
        <v>-4.42000007629395</v>
      </c>
      <c r="H2233" s="7" t="n">
        <v>3000</v>
      </c>
    </row>
    <row r="2234" spans="1:15">
      <c r="A2234" t="s">
        <v>4</v>
      </c>
      <c r="B2234" s="4" t="s">
        <v>5</v>
      </c>
      <c r="C2234" s="4" t="s">
        <v>7</v>
      </c>
      <c r="D2234" s="4" t="s">
        <v>7</v>
      </c>
      <c r="E2234" s="4" t="s">
        <v>13</v>
      </c>
      <c r="F2234" s="4" t="s">
        <v>13</v>
      </c>
      <c r="G2234" s="4" t="s">
        <v>13</v>
      </c>
      <c r="H2234" s="4" t="s">
        <v>11</v>
      </c>
      <c r="I2234" s="4" t="s">
        <v>7</v>
      </c>
    </row>
    <row r="2235" spans="1:15">
      <c r="A2235" t="n">
        <v>18140</v>
      </c>
      <c r="B2235" s="45" t="n">
        <v>45</v>
      </c>
      <c r="C2235" s="7" t="n">
        <v>4</v>
      </c>
      <c r="D2235" s="7" t="n">
        <v>3</v>
      </c>
      <c r="E2235" s="7" t="n">
        <v>18.7999992370605</v>
      </c>
      <c r="F2235" s="7" t="n">
        <v>37.3699989318848</v>
      </c>
      <c r="G2235" s="7" t="n">
        <v>0</v>
      </c>
      <c r="H2235" s="7" t="n">
        <v>3000</v>
      </c>
      <c r="I2235" s="7" t="n">
        <v>0</v>
      </c>
    </row>
    <row r="2236" spans="1:15">
      <c r="A2236" t="s">
        <v>4</v>
      </c>
      <c r="B2236" s="4" t="s">
        <v>5</v>
      </c>
      <c r="C2236" s="4" t="s">
        <v>7</v>
      </c>
      <c r="D2236" s="4" t="s">
        <v>11</v>
      </c>
    </row>
    <row r="2237" spans="1:15">
      <c r="A2237" t="n">
        <v>18158</v>
      </c>
      <c r="B2237" s="21" t="n">
        <v>58</v>
      </c>
      <c r="C2237" s="7" t="n">
        <v>255</v>
      </c>
      <c r="D2237" s="7" t="n">
        <v>0</v>
      </c>
    </row>
    <row r="2238" spans="1:15">
      <c r="A2238" t="s">
        <v>4</v>
      </c>
      <c r="B2238" s="4" t="s">
        <v>5</v>
      </c>
      <c r="C2238" s="4" t="s">
        <v>7</v>
      </c>
      <c r="D2238" s="4" t="s">
        <v>11</v>
      </c>
    </row>
    <row r="2239" spans="1:15">
      <c r="A2239" t="n">
        <v>18162</v>
      </c>
      <c r="B2239" s="45" t="n">
        <v>45</v>
      </c>
      <c r="C2239" s="7" t="n">
        <v>7</v>
      </c>
      <c r="D2239" s="7" t="n">
        <v>255</v>
      </c>
    </row>
    <row r="2240" spans="1:15">
      <c r="A2240" t="s">
        <v>4</v>
      </c>
      <c r="B2240" s="4" t="s">
        <v>5</v>
      </c>
      <c r="C2240" s="4" t="s">
        <v>7</v>
      </c>
      <c r="D2240" s="4" t="s">
        <v>13</v>
      </c>
      <c r="E2240" s="4" t="s">
        <v>11</v>
      </c>
      <c r="F2240" s="4" t="s">
        <v>7</v>
      </c>
    </row>
    <row r="2241" spans="1:9">
      <c r="A2241" t="n">
        <v>18166</v>
      </c>
      <c r="B2241" s="12" t="n">
        <v>49</v>
      </c>
      <c r="C2241" s="7" t="n">
        <v>3</v>
      </c>
      <c r="D2241" s="7" t="n">
        <v>0.699999988079071</v>
      </c>
      <c r="E2241" s="7" t="n">
        <v>500</v>
      </c>
      <c r="F2241" s="7" t="n">
        <v>0</v>
      </c>
    </row>
    <row r="2242" spans="1:9">
      <c r="A2242" t="s">
        <v>4</v>
      </c>
      <c r="B2242" s="4" t="s">
        <v>5</v>
      </c>
      <c r="C2242" s="4" t="s">
        <v>7</v>
      </c>
      <c r="D2242" s="4" t="s">
        <v>11</v>
      </c>
      <c r="E2242" s="4" t="s">
        <v>11</v>
      </c>
    </row>
    <row r="2243" spans="1:9">
      <c r="A2243" t="n">
        <v>18175</v>
      </c>
      <c r="B2243" s="15" t="n">
        <v>50</v>
      </c>
      <c r="C2243" s="7" t="n">
        <v>1</v>
      </c>
      <c r="D2243" s="7" t="n">
        <v>4543</v>
      </c>
      <c r="E2243" s="7" t="n">
        <v>2000</v>
      </c>
    </row>
    <row r="2244" spans="1:9">
      <c r="A2244" t="s">
        <v>4</v>
      </c>
      <c r="B2244" s="4" t="s">
        <v>5</v>
      </c>
      <c r="C2244" s="4" t="s">
        <v>7</v>
      </c>
      <c r="D2244" s="4" t="s">
        <v>11</v>
      </c>
      <c r="E2244" s="4" t="s">
        <v>11</v>
      </c>
      <c r="F2244" s="4" t="s">
        <v>7</v>
      </c>
    </row>
    <row r="2245" spans="1:9">
      <c r="A2245" t="n">
        <v>18181</v>
      </c>
      <c r="B2245" s="23" t="n">
        <v>25</v>
      </c>
      <c r="C2245" s="7" t="n">
        <v>1</v>
      </c>
      <c r="D2245" s="7" t="n">
        <v>260</v>
      </c>
      <c r="E2245" s="7" t="n">
        <v>280</v>
      </c>
      <c r="F2245" s="7" t="n">
        <v>2</v>
      </c>
    </row>
    <row r="2246" spans="1:9">
      <c r="A2246" t="s">
        <v>4</v>
      </c>
      <c r="B2246" s="4" t="s">
        <v>5</v>
      </c>
      <c r="C2246" s="4" t="s">
        <v>8</v>
      </c>
      <c r="D2246" s="4" t="s">
        <v>11</v>
      </c>
    </row>
    <row r="2247" spans="1:9">
      <c r="A2247" t="n">
        <v>18188</v>
      </c>
      <c r="B2247" s="47" t="n">
        <v>29</v>
      </c>
      <c r="C2247" s="7" t="s">
        <v>71</v>
      </c>
      <c r="D2247" s="7" t="n">
        <v>65533</v>
      </c>
    </row>
    <row r="2248" spans="1:9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8</v>
      </c>
    </row>
    <row r="2249" spans="1:9">
      <c r="A2249" t="n">
        <v>18197</v>
      </c>
      <c r="B2249" s="24" t="n">
        <v>51</v>
      </c>
      <c r="C2249" s="7" t="n">
        <v>4</v>
      </c>
      <c r="D2249" s="7" t="n">
        <v>1592</v>
      </c>
      <c r="E2249" s="7" t="s">
        <v>39</v>
      </c>
    </row>
    <row r="2250" spans="1:9">
      <c r="A2250" t="s">
        <v>4</v>
      </c>
      <c r="B2250" s="4" t="s">
        <v>5</v>
      </c>
      <c r="C2250" s="4" t="s">
        <v>11</v>
      </c>
    </row>
    <row r="2251" spans="1:9">
      <c r="A2251" t="n">
        <v>18210</v>
      </c>
      <c r="B2251" s="25" t="n">
        <v>16</v>
      </c>
      <c r="C2251" s="7" t="n">
        <v>0</v>
      </c>
    </row>
    <row r="2252" spans="1:9">
      <c r="A2252" t="s">
        <v>4</v>
      </c>
      <c r="B2252" s="4" t="s">
        <v>5</v>
      </c>
      <c r="C2252" s="4" t="s">
        <v>11</v>
      </c>
      <c r="D2252" s="4" t="s">
        <v>7</v>
      </c>
      <c r="E2252" s="4" t="s">
        <v>14</v>
      </c>
      <c r="F2252" s="4" t="s">
        <v>37</v>
      </c>
      <c r="G2252" s="4" t="s">
        <v>7</v>
      </c>
      <c r="H2252" s="4" t="s">
        <v>7</v>
      </c>
      <c r="I2252" s="4" t="s">
        <v>7</v>
      </c>
      <c r="J2252" s="4" t="s">
        <v>14</v>
      </c>
      <c r="K2252" s="4" t="s">
        <v>37</v>
      </c>
      <c r="L2252" s="4" t="s">
        <v>7</v>
      </c>
      <c r="M2252" s="4" t="s">
        <v>7</v>
      </c>
    </row>
    <row r="2253" spans="1:9">
      <c r="A2253" t="n">
        <v>18213</v>
      </c>
      <c r="B2253" s="26" t="n">
        <v>26</v>
      </c>
      <c r="C2253" s="7" t="n">
        <v>1592</v>
      </c>
      <c r="D2253" s="7" t="n">
        <v>17</v>
      </c>
      <c r="E2253" s="7" t="n">
        <v>6300</v>
      </c>
      <c r="F2253" s="7" t="s">
        <v>233</v>
      </c>
      <c r="G2253" s="7" t="n">
        <v>2</v>
      </c>
      <c r="H2253" s="7" t="n">
        <v>3</v>
      </c>
      <c r="I2253" s="7" t="n">
        <v>17</v>
      </c>
      <c r="J2253" s="7" t="n">
        <v>6301</v>
      </c>
      <c r="K2253" s="7" t="s">
        <v>234</v>
      </c>
      <c r="L2253" s="7" t="n">
        <v>2</v>
      </c>
      <c r="M2253" s="7" t="n">
        <v>0</v>
      </c>
    </row>
    <row r="2254" spans="1:9">
      <c r="A2254" t="s">
        <v>4</v>
      </c>
      <c r="B2254" s="4" t="s">
        <v>5</v>
      </c>
    </row>
    <row r="2255" spans="1:9">
      <c r="A2255" t="n">
        <v>18329</v>
      </c>
      <c r="B2255" s="27" t="n">
        <v>28</v>
      </c>
    </row>
    <row r="2256" spans="1:9">
      <c r="A2256" t="s">
        <v>4</v>
      </c>
      <c r="B2256" s="4" t="s">
        <v>5</v>
      </c>
      <c r="C2256" s="4" t="s">
        <v>8</v>
      </c>
      <c r="D2256" s="4" t="s">
        <v>11</v>
      </c>
    </row>
    <row r="2257" spans="1:13">
      <c r="A2257" t="n">
        <v>18330</v>
      </c>
      <c r="B2257" s="47" t="n">
        <v>29</v>
      </c>
      <c r="C2257" s="7" t="s">
        <v>17</v>
      </c>
      <c r="D2257" s="7" t="n">
        <v>65533</v>
      </c>
    </row>
    <row r="2258" spans="1:13">
      <c r="A2258" t="s">
        <v>4</v>
      </c>
      <c r="B2258" s="4" t="s">
        <v>5</v>
      </c>
      <c r="C2258" s="4" t="s">
        <v>11</v>
      </c>
      <c r="D2258" s="4" t="s">
        <v>7</v>
      </c>
    </row>
    <row r="2259" spans="1:13">
      <c r="A2259" t="n">
        <v>18334</v>
      </c>
      <c r="B2259" s="29" t="n">
        <v>89</v>
      </c>
      <c r="C2259" s="7" t="n">
        <v>65533</v>
      </c>
      <c r="D2259" s="7" t="n">
        <v>1</v>
      </c>
    </row>
    <row r="2260" spans="1:13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11</v>
      </c>
      <c r="F2260" s="4" t="s">
        <v>7</v>
      </c>
    </row>
    <row r="2261" spans="1:13">
      <c r="A2261" t="n">
        <v>18338</v>
      </c>
      <c r="B2261" s="23" t="n">
        <v>25</v>
      </c>
      <c r="C2261" s="7" t="n">
        <v>1</v>
      </c>
      <c r="D2261" s="7" t="n">
        <v>65535</v>
      </c>
      <c r="E2261" s="7" t="n">
        <v>65535</v>
      </c>
      <c r="F2261" s="7" t="n">
        <v>0</v>
      </c>
    </row>
    <row r="2262" spans="1:13">
      <c r="A2262" t="s">
        <v>4</v>
      </c>
      <c r="B2262" s="4" t="s">
        <v>5</v>
      </c>
      <c r="C2262" s="4" t="s">
        <v>7</v>
      </c>
      <c r="D2262" s="4" t="s">
        <v>11</v>
      </c>
      <c r="E2262" s="4" t="s">
        <v>8</v>
      </c>
    </row>
    <row r="2263" spans="1:13">
      <c r="A2263" t="n">
        <v>18345</v>
      </c>
      <c r="B2263" s="24" t="n">
        <v>51</v>
      </c>
      <c r="C2263" s="7" t="n">
        <v>4</v>
      </c>
      <c r="D2263" s="7" t="n">
        <v>4</v>
      </c>
      <c r="E2263" s="7" t="s">
        <v>223</v>
      </c>
    </row>
    <row r="2264" spans="1:13">
      <c r="A2264" t="s">
        <v>4</v>
      </c>
      <c r="B2264" s="4" t="s">
        <v>5</v>
      </c>
      <c r="C2264" s="4" t="s">
        <v>11</v>
      </c>
    </row>
    <row r="2265" spans="1:13">
      <c r="A2265" t="n">
        <v>18358</v>
      </c>
      <c r="B2265" s="25" t="n">
        <v>16</v>
      </c>
      <c r="C2265" s="7" t="n">
        <v>0</v>
      </c>
    </row>
    <row r="2266" spans="1:13">
      <c r="A2266" t="s">
        <v>4</v>
      </c>
      <c r="B2266" s="4" t="s">
        <v>5</v>
      </c>
      <c r="C2266" s="4" t="s">
        <v>11</v>
      </c>
      <c r="D2266" s="4" t="s">
        <v>7</v>
      </c>
      <c r="E2266" s="4" t="s">
        <v>14</v>
      </c>
      <c r="F2266" s="4" t="s">
        <v>37</v>
      </c>
      <c r="G2266" s="4" t="s">
        <v>7</v>
      </c>
      <c r="H2266" s="4" t="s">
        <v>7</v>
      </c>
      <c r="I2266" s="4" t="s">
        <v>7</v>
      </c>
      <c r="J2266" s="4" t="s">
        <v>14</v>
      </c>
      <c r="K2266" s="4" t="s">
        <v>37</v>
      </c>
      <c r="L2266" s="4" t="s">
        <v>7</v>
      </c>
      <c r="M2266" s="4" t="s">
        <v>7</v>
      </c>
    </row>
    <row r="2267" spans="1:13">
      <c r="A2267" t="n">
        <v>18361</v>
      </c>
      <c r="B2267" s="26" t="n">
        <v>26</v>
      </c>
      <c r="C2267" s="7" t="n">
        <v>4</v>
      </c>
      <c r="D2267" s="7" t="n">
        <v>17</v>
      </c>
      <c r="E2267" s="7" t="n">
        <v>7318</v>
      </c>
      <c r="F2267" s="7" t="s">
        <v>235</v>
      </c>
      <c r="G2267" s="7" t="n">
        <v>2</v>
      </c>
      <c r="H2267" s="7" t="n">
        <v>3</v>
      </c>
      <c r="I2267" s="7" t="n">
        <v>17</v>
      </c>
      <c r="J2267" s="7" t="n">
        <v>7319</v>
      </c>
      <c r="K2267" s="7" t="s">
        <v>236</v>
      </c>
      <c r="L2267" s="7" t="n">
        <v>2</v>
      </c>
      <c r="M2267" s="7" t="n">
        <v>0</v>
      </c>
    </row>
    <row r="2268" spans="1:13">
      <c r="A2268" t="s">
        <v>4</v>
      </c>
      <c r="B2268" s="4" t="s">
        <v>5</v>
      </c>
    </row>
    <row r="2269" spans="1:13">
      <c r="A2269" t="n">
        <v>18496</v>
      </c>
      <c r="B2269" s="27" t="n">
        <v>28</v>
      </c>
    </row>
    <row r="2270" spans="1:13">
      <c r="A2270" t="s">
        <v>4</v>
      </c>
      <c r="B2270" s="4" t="s">
        <v>5</v>
      </c>
      <c r="C2270" s="4" t="s">
        <v>11</v>
      </c>
      <c r="D2270" s="4" t="s">
        <v>7</v>
      </c>
    </row>
    <row r="2271" spans="1:13">
      <c r="A2271" t="n">
        <v>18497</v>
      </c>
      <c r="B2271" s="29" t="n">
        <v>89</v>
      </c>
      <c r="C2271" s="7" t="n">
        <v>65533</v>
      </c>
      <c r="D2271" s="7" t="n">
        <v>1</v>
      </c>
    </row>
    <row r="2272" spans="1:13">
      <c r="A2272" t="s">
        <v>4</v>
      </c>
      <c r="B2272" s="4" t="s">
        <v>5</v>
      </c>
      <c r="C2272" s="4" t="s">
        <v>7</v>
      </c>
      <c r="D2272" s="4" t="s">
        <v>11</v>
      </c>
      <c r="E2272" s="4" t="s">
        <v>11</v>
      </c>
      <c r="F2272" s="4" t="s">
        <v>7</v>
      </c>
    </row>
    <row r="2273" spans="1:13">
      <c r="A2273" t="n">
        <v>18501</v>
      </c>
      <c r="B2273" s="23" t="n">
        <v>25</v>
      </c>
      <c r="C2273" s="7" t="n">
        <v>1</v>
      </c>
      <c r="D2273" s="7" t="n">
        <v>160</v>
      </c>
      <c r="E2273" s="7" t="n">
        <v>350</v>
      </c>
      <c r="F2273" s="7" t="n">
        <v>2</v>
      </c>
    </row>
    <row r="2274" spans="1:13">
      <c r="A2274" t="s">
        <v>4</v>
      </c>
      <c r="B2274" s="4" t="s">
        <v>5</v>
      </c>
      <c r="C2274" s="4" t="s">
        <v>8</v>
      </c>
      <c r="D2274" s="4" t="s">
        <v>11</v>
      </c>
    </row>
    <row r="2275" spans="1:13">
      <c r="A2275" t="n">
        <v>18508</v>
      </c>
      <c r="B2275" s="47" t="n">
        <v>29</v>
      </c>
      <c r="C2275" s="7" t="s">
        <v>237</v>
      </c>
      <c r="D2275" s="7" t="n">
        <v>65533</v>
      </c>
    </row>
    <row r="2276" spans="1:13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8</v>
      </c>
    </row>
    <row r="2277" spans="1:13">
      <c r="A2277" t="n">
        <v>18523</v>
      </c>
      <c r="B2277" s="24" t="n">
        <v>51</v>
      </c>
      <c r="C2277" s="7" t="n">
        <v>4</v>
      </c>
      <c r="D2277" s="7" t="n">
        <v>1592</v>
      </c>
      <c r="E2277" s="7" t="s">
        <v>39</v>
      </c>
    </row>
    <row r="2278" spans="1:13">
      <c r="A2278" t="s">
        <v>4</v>
      </c>
      <c r="B2278" s="4" t="s">
        <v>5</v>
      </c>
      <c r="C2278" s="4" t="s">
        <v>11</v>
      </c>
    </row>
    <row r="2279" spans="1:13">
      <c r="A2279" t="n">
        <v>18536</v>
      </c>
      <c r="B2279" s="25" t="n">
        <v>16</v>
      </c>
      <c r="C2279" s="7" t="n">
        <v>0</v>
      </c>
    </row>
    <row r="2280" spans="1:13">
      <c r="A2280" t="s">
        <v>4</v>
      </c>
      <c r="B2280" s="4" t="s">
        <v>5</v>
      </c>
      <c r="C2280" s="4" t="s">
        <v>11</v>
      </c>
      <c r="D2280" s="4" t="s">
        <v>7</v>
      </c>
      <c r="E2280" s="4" t="s">
        <v>14</v>
      </c>
      <c r="F2280" s="4" t="s">
        <v>37</v>
      </c>
      <c r="G2280" s="4" t="s">
        <v>7</v>
      </c>
      <c r="H2280" s="4" t="s">
        <v>7</v>
      </c>
      <c r="I2280" s="4" t="s">
        <v>7</v>
      </c>
      <c r="J2280" s="4" t="s">
        <v>14</v>
      </c>
      <c r="K2280" s="4" t="s">
        <v>37</v>
      </c>
      <c r="L2280" s="4" t="s">
        <v>7</v>
      </c>
      <c r="M2280" s="4" t="s">
        <v>7</v>
      </c>
    </row>
    <row r="2281" spans="1:13">
      <c r="A2281" t="n">
        <v>18539</v>
      </c>
      <c r="B2281" s="26" t="n">
        <v>26</v>
      </c>
      <c r="C2281" s="7" t="n">
        <v>1592</v>
      </c>
      <c r="D2281" s="7" t="n">
        <v>17</v>
      </c>
      <c r="E2281" s="7" t="n">
        <v>4300</v>
      </c>
      <c r="F2281" s="7" t="s">
        <v>238</v>
      </c>
      <c r="G2281" s="7" t="n">
        <v>2</v>
      </c>
      <c r="H2281" s="7" t="n">
        <v>3</v>
      </c>
      <c r="I2281" s="7" t="n">
        <v>17</v>
      </c>
      <c r="J2281" s="7" t="n">
        <v>4301</v>
      </c>
      <c r="K2281" s="7" t="s">
        <v>239</v>
      </c>
      <c r="L2281" s="7" t="n">
        <v>2</v>
      </c>
      <c r="M2281" s="7" t="n">
        <v>0</v>
      </c>
    </row>
    <row r="2282" spans="1:13">
      <c r="A2282" t="s">
        <v>4</v>
      </c>
      <c r="B2282" s="4" t="s">
        <v>5</v>
      </c>
    </row>
    <row r="2283" spans="1:13">
      <c r="A2283" t="n">
        <v>18685</v>
      </c>
      <c r="B2283" s="27" t="n">
        <v>28</v>
      </c>
    </row>
    <row r="2284" spans="1:13">
      <c r="A2284" t="s">
        <v>4</v>
      </c>
      <c r="B2284" s="4" t="s">
        <v>5</v>
      </c>
      <c r="C2284" s="4" t="s">
        <v>8</v>
      </c>
      <c r="D2284" s="4" t="s">
        <v>11</v>
      </c>
    </row>
    <row r="2285" spans="1:13">
      <c r="A2285" t="n">
        <v>18686</v>
      </c>
      <c r="B2285" s="47" t="n">
        <v>29</v>
      </c>
      <c r="C2285" s="7" t="s">
        <v>17</v>
      </c>
      <c r="D2285" s="7" t="n">
        <v>65533</v>
      </c>
    </row>
    <row r="2286" spans="1:13">
      <c r="A2286" t="s">
        <v>4</v>
      </c>
      <c r="B2286" s="4" t="s">
        <v>5</v>
      </c>
      <c r="C2286" s="4" t="s">
        <v>7</v>
      </c>
      <c r="D2286" s="4" t="s">
        <v>11</v>
      </c>
      <c r="E2286" s="4" t="s">
        <v>11</v>
      </c>
      <c r="F2286" s="4" t="s">
        <v>7</v>
      </c>
    </row>
    <row r="2287" spans="1:13">
      <c r="A2287" t="n">
        <v>18690</v>
      </c>
      <c r="B2287" s="23" t="n">
        <v>25</v>
      </c>
      <c r="C2287" s="7" t="n">
        <v>1</v>
      </c>
      <c r="D2287" s="7" t="n">
        <v>65535</v>
      </c>
      <c r="E2287" s="7" t="n">
        <v>65535</v>
      </c>
      <c r="F2287" s="7" t="n">
        <v>0</v>
      </c>
    </row>
    <row r="2288" spans="1:13">
      <c r="A2288" t="s">
        <v>4</v>
      </c>
      <c r="B2288" s="4" t="s">
        <v>5</v>
      </c>
      <c r="C2288" s="4" t="s">
        <v>7</v>
      </c>
      <c r="D2288" s="4" t="s">
        <v>11</v>
      </c>
      <c r="E2288" s="4" t="s">
        <v>13</v>
      </c>
    </row>
    <row r="2289" spans="1:13">
      <c r="A2289" t="n">
        <v>18697</v>
      </c>
      <c r="B2289" s="21" t="n">
        <v>58</v>
      </c>
      <c r="C2289" s="7" t="n">
        <v>101</v>
      </c>
      <c r="D2289" s="7" t="n">
        <v>300</v>
      </c>
      <c r="E2289" s="7" t="n">
        <v>1</v>
      </c>
    </row>
    <row r="2290" spans="1:13">
      <c r="A2290" t="s">
        <v>4</v>
      </c>
      <c r="B2290" s="4" t="s">
        <v>5</v>
      </c>
      <c r="C2290" s="4" t="s">
        <v>7</v>
      </c>
      <c r="D2290" s="4" t="s">
        <v>11</v>
      </c>
    </row>
    <row r="2291" spans="1:13">
      <c r="A2291" t="n">
        <v>18705</v>
      </c>
      <c r="B2291" s="21" t="n">
        <v>58</v>
      </c>
      <c r="C2291" s="7" t="n">
        <v>254</v>
      </c>
      <c r="D2291" s="7" t="n">
        <v>0</v>
      </c>
    </row>
    <row r="2292" spans="1:13">
      <c r="A2292" t="s">
        <v>4</v>
      </c>
      <c r="B2292" s="4" t="s">
        <v>5</v>
      </c>
      <c r="C2292" s="4" t="s">
        <v>7</v>
      </c>
      <c r="D2292" s="4" t="s">
        <v>7</v>
      </c>
      <c r="E2292" s="4" t="s">
        <v>13</v>
      </c>
      <c r="F2292" s="4" t="s">
        <v>13</v>
      </c>
      <c r="G2292" s="4" t="s">
        <v>13</v>
      </c>
      <c r="H2292" s="4" t="s">
        <v>11</v>
      </c>
    </row>
    <row r="2293" spans="1:13">
      <c r="A2293" t="n">
        <v>18709</v>
      </c>
      <c r="B2293" s="45" t="n">
        <v>45</v>
      </c>
      <c r="C2293" s="7" t="n">
        <v>2</v>
      </c>
      <c r="D2293" s="7" t="n">
        <v>3</v>
      </c>
      <c r="E2293" s="7" t="n">
        <v>3.05999994277954</v>
      </c>
      <c r="F2293" s="7" t="n">
        <v>0.639999985694885</v>
      </c>
      <c r="G2293" s="7" t="n">
        <v>-4</v>
      </c>
      <c r="H2293" s="7" t="n">
        <v>0</v>
      </c>
    </row>
    <row r="2294" spans="1:13">
      <c r="A2294" t="s">
        <v>4</v>
      </c>
      <c r="B2294" s="4" t="s">
        <v>5</v>
      </c>
      <c r="C2294" s="4" t="s">
        <v>7</v>
      </c>
      <c r="D2294" s="4" t="s">
        <v>7</v>
      </c>
      <c r="E2294" s="4" t="s">
        <v>13</v>
      </c>
      <c r="F2294" s="4" t="s">
        <v>13</v>
      </c>
      <c r="G2294" s="4" t="s">
        <v>13</v>
      </c>
      <c r="H2294" s="4" t="s">
        <v>11</v>
      </c>
      <c r="I2294" s="4" t="s">
        <v>7</v>
      </c>
    </row>
    <row r="2295" spans="1:13">
      <c r="A2295" t="n">
        <v>18726</v>
      </c>
      <c r="B2295" s="45" t="n">
        <v>45</v>
      </c>
      <c r="C2295" s="7" t="n">
        <v>4</v>
      </c>
      <c r="D2295" s="7" t="n">
        <v>3</v>
      </c>
      <c r="E2295" s="7" t="n">
        <v>353.730010986328</v>
      </c>
      <c r="F2295" s="7" t="n">
        <v>218.630004882813</v>
      </c>
      <c r="G2295" s="7" t="n">
        <v>0</v>
      </c>
      <c r="H2295" s="7" t="n">
        <v>0</v>
      </c>
      <c r="I2295" s="7" t="n">
        <v>0</v>
      </c>
    </row>
    <row r="2296" spans="1:13">
      <c r="A2296" t="s">
        <v>4</v>
      </c>
      <c r="B2296" s="4" t="s">
        <v>5</v>
      </c>
      <c r="C2296" s="4" t="s">
        <v>7</v>
      </c>
      <c r="D2296" s="4" t="s">
        <v>7</v>
      </c>
      <c r="E2296" s="4" t="s">
        <v>13</v>
      </c>
      <c r="F2296" s="4" t="s">
        <v>11</v>
      </c>
    </row>
    <row r="2297" spans="1:13">
      <c r="A2297" t="n">
        <v>18744</v>
      </c>
      <c r="B2297" s="45" t="n">
        <v>45</v>
      </c>
      <c r="C2297" s="7" t="n">
        <v>5</v>
      </c>
      <c r="D2297" s="7" t="n">
        <v>3</v>
      </c>
      <c r="E2297" s="7" t="n">
        <v>1.70000004768372</v>
      </c>
      <c r="F2297" s="7" t="n">
        <v>0</v>
      </c>
    </row>
    <row r="2298" spans="1:13">
      <c r="A2298" t="s">
        <v>4</v>
      </c>
      <c r="B2298" s="4" t="s">
        <v>5</v>
      </c>
      <c r="C2298" s="4" t="s">
        <v>7</v>
      </c>
      <c r="D2298" s="4" t="s">
        <v>7</v>
      </c>
      <c r="E2298" s="4" t="s">
        <v>13</v>
      </c>
      <c r="F2298" s="4" t="s">
        <v>11</v>
      </c>
    </row>
    <row r="2299" spans="1:13">
      <c r="A2299" t="n">
        <v>18753</v>
      </c>
      <c r="B2299" s="45" t="n">
        <v>45</v>
      </c>
      <c r="C2299" s="7" t="n">
        <v>11</v>
      </c>
      <c r="D2299" s="7" t="n">
        <v>3</v>
      </c>
      <c r="E2299" s="7" t="n">
        <v>34</v>
      </c>
      <c r="F2299" s="7" t="n">
        <v>0</v>
      </c>
    </row>
    <row r="2300" spans="1:13">
      <c r="A2300" t="s">
        <v>4</v>
      </c>
      <c r="B2300" s="4" t="s">
        <v>5</v>
      </c>
      <c r="C2300" s="4" t="s">
        <v>7</v>
      </c>
      <c r="D2300" s="4" t="s">
        <v>11</v>
      </c>
    </row>
    <row r="2301" spans="1:13">
      <c r="A2301" t="n">
        <v>18762</v>
      </c>
      <c r="B2301" s="21" t="n">
        <v>58</v>
      </c>
      <c r="C2301" s="7" t="n">
        <v>255</v>
      </c>
      <c r="D2301" s="7" t="n">
        <v>0</v>
      </c>
    </row>
    <row r="2302" spans="1:13">
      <c r="A2302" t="s">
        <v>4</v>
      </c>
      <c r="B2302" s="4" t="s">
        <v>5</v>
      </c>
      <c r="C2302" s="4" t="s">
        <v>7</v>
      </c>
      <c r="D2302" s="4" t="s">
        <v>11</v>
      </c>
      <c r="E2302" s="4" t="s">
        <v>11</v>
      </c>
      <c r="F2302" s="4" t="s">
        <v>7</v>
      </c>
    </row>
    <row r="2303" spans="1:13">
      <c r="A2303" t="n">
        <v>18766</v>
      </c>
      <c r="B2303" s="23" t="n">
        <v>25</v>
      </c>
      <c r="C2303" s="7" t="n">
        <v>1</v>
      </c>
      <c r="D2303" s="7" t="n">
        <v>160</v>
      </c>
      <c r="E2303" s="7" t="n">
        <v>570</v>
      </c>
      <c r="F2303" s="7" t="n">
        <v>1</v>
      </c>
    </row>
    <row r="2304" spans="1:13">
      <c r="A2304" t="s">
        <v>4</v>
      </c>
      <c r="B2304" s="4" t="s">
        <v>5</v>
      </c>
      <c r="C2304" s="4" t="s">
        <v>8</v>
      </c>
      <c r="D2304" s="4" t="s">
        <v>11</v>
      </c>
    </row>
    <row r="2305" spans="1:9">
      <c r="A2305" t="n">
        <v>18773</v>
      </c>
      <c r="B2305" s="47" t="n">
        <v>29</v>
      </c>
      <c r="C2305" s="7" t="s">
        <v>240</v>
      </c>
      <c r="D2305" s="7" t="n">
        <v>65533</v>
      </c>
    </row>
    <row r="2306" spans="1:9">
      <c r="A2306" t="s">
        <v>4</v>
      </c>
      <c r="B2306" s="4" t="s">
        <v>5</v>
      </c>
      <c r="C2306" s="4" t="s">
        <v>7</v>
      </c>
      <c r="D2306" s="4" t="s">
        <v>11</v>
      </c>
      <c r="E2306" s="4" t="s">
        <v>8</v>
      </c>
    </row>
    <row r="2307" spans="1:9">
      <c r="A2307" t="n">
        <v>18791</v>
      </c>
      <c r="B2307" s="24" t="n">
        <v>51</v>
      </c>
      <c r="C2307" s="7" t="n">
        <v>4</v>
      </c>
      <c r="D2307" s="7" t="n">
        <v>1592</v>
      </c>
      <c r="E2307" s="7" t="s">
        <v>39</v>
      </c>
    </row>
    <row r="2308" spans="1:9">
      <c r="A2308" t="s">
        <v>4</v>
      </c>
      <c r="B2308" s="4" t="s">
        <v>5</v>
      </c>
      <c r="C2308" s="4" t="s">
        <v>11</v>
      </c>
    </row>
    <row r="2309" spans="1:9">
      <c r="A2309" t="n">
        <v>18804</v>
      </c>
      <c r="B2309" s="25" t="n">
        <v>16</v>
      </c>
      <c r="C2309" s="7" t="n">
        <v>0</v>
      </c>
    </row>
    <row r="2310" spans="1:9">
      <c r="A2310" t="s">
        <v>4</v>
      </c>
      <c r="B2310" s="4" t="s">
        <v>5</v>
      </c>
      <c r="C2310" s="4" t="s">
        <v>11</v>
      </c>
      <c r="D2310" s="4" t="s">
        <v>7</v>
      </c>
      <c r="E2310" s="4" t="s">
        <v>14</v>
      </c>
      <c r="F2310" s="4" t="s">
        <v>37</v>
      </c>
      <c r="G2310" s="4" t="s">
        <v>7</v>
      </c>
      <c r="H2310" s="4" t="s">
        <v>7</v>
      </c>
      <c r="I2310" s="4" t="s">
        <v>7</v>
      </c>
      <c r="J2310" s="4" t="s">
        <v>14</v>
      </c>
      <c r="K2310" s="4" t="s">
        <v>37</v>
      </c>
      <c r="L2310" s="4" t="s">
        <v>7</v>
      </c>
      <c r="M2310" s="4" t="s">
        <v>7</v>
      </c>
      <c r="N2310" s="4" t="s">
        <v>7</v>
      </c>
      <c r="O2310" s="4" t="s">
        <v>14</v>
      </c>
      <c r="P2310" s="4" t="s">
        <v>37</v>
      </c>
      <c r="Q2310" s="4" t="s">
        <v>7</v>
      </c>
      <c r="R2310" s="4" t="s">
        <v>7</v>
      </c>
    </row>
    <row r="2311" spans="1:9">
      <c r="A2311" t="n">
        <v>18807</v>
      </c>
      <c r="B2311" s="26" t="n">
        <v>26</v>
      </c>
      <c r="C2311" s="7" t="n">
        <v>1592</v>
      </c>
      <c r="D2311" s="7" t="n">
        <v>17</v>
      </c>
      <c r="E2311" s="7" t="n">
        <v>6302</v>
      </c>
      <c r="F2311" s="7" t="s">
        <v>241</v>
      </c>
      <c r="G2311" s="7" t="n">
        <v>2</v>
      </c>
      <c r="H2311" s="7" t="n">
        <v>3</v>
      </c>
      <c r="I2311" s="7" t="n">
        <v>17</v>
      </c>
      <c r="J2311" s="7" t="n">
        <v>6303</v>
      </c>
      <c r="K2311" s="7" t="s">
        <v>242</v>
      </c>
      <c r="L2311" s="7" t="n">
        <v>2</v>
      </c>
      <c r="M2311" s="7" t="n">
        <v>3</v>
      </c>
      <c r="N2311" s="7" t="n">
        <v>17</v>
      </c>
      <c r="O2311" s="7" t="n">
        <v>6304</v>
      </c>
      <c r="P2311" s="7" t="s">
        <v>243</v>
      </c>
      <c r="Q2311" s="7" t="n">
        <v>2</v>
      </c>
      <c r="R2311" s="7" t="n">
        <v>0</v>
      </c>
    </row>
    <row r="2312" spans="1:9">
      <c r="A2312" t="s">
        <v>4</v>
      </c>
      <c r="B2312" s="4" t="s">
        <v>5</v>
      </c>
    </row>
    <row r="2313" spans="1:9">
      <c r="A2313" t="n">
        <v>19056</v>
      </c>
      <c r="B2313" s="27" t="n">
        <v>28</v>
      </c>
    </row>
    <row r="2314" spans="1:9">
      <c r="A2314" t="s">
        <v>4</v>
      </c>
      <c r="B2314" s="4" t="s">
        <v>5</v>
      </c>
      <c r="C2314" s="4" t="s">
        <v>8</v>
      </c>
      <c r="D2314" s="4" t="s">
        <v>11</v>
      </c>
    </row>
    <row r="2315" spans="1:9">
      <c r="A2315" t="n">
        <v>19057</v>
      </c>
      <c r="B2315" s="47" t="n">
        <v>29</v>
      </c>
      <c r="C2315" s="7" t="s">
        <v>17</v>
      </c>
      <c r="D2315" s="7" t="n">
        <v>65533</v>
      </c>
    </row>
    <row r="2316" spans="1:9">
      <c r="A2316" t="s">
        <v>4</v>
      </c>
      <c r="B2316" s="4" t="s">
        <v>5</v>
      </c>
      <c r="C2316" s="4" t="s">
        <v>11</v>
      </c>
      <c r="D2316" s="4" t="s">
        <v>7</v>
      </c>
    </row>
    <row r="2317" spans="1:9">
      <c r="A2317" t="n">
        <v>19061</v>
      </c>
      <c r="B2317" s="29" t="n">
        <v>89</v>
      </c>
      <c r="C2317" s="7" t="n">
        <v>65533</v>
      </c>
      <c r="D2317" s="7" t="n">
        <v>1</v>
      </c>
    </row>
    <row r="2318" spans="1:9">
      <c r="A2318" t="s">
        <v>4</v>
      </c>
      <c r="B2318" s="4" t="s">
        <v>5</v>
      </c>
      <c r="C2318" s="4" t="s">
        <v>7</v>
      </c>
      <c r="D2318" s="4" t="s">
        <v>11</v>
      </c>
      <c r="E2318" s="4" t="s">
        <v>11</v>
      </c>
      <c r="F2318" s="4" t="s">
        <v>7</v>
      </c>
    </row>
    <row r="2319" spans="1:9">
      <c r="A2319" t="n">
        <v>19065</v>
      </c>
      <c r="B2319" s="23" t="n">
        <v>25</v>
      </c>
      <c r="C2319" s="7" t="n">
        <v>1</v>
      </c>
      <c r="D2319" s="7" t="n">
        <v>65535</v>
      </c>
      <c r="E2319" s="7" t="n">
        <v>65535</v>
      </c>
      <c r="F2319" s="7" t="n">
        <v>0</v>
      </c>
    </row>
    <row r="2320" spans="1:9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8</v>
      </c>
    </row>
    <row r="2321" spans="1:18">
      <c r="A2321" t="n">
        <v>19072</v>
      </c>
      <c r="B2321" s="24" t="n">
        <v>51</v>
      </c>
      <c r="C2321" s="7" t="n">
        <v>4</v>
      </c>
      <c r="D2321" s="7" t="n">
        <v>4</v>
      </c>
      <c r="E2321" s="7" t="s">
        <v>124</v>
      </c>
    </row>
    <row r="2322" spans="1:18">
      <c r="A2322" t="s">
        <v>4</v>
      </c>
      <c r="B2322" s="4" t="s">
        <v>5</v>
      </c>
      <c r="C2322" s="4" t="s">
        <v>11</v>
      </c>
    </row>
    <row r="2323" spans="1:18">
      <c r="A2323" t="n">
        <v>19086</v>
      </c>
      <c r="B2323" s="25" t="n">
        <v>16</v>
      </c>
      <c r="C2323" s="7" t="n">
        <v>0</v>
      </c>
    </row>
    <row r="2324" spans="1:18">
      <c r="A2324" t="s">
        <v>4</v>
      </c>
      <c r="B2324" s="4" t="s">
        <v>5</v>
      </c>
      <c r="C2324" s="4" t="s">
        <v>11</v>
      </c>
      <c r="D2324" s="4" t="s">
        <v>7</v>
      </c>
      <c r="E2324" s="4" t="s">
        <v>14</v>
      </c>
      <c r="F2324" s="4" t="s">
        <v>37</v>
      </c>
      <c r="G2324" s="4" t="s">
        <v>7</v>
      </c>
      <c r="H2324" s="4" t="s">
        <v>7</v>
      </c>
      <c r="I2324" s="4" t="s">
        <v>7</v>
      </c>
      <c r="J2324" s="4" t="s">
        <v>14</v>
      </c>
      <c r="K2324" s="4" t="s">
        <v>37</v>
      </c>
      <c r="L2324" s="4" t="s">
        <v>7</v>
      </c>
      <c r="M2324" s="4" t="s">
        <v>7</v>
      </c>
    </row>
    <row r="2325" spans="1:18">
      <c r="A2325" t="n">
        <v>19089</v>
      </c>
      <c r="B2325" s="26" t="n">
        <v>26</v>
      </c>
      <c r="C2325" s="7" t="n">
        <v>4</v>
      </c>
      <c r="D2325" s="7" t="n">
        <v>17</v>
      </c>
      <c r="E2325" s="7" t="n">
        <v>7320</v>
      </c>
      <c r="F2325" s="7" t="s">
        <v>244</v>
      </c>
      <c r="G2325" s="7" t="n">
        <v>2</v>
      </c>
      <c r="H2325" s="7" t="n">
        <v>3</v>
      </c>
      <c r="I2325" s="7" t="n">
        <v>17</v>
      </c>
      <c r="J2325" s="7" t="n">
        <v>7321</v>
      </c>
      <c r="K2325" s="7" t="s">
        <v>245</v>
      </c>
      <c r="L2325" s="7" t="n">
        <v>2</v>
      </c>
      <c r="M2325" s="7" t="n">
        <v>0</v>
      </c>
    </row>
    <row r="2326" spans="1:18">
      <c r="A2326" t="s">
        <v>4</v>
      </c>
      <c r="B2326" s="4" t="s">
        <v>5</v>
      </c>
    </row>
    <row r="2327" spans="1:18">
      <c r="A2327" t="n">
        <v>19235</v>
      </c>
      <c r="B2327" s="27" t="n">
        <v>28</v>
      </c>
    </row>
    <row r="2328" spans="1:18">
      <c r="A2328" t="s">
        <v>4</v>
      </c>
      <c r="B2328" s="4" t="s">
        <v>5</v>
      </c>
      <c r="C2328" s="4" t="s">
        <v>11</v>
      </c>
      <c r="D2328" s="4" t="s">
        <v>7</v>
      </c>
    </row>
    <row r="2329" spans="1:18">
      <c r="A2329" t="n">
        <v>19236</v>
      </c>
      <c r="B2329" s="29" t="n">
        <v>89</v>
      </c>
      <c r="C2329" s="7" t="n">
        <v>65533</v>
      </c>
      <c r="D2329" s="7" t="n">
        <v>1</v>
      </c>
    </row>
    <row r="2330" spans="1:18">
      <c r="A2330" t="s">
        <v>4</v>
      </c>
      <c r="B2330" s="4" t="s">
        <v>5</v>
      </c>
      <c r="C2330" s="4" t="s">
        <v>7</v>
      </c>
      <c r="D2330" s="4" t="s">
        <v>11</v>
      </c>
      <c r="E2330" s="4" t="s">
        <v>11</v>
      </c>
      <c r="F2330" s="4" t="s">
        <v>7</v>
      </c>
    </row>
    <row r="2331" spans="1:18">
      <c r="A2331" t="n">
        <v>19240</v>
      </c>
      <c r="B2331" s="23" t="n">
        <v>25</v>
      </c>
      <c r="C2331" s="7" t="n">
        <v>1</v>
      </c>
      <c r="D2331" s="7" t="n">
        <v>160</v>
      </c>
      <c r="E2331" s="7" t="n">
        <v>570</v>
      </c>
      <c r="F2331" s="7" t="n">
        <v>1</v>
      </c>
    </row>
    <row r="2332" spans="1:18">
      <c r="A2332" t="s">
        <v>4</v>
      </c>
      <c r="B2332" s="4" t="s">
        <v>5</v>
      </c>
      <c r="C2332" s="4" t="s">
        <v>8</v>
      </c>
      <c r="D2332" s="4" t="s">
        <v>11</v>
      </c>
    </row>
    <row r="2333" spans="1:18">
      <c r="A2333" t="n">
        <v>19247</v>
      </c>
      <c r="B2333" s="47" t="n">
        <v>29</v>
      </c>
      <c r="C2333" s="7" t="s">
        <v>240</v>
      </c>
      <c r="D2333" s="7" t="n">
        <v>65533</v>
      </c>
    </row>
    <row r="2334" spans="1:18">
      <c r="A2334" t="s">
        <v>4</v>
      </c>
      <c r="B2334" s="4" t="s">
        <v>5</v>
      </c>
      <c r="C2334" s="4" t="s">
        <v>7</v>
      </c>
      <c r="D2334" s="4" t="s">
        <v>11</v>
      </c>
      <c r="E2334" s="4" t="s">
        <v>8</v>
      </c>
    </row>
    <row r="2335" spans="1:18">
      <c r="A2335" t="n">
        <v>19265</v>
      </c>
      <c r="B2335" s="24" t="n">
        <v>51</v>
      </c>
      <c r="C2335" s="7" t="n">
        <v>4</v>
      </c>
      <c r="D2335" s="7" t="n">
        <v>1592</v>
      </c>
      <c r="E2335" s="7" t="s">
        <v>39</v>
      </c>
    </row>
    <row r="2336" spans="1:18">
      <c r="A2336" t="s">
        <v>4</v>
      </c>
      <c r="B2336" s="4" t="s">
        <v>5</v>
      </c>
      <c r="C2336" s="4" t="s">
        <v>11</v>
      </c>
    </row>
    <row r="2337" spans="1:13">
      <c r="A2337" t="n">
        <v>19278</v>
      </c>
      <c r="B2337" s="25" t="n">
        <v>16</v>
      </c>
      <c r="C2337" s="7" t="n">
        <v>0</v>
      </c>
    </row>
    <row r="2338" spans="1:13">
      <c r="A2338" t="s">
        <v>4</v>
      </c>
      <c r="B2338" s="4" t="s">
        <v>5</v>
      </c>
      <c r="C2338" s="4" t="s">
        <v>11</v>
      </c>
      <c r="D2338" s="4" t="s">
        <v>7</v>
      </c>
      <c r="E2338" s="4" t="s">
        <v>14</v>
      </c>
      <c r="F2338" s="4" t="s">
        <v>37</v>
      </c>
      <c r="G2338" s="4" t="s">
        <v>7</v>
      </c>
      <c r="H2338" s="4" t="s">
        <v>7</v>
      </c>
    </row>
    <row r="2339" spans="1:13">
      <c r="A2339" t="n">
        <v>19281</v>
      </c>
      <c r="B2339" s="26" t="n">
        <v>26</v>
      </c>
      <c r="C2339" s="7" t="n">
        <v>1592</v>
      </c>
      <c r="D2339" s="7" t="n">
        <v>17</v>
      </c>
      <c r="E2339" s="7" t="n">
        <v>6305</v>
      </c>
      <c r="F2339" s="7" t="s">
        <v>246</v>
      </c>
      <c r="G2339" s="7" t="n">
        <v>2</v>
      </c>
      <c r="H2339" s="7" t="n">
        <v>0</v>
      </c>
    </row>
    <row r="2340" spans="1:13">
      <c r="A2340" t="s">
        <v>4</v>
      </c>
      <c r="B2340" s="4" t="s">
        <v>5</v>
      </c>
    </row>
    <row r="2341" spans="1:13">
      <c r="A2341" t="n">
        <v>19304</v>
      </c>
      <c r="B2341" s="27" t="n">
        <v>28</v>
      </c>
    </row>
    <row r="2342" spans="1:13">
      <c r="A2342" t="s">
        <v>4</v>
      </c>
      <c r="B2342" s="4" t="s">
        <v>5</v>
      </c>
      <c r="C2342" s="4" t="s">
        <v>8</v>
      </c>
      <c r="D2342" s="4" t="s">
        <v>11</v>
      </c>
    </row>
    <row r="2343" spans="1:13">
      <c r="A2343" t="n">
        <v>19305</v>
      </c>
      <c r="B2343" s="47" t="n">
        <v>29</v>
      </c>
      <c r="C2343" s="7" t="s">
        <v>17</v>
      </c>
      <c r="D2343" s="7" t="n">
        <v>65533</v>
      </c>
    </row>
    <row r="2344" spans="1:13">
      <c r="A2344" t="s">
        <v>4</v>
      </c>
      <c r="B2344" s="4" t="s">
        <v>5</v>
      </c>
      <c r="C2344" s="4" t="s">
        <v>7</v>
      </c>
      <c r="D2344" s="4" t="s">
        <v>11</v>
      </c>
      <c r="E2344" s="4" t="s">
        <v>11</v>
      </c>
      <c r="F2344" s="4" t="s">
        <v>7</v>
      </c>
    </row>
    <row r="2345" spans="1:13">
      <c r="A2345" t="n">
        <v>19309</v>
      </c>
      <c r="B2345" s="23" t="n">
        <v>25</v>
      </c>
      <c r="C2345" s="7" t="n">
        <v>1</v>
      </c>
      <c r="D2345" s="7" t="n">
        <v>65535</v>
      </c>
      <c r="E2345" s="7" t="n">
        <v>65535</v>
      </c>
      <c r="F2345" s="7" t="n">
        <v>0</v>
      </c>
    </row>
    <row r="2346" spans="1:13">
      <c r="A2346" t="s">
        <v>4</v>
      </c>
      <c r="B2346" s="4" t="s">
        <v>5</v>
      </c>
      <c r="C2346" s="4" t="s">
        <v>11</v>
      </c>
      <c r="D2346" s="4" t="s">
        <v>7</v>
      </c>
    </row>
    <row r="2347" spans="1:13">
      <c r="A2347" t="n">
        <v>19316</v>
      </c>
      <c r="B2347" s="29" t="n">
        <v>89</v>
      </c>
      <c r="C2347" s="7" t="n">
        <v>65533</v>
      </c>
      <c r="D2347" s="7" t="n">
        <v>1</v>
      </c>
    </row>
    <row r="2348" spans="1:13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11</v>
      </c>
      <c r="F2348" s="4" t="s">
        <v>7</v>
      </c>
    </row>
    <row r="2349" spans="1:13">
      <c r="A2349" t="n">
        <v>19320</v>
      </c>
      <c r="B2349" s="23" t="n">
        <v>25</v>
      </c>
      <c r="C2349" s="7" t="n">
        <v>1</v>
      </c>
      <c r="D2349" s="7" t="n">
        <v>260</v>
      </c>
      <c r="E2349" s="7" t="n">
        <v>640</v>
      </c>
      <c r="F2349" s="7" t="n">
        <v>1</v>
      </c>
    </row>
    <row r="2350" spans="1:13">
      <c r="A2350" t="s">
        <v>4</v>
      </c>
      <c r="B2350" s="4" t="s">
        <v>5</v>
      </c>
      <c r="C2350" s="4" t="s">
        <v>8</v>
      </c>
      <c r="D2350" s="4" t="s">
        <v>11</v>
      </c>
    </row>
    <row r="2351" spans="1:13">
      <c r="A2351" t="n">
        <v>19327</v>
      </c>
      <c r="B2351" s="47" t="n">
        <v>29</v>
      </c>
      <c r="C2351" s="7" t="s">
        <v>237</v>
      </c>
      <c r="D2351" s="7" t="n">
        <v>65533</v>
      </c>
    </row>
    <row r="2352" spans="1:13">
      <c r="A2352" t="s">
        <v>4</v>
      </c>
      <c r="B2352" s="4" t="s">
        <v>5</v>
      </c>
      <c r="C2352" s="4" t="s">
        <v>7</v>
      </c>
      <c r="D2352" s="4" t="s">
        <v>11</v>
      </c>
      <c r="E2352" s="4" t="s">
        <v>8</v>
      </c>
    </row>
    <row r="2353" spans="1:8">
      <c r="A2353" t="n">
        <v>19342</v>
      </c>
      <c r="B2353" s="24" t="n">
        <v>51</v>
      </c>
      <c r="C2353" s="7" t="n">
        <v>4</v>
      </c>
      <c r="D2353" s="7" t="n">
        <v>1592</v>
      </c>
      <c r="E2353" s="7" t="s">
        <v>39</v>
      </c>
    </row>
    <row r="2354" spans="1:8">
      <c r="A2354" t="s">
        <v>4</v>
      </c>
      <c r="B2354" s="4" t="s">
        <v>5</v>
      </c>
      <c r="C2354" s="4" t="s">
        <v>11</v>
      </c>
    </row>
    <row r="2355" spans="1:8">
      <c r="A2355" t="n">
        <v>19355</v>
      </c>
      <c r="B2355" s="25" t="n">
        <v>16</v>
      </c>
      <c r="C2355" s="7" t="n">
        <v>0</v>
      </c>
    </row>
    <row r="2356" spans="1:8">
      <c r="A2356" t="s">
        <v>4</v>
      </c>
      <c r="B2356" s="4" t="s">
        <v>5</v>
      </c>
      <c r="C2356" s="4" t="s">
        <v>11</v>
      </c>
      <c r="D2356" s="4" t="s">
        <v>7</v>
      </c>
      <c r="E2356" s="4" t="s">
        <v>14</v>
      </c>
      <c r="F2356" s="4" t="s">
        <v>37</v>
      </c>
      <c r="G2356" s="4" t="s">
        <v>7</v>
      </c>
      <c r="H2356" s="4" t="s">
        <v>7</v>
      </c>
    </row>
    <row r="2357" spans="1:8">
      <c r="A2357" t="n">
        <v>19358</v>
      </c>
      <c r="B2357" s="26" t="n">
        <v>26</v>
      </c>
      <c r="C2357" s="7" t="n">
        <v>1592</v>
      </c>
      <c r="D2357" s="7" t="n">
        <v>17</v>
      </c>
      <c r="E2357" s="7" t="n">
        <v>4302</v>
      </c>
      <c r="F2357" s="7" t="s">
        <v>247</v>
      </c>
      <c r="G2357" s="7" t="n">
        <v>2</v>
      </c>
      <c r="H2357" s="7" t="n">
        <v>0</v>
      </c>
    </row>
    <row r="2358" spans="1:8">
      <c r="A2358" t="s">
        <v>4</v>
      </c>
      <c r="B2358" s="4" t="s">
        <v>5</v>
      </c>
    </row>
    <row r="2359" spans="1:8">
      <c r="A2359" t="n">
        <v>19381</v>
      </c>
      <c r="B2359" s="27" t="n">
        <v>28</v>
      </c>
    </row>
    <row r="2360" spans="1:8">
      <c r="A2360" t="s">
        <v>4</v>
      </c>
      <c r="B2360" s="4" t="s">
        <v>5</v>
      </c>
      <c r="C2360" s="4" t="s">
        <v>8</v>
      </c>
      <c r="D2360" s="4" t="s">
        <v>11</v>
      </c>
    </row>
    <row r="2361" spans="1:8">
      <c r="A2361" t="n">
        <v>19382</v>
      </c>
      <c r="B2361" s="47" t="n">
        <v>29</v>
      </c>
      <c r="C2361" s="7" t="s">
        <v>17</v>
      </c>
      <c r="D2361" s="7" t="n">
        <v>65533</v>
      </c>
    </row>
    <row r="2362" spans="1:8">
      <c r="A2362" t="s">
        <v>4</v>
      </c>
      <c r="B2362" s="4" t="s">
        <v>5</v>
      </c>
      <c r="C2362" s="4" t="s">
        <v>11</v>
      </c>
      <c r="D2362" s="4" t="s">
        <v>7</v>
      </c>
    </row>
    <row r="2363" spans="1:8">
      <c r="A2363" t="n">
        <v>19386</v>
      </c>
      <c r="B2363" s="29" t="n">
        <v>89</v>
      </c>
      <c r="C2363" s="7" t="n">
        <v>65533</v>
      </c>
      <c r="D2363" s="7" t="n">
        <v>1</v>
      </c>
    </row>
    <row r="2364" spans="1:8">
      <c r="A2364" t="s">
        <v>4</v>
      </c>
      <c r="B2364" s="4" t="s">
        <v>5</v>
      </c>
      <c r="C2364" s="4" t="s">
        <v>7</v>
      </c>
      <c r="D2364" s="4" t="s">
        <v>11</v>
      </c>
      <c r="E2364" s="4" t="s">
        <v>11</v>
      </c>
      <c r="F2364" s="4" t="s">
        <v>7</v>
      </c>
    </row>
    <row r="2365" spans="1:8">
      <c r="A2365" t="n">
        <v>19390</v>
      </c>
      <c r="B2365" s="23" t="n">
        <v>25</v>
      </c>
      <c r="C2365" s="7" t="n">
        <v>1</v>
      </c>
      <c r="D2365" s="7" t="n">
        <v>65535</v>
      </c>
      <c r="E2365" s="7" t="n">
        <v>65535</v>
      </c>
      <c r="F2365" s="7" t="n">
        <v>0</v>
      </c>
    </row>
    <row r="2366" spans="1:8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7</v>
      </c>
    </row>
    <row r="2367" spans="1:8">
      <c r="A2367" t="n">
        <v>19397</v>
      </c>
      <c r="B2367" s="12" t="n">
        <v>49</v>
      </c>
      <c r="C2367" s="7" t="n">
        <v>1</v>
      </c>
      <c r="D2367" s="7" t="n">
        <v>2000</v>
      </c>
      <c r="E2367" s="7" t="n">
        <v>0</v>
      </c>
    </row>
    <row r="2368" spans="1:8">
      <c r="A2368" t="s">
        <v>4</v>
      </c>
      <c r="B2368" s="4" t="s">
        <v>5</v>
      </c>
      <c r="C2368" s="4" t="s">
        <v>11</v>
      </c>
      <c r="D2368" s="4" t="s">
        <v>11</v>
      </c>
      <c r="E2368" s="4" t="s">
        <v>11</v>
      </c>
    </row>
    <row r="2369" spans="1:8">
      <c r="A2369" t="n">
        <v>19402</v>
      </c>
      <c r="B2369" s="49" t="n">
        <v>61</v>
      </c>
      <c r="C2369" s="7" t="n">
        <v>4</v>
      </c>
      <c r="D2369" s="7" t="n">
        <v>0</v>
      </c>
      <c r="E2369" s="7" t="n">
        <v>1000</v>
      </c>
    </row>
    <row r="2370" spans="1:8">
      <c r="A2370" t="s">
        <v>4</v>
      </c>
      <c r="B2370" s="4" t="s">
        <v>5</v>
      </c>
      <c r="C2370" s="4" t="s">
        <v>11</v>
      </c>
    </row>
    <row r="2371" spans="1:8">
      <c r="A2371" t="n">
        <v>19409</v>
      </c>
      <c r="B2371" s="25" t="n">
        <v>16</v>
      </c>
      <c r="C2371" s="7" t="n">
        <v>400</v>
      </c>
    </row>
    <row r="2372" spans="1:8">
      <c r="A2372" t="s">
        <v>4</v>
      </c>
      <c r="B2372" s="4" t="s">
        <v>5</v>
      </c>
      <c r="C2372" s="4" t="s">
        <v>11</v>
      </c>
      <c r="D2372" s="4" t="s">
        <v>11</v>
      </c>
      <c r="E2372" s="4" t="s">
        <v>11</v>
      </c>
    </row>
    <row r="2373" spans="1:8">
      <c r="A2373" t="n">
        <v>19412</v>
      </c>
      <c r="B2373" s="49" t="n">
        <v>61</v>
      </c>
      <c r="C2373" s="7" t="n">
        <v>0</v>
      </c>
      <c r="D2373" s="7" t="n">
        <v>4</v>
      </c>
      <c r="E2373" s="7" t="n">
        <v>1000</v>
      </c>
    </row>
    <row r="2374" spans="1:8">
      <c r="A2374" t="s">
        <v>4</v>
      </c>
      <c r="B2374" s="4" t="s">
        <v>5</v>
      </c>
      <c r="C2374" s="4" t="s">
        <v>11</v>
      </c>
    </row>
    <row r="2375" spans="1:8">
      <c r="A2375" t="n">
        <v>19419</v>
      </c>
      <c r="B2375" s="25" t="n">
        <v>16</v>
      </c>
      <c r="C2375" s="7" t="n">
        <v>300</v>
      </c>
    </row>
    <row r="2376" spans="1:8">
      <c r="A2376" t="s">
        <v>4</v>
      </c>
      <c r="B2376" s="4" t="s">
        <v>5</v>
      </c>
      <c r="C2376" s="4" t="s">
        <v>11</v>
      </c>
      <c r="D2376" s="4" t="s">
        <v>7</v>
      </c>
      <c r="E2376" s="4" t="s">
        <v>7</v>
      </c>
      <c r="F2376" s="4" t="s">
        <v>8</v>
      </c>
    </row>
    <row r="2377" spans="1:8">
      <c r="A2377" t="n">
        <v>19422</v>
      </c>
      <c r="B2377" s="39" t="n">
        <v>20</v>
      </c>
      <c r="C2377" s="7" t="n">
        <v>4</v>
      </c>
      <c r="D2377" s="7" t="n">
        <v>2</v>
      </c>
      <c r="E2377" s="7" t="n">
        <v>10</v>
      </c>
      <c r="F2377" s="7" t="s">
        <v>248</v>
      </c>
    </row>
    <row r="2378" spans="1:8">
      <c r="A2378" t="s">
        <v>4</v>
      </c>
      <c r="B2378" s="4" t="s">
        <v>5</v>
      </c>
      <c r="C2378" s="4" t="s">
        <v>11</v>
      </c>
    </row>
    <row r="2379" spans="1:8">
      <c r="A2379" t="n">
        <v>19443</v>
      </c>
      <c r="B2379" s="25" t="n">
        <v>16</v>
      </c>
      <c r="C2379" s="7" t="n">
        <v>300</v>
      </c>
    </row>
    <row r="2380" spans="1:8">
      <c r="A2380" t="s">
        <v>4</v>
      </c>
      <c r="B2380" s="4" t="s">
        <v>5</v>
      </c>
      <c r="C2380" s="4" t="s">
        <v>11</v>
      </c>
      <c r="D2380" s="4" t="s">
        <v>7</v>
      </c>
      <c r="E2380" s="4" t="s">
        <v>7</v>
      </c>
      <c r="F2380" s="4" t="s">
        <v>8</v>
      </c>
    </row>
    <row r="2381" spans="1:8">
      <c r="A2381" t="n">
        <v>19446</v>
      </c>
      <c r="B2381" s="39" t="n">
        <v>20</v>
      </c>
      <c r="C2381" s="7" t="n">
        <v>0</v>
      </c>
      <c r="D2381" s="7" t="n">
        <v>2</v>
      </c>
      <c r="E2381" s="7" t="n">
        <v>10</v>
      </c>
      <c r="F2381" s="7" t="s">
        <v>248</v>
      </c>
    </row>
    <row r="2382" spans="1:8">
      <c r="A2382" t="s">
        <v>4</v>
      </c>
      <c r="B2382" s="4" t="s">
        <v>5</v>
      </c>
      <c r="C2382" s="4" t="s">
        <v>11</v>
      </c>
    </row>
    <row r="2383" spans="1:8">
      <c r="A2383" t="n">
        <v>19467</v>
      </c>
      <c r="B2383" s="25" t="n">
        <v>16</v>
      </c>
      <c r="C2383" s="7" t="n">
        <v>1000</v>
      </c>
    </row>
    <row r="2384" spans="1:8">
      <c r="A2384" t="s">
        <v>4</v>
      </c>
      <c r="B2384" s="4" t="s">
        <v>5</v>
      </c>
      <c r="C2384" s="4" t="s">
        <v>11</v>
      </c>
      <c r="D2384" s="4" t="s">
        <v>11</v>
      </c>
      <c r="E2384" s="4" t="s">
        <v>11</v>
      </c>
    </row>
    <row r="2385" spans="1:6">
      <c r="A2385" t="n">
        <v>19470</v>
      </c>
      <c r="B2385" s="49" t="n">
        <v>61</v>
      </c>
      <c r="C2385" s="7" t="n">
        <v>0</v>
      </c>
      <c r="D2385" s="7" t="n">
        <v>1590</v>
      </c>
      <c r="E2385" s="7" t="n">
        <v>1000</v>
      </c>
    </row>
    <row r="2386" spans="1:6">
      <c r="A2386" t="s">
        <v>4</v>
      </c>
      <c r="B2386" s="4" t="s">
        <v>5</v>
      </c>
      <c r="C2386" s="4" t="s">
        <v>11</v>
      </c>
    </row>
    <row r="2387" spans="1:6">
      <c r="A2387" t="n">
        <v>19477</v>
      </c>
      <c r="B2387" s="25" t="n">
        <v>16</v>
      </c>
      <c r="C2387" s="7" t="n">
        <v>700</v>
      </c>
    </row>
    <row r="2388" spans="1:6">
      <c r="A2388" t="s">
        <v>4</v>
      </c>
      <c r="B2388" s="4" t="s">
        <v>5</v>
      </c>
      <c r="C2388" s="4" t="s">
        <v>7</v>
      </c>
      <c r="D2388" s="4" t="s">
        <v>7</v>
      </c>
    </row>
    <row r="2389" spans="1:6">
      <c r="A2389" t="n">
        <v>19480</v>
      </c>
      <c r="B2389" s="12" t="n">
        <v>49</v>
      </c>
      <c r="C2389" s="7" t="n">
        <v>2</v>
      </c>
      <c r="D2389" s="7" t="n">
        <v>0</v>
      </c>
    </row>
    <row r="2390" spans="1:6">
      <c r="A2390" t="s">
        <v>4</v>
      </c>
      <c r="B2390" s="4" t="s">
        <v>5</v>
      </c>
      <c r="C2390" s="4" t="s">
        <v>7</v>
      </c>
      <c r="D2390" s="4" t="s">
        <v>11</v>
      </c>
      <c r="E2390" s="4" t="s">
        <v>14</v>
      </c>
      <c r="F2390" s="4" t="s">
        <v>11</v>
      </c>
      <c r="G2390" s="4" t="s">
        <v>14</v>
      </c>
      <c r="H2390" s="4" t="s">
        <v>7</v>
      </c>
    </row>
    <row r="2391" spans="1:6">
      <c r="A2391" t="n">
        <v>19483</v>
      </c>
      <c r="B2391" s="12" t="n">
        <v>49</v>
      </c>
      <c r="C2391" s="7" t="n">
        <v>0</v>
      </c>
      <c r="D2391" s="7" t="n">
        <v>514</v>
      </c>
      <c r="E2391" s="7" t="n">
        <v>1065353216</v>
      </c>
      <c r="F2391" s="7" t="n">
        <v>0</v>
      </c>
      <c r="G2391" s="7" t="n">
        <v>0</v>
      </c>
      <c r="H2391" s="7" t="n">
        <v>0</v>
      </c>
    </row>
    <row r="2392" spans="1:6">
      <c r="A2392" t="s">
        <v>4</v>
      </c>
      <c r="B2392" s="4" t="s">
        <v>5</v>
      </c>
      <c r="C2392" s="4" t="s">
        <v>7</v>
      </c>
      <c r="D2392" s="4" t="s">
        <v>11</v>
      </c>
      <c r="E2392" s="4" t="s">
        <v>13</v>
      </c>
    </row>
    <row r="2393" spans="1:6">
      <c r="A2393" t="n">
        <v>19498</v>
      </c>
      <c r="B2393" s="21" t="n">
        <v>58</v>
      </c>
      <c r="C2393" s="7" t="n">
        <v>101</v>
      </c>
      <c r="D2393" s="7" t="n">
        <v>500</v>
      </c>
      <c r="E2393" s="7" t="n">
        <v>1</v>
      </c>
    </row>
    <row r="2394" spans="1:6">
      <c r="A2394" t="s">
        <v>4</v>
      </c>
      <c r="B2394" s="4" t="s">
        <v>5</v>
      </c>
      <c r="C2394" s="4" t="s">
        <v>7</v>
      </c>
      <c r="D2394" s="4" t="s">
        <v>11</v>
      </c>
    </row>
    <row r="2395" spans="1:6">
      <c r="A2395" t="n">
        <v>19506</v>
      </c>
      <c r="B2395" s="21" t="n">
        <v>58</v>
      </c>
      <c r="C2395" s="7" t="n">
        <v>254</v>
      </c>
      <c r="D2395" s="7" t="n">
        <v>0</v>
      </c>
    </row>
    <row r="2396" spans="1:6">
      <c r="A2396" t="s">
        <v>4</v>
      </c>
      <c r="B2396" s="4" t="s">
        <v>5</v>
      </c>
      <c r="C2396" s="4" t="s">
        <v>7</v>
      </c>
      <c r="D2396" s="4" t="s">
        <v>7</v>
      </c>
      <c r="E2396" s="4" t="s">
        <v>13</v>
      </c>
      <c r="F2396" s="4" t="s">
        <v>13</v>
      </c>
      <c r="G2396" s="4" t="s">
        <v>13</v>
      </c>
      <c r="H2396" s="4" t="s">
        <v>11</v>
      </c>
    </row>
    <row r="2397" spans="1:6">
      <c r="A2397" t="n">
        <v>19510</v>
      </c>
      <c r="B2397" s="45" t="n">
        <v>45</v>
      </c>
      <c r="C2397" s="7" t="n">
        <v>2</v>
      </c>
      <c r="D2397" s="7" t="n">
        <v>3</v>
      </c>
      <c r="E2397" s="7" t="n">
        <v>2.80999994277954</v>
      </c>
      <c r="F2397" s="7" t="n">
        <v>0.660000026226044</v>
      </c>
      <c r="G2397" s="7" t="n">
        <v>-4.13000011444092</v>
      </c>
      <c r="H2397" s="7" t="n">
        <v>0</v>
      </c>
    </row>
    <row r="2398" spans="1:6">
      <c r="A2398" t="s">
        <v>4</v>
      </c>
      <c r="B2398" s="4" t="s">
        <v>5</v>
      </c>
      <c r="C2398" s="4" t="s">
        <v>7</v>
      </c>
      <c r="D2398" s="4" t="s">
        <v>7</v>
      </c>
      <c r="E2398" s="4" t="s">
        <v>13</v>
      </c>
      <c r="F2398" s="4" t="s">
        <v>13</v>
      </c>
      <c r="G2398" s="4" t="s">
        <v>13</v>
      </c>
      <c r="H2398" s="4" t="s">
        <v>11</v>
      </c>
      <c r="I2398" s="4" t="s">
        <v>7</v>
      </c>
    </row>
    <row r="2399" spans="1:6">
      <c r="A2399" t="n">
        <v>19527</v>
      </c>
      <c r="B2399" s="45" t="n">
        <v>45</v>
      </c>
      <c r="C2399" s="7" t="n">
        <v>4</v>
      </c>
      <c r="D2399" s="7" t="n">
        <v>3</v>
      </c>
      <c r="E2399" s="7" t="n">
        <v>358.239990234375</v>
      </c>
      <c r="F2399" s="7" t="n">
        <v>129</v>
      </c>
      <c r="G2399" s="7" t="n">
        <v>0</v>
      </c>
      <c r="H2399" s="7" t="n">
        <v>0</v>
      </c>
      <c r="I2399" s="7" t="n">
        <v>0</v>
      </c>
    </row>
    <row r="2400" spans="1:6">
      <c r="A2400" t="s">
        <v>4</v>
      </c>
      <c r="B2400" s="4" t="s">
        <v>5</v>
      </c>
      <c r="C2400" s="4" t="s">
        <v>7</v>
      </c>
      <c r="D2400" s="4" t="s">
        <v>7</v>
      </c>
      <c r="E2400" s="4" t="s">
        <v>13</v>
      </c>
      <c r="F2400" s="4" t="s">
        <v>11</v>
      </c>
    </row>
    <row r="2401" spans="1:9">
      <c r="A2401" t="n">
        <v>19545</v>
      </c>
      <c r="B2401" s="45" t="n">
        <v>45</v>
      </c>
      <c r="C2401" s="7" t="n">
        <v>5</v>
      </c>
      <c r="D2401" s="7" t="n">
        <v>3</v>
      </c>
      <c r="E2401" s="7" t="n">
        <v>1.29999995231628</v>
      </c>
      <c r="F2401" s="7" t="n">
        <v>0</v>
      </c>
    </row>
    <row r="2402" spans="1:9">
      <c r="A2402" t="s">
        <v>4</v>
      </c>
      <c r="B2402" s="4" t="s">
        <v>5</v>
      </c>
      <c r="C2402" s="4" t="s">
        <v>7</v>
      </c>
      <c r="D2402" s="4" t="s">
        <v>7</v>
      </c>
      <c r="E2402" s="4" t="s">
        <v>13</v>
      </c>
      <c r="F2402" s="4" t="s">
        <v>11</v>
      </c>
    </row>
    <row r="2403" spans="1:9">
      <c r="A2403" t="n">
        <v>19554</v>
      </c>
      <c r="B2403" s="45" t="n">
        <v>45</v>
      </c>
      <c r="C2403" s="7" t="n">
        <v>11</v>
      </c>
      <c r="D2403" s="7" t="n">
        <v>3</v>
      </c>
      <c r="E2403" s="7" t="n">
        <v>34.5999984741211</v>
      </c>
      <c r="F2403" s="7" t="n">
        <v>0</v>
      </c>
    </row>
    <row r="2404" spans="1:9">
      <c r="A2404" t="s">
        <v>4</v>
      </c>
      <c r="B2404" s="4" t="s">
        <v>5</v>
      </c>
      <c r="C2404" s="4" t="s">
        <v>11</v>
      </c>
      <c r="D2404" s="4" t="s">
        <v>13</v>
      </c>
      <c r="E2404" s="4" t="s">
        <v>13</v>
      </c>
      <c r="F2404" s="4" t="s">
        <v>13</v>
      </c>
      <c r="G2404" s="4" t="s">
        <v>13</v>
      </c>
    </row>
    <row r="2405" spans="1:9">
      <c r="A2405" t="n">
        <v>19563</v>
      </c>
      <c r="B2405" s="41" t="n">
        <v>46</v>
      </c>
      <c r="C2405" s="7" t="n">
        <v>16</v>
      </c>
      <c r="D2405" s="7" t="n">
        <v>2.9300000667572</v>
      </c>
      <c r="E2405" s="7" t="n">
        <v>0</v>
      </c>
      <c r="F2405" s="7" t="n">
        <v>-3.22000002861023</v>
      </c>
      <c r="G2405" s="7" t="n">
        <v>174.199996948242</v>
      </c>
    </row>
    <row r="2406" spans="1:9">
      <c r="A2406" t="s">
        <v>4</v>
      </c>
      <c r="B2406" s="4" t="s">
        <v>5</v>
      </c>
      <c r="C2406" s="4" t="s">
        <v>7</v>
      </c>
      <c r="D2406" s="4" t="s">
        <v>11</v>
      </c>
    </row>
    <row r="2407" spans="1:9">
      <c r="A2407" t="n">
        <v>19582</v>
      </c>
      <c r="B2407" s="21" t="n">
        <v>58</v>
      </c>
      <c r="C2407" s="7" t="n">
        <v>255</v>
      </c>
      <c r="D2407" s="7" t="n">
        <v>0</v>
      </c>
    </row>
    <row r="2408" spans="1:9">
      <c r="A2408" t="s">
        <v>4</v>
      </c>
      <c r="B2408" s="4" t="s">
        <v>5</v>
      </c>
      <c r="C2408" s="4" t="s">
        <v>11</v>
      </c>
      <c r="D2408" s="4" t="s">
        <v>11</v>
      </c>
      <c r="E2408" s="4" t="s">
        <v>11</v>
      </c>
    </row>
    <row r="2409" spans="1:9">
      <c r="A2409" t="n">
        <v>19586</v>
      </c>
      <c r="B2409" s="49" t="n">
        <v>61</v>
      </c>
      <c r="C2409" s="7" t="n">
        <v>7032</v>
      </c>
      <c r="D2409" s="7" t="n">
        <v>0</v>
      </c>
      <c r="E2409" s="7" t="n">
        <v>1000</v>
      </c>
    </row>
    <row r="2410" spans="1:9">
      <c r="A2410" t="s">
        <v>4</v>
      </c>
      <c r="B2410" s="4" t="s">
        <v>5</v>
      </c>
      <c r="C2410" s="4" t="s">
        <v>7</v>
      </c>
      <c r="D2410" s="4" t="s">
        <v>13</v>
      </c>
      <c r="E2410" s="4" t="s">
        <v>11</v>
      </c>
      <c r="F2410" s="4" t="s">
        <v>7</v>
      </c>
    </row>
    <row r="2411" spans="1:9">
      <c r="A2411" t="n">
        <v>19593</v>
      </c>
      <c r="B2411" s="12" t="n">
        <v>49</v>
      </c>
      <c r="C2411" s="7" t="n">
        <v>3</v>
      </c>
      <c r="D2411" s="7" t="n">
        <v>0.699999988079071</v>
      </c>
      <c r="E2411" s="7" t="n">
        <v>500</v>
      </c>
      <c r="F2411" s="7" t="n">
        <v>0</v>
      </c>
    </row>
    <row r="2412" spans="1:9">
      <c r="A2412" t="s">
        <v>4</v>
      </c>
      <c r="B2412" s="4" t="s">
        <v>5</v>
      </c>
      <c r="C2412" s="4" t="s">
        <v>7</v>
      </c>
      <c r="D2412" s="4" t="s">
        <v>11</v>
      </c>
      <c r="E2412" s="4" t="s">
        <v>8</v>
      </c>
    </row>
    <row r="2413" spans="1:9">
      <c r="A2413" t="n">
        <v>19602</v>
      </c>
      <c r="B2413" s="24" t="n">
        <v>51</v>
      </c>
      <c r="C2413" s="7" t="n">
        <v>4</v>
      </c>
      <c r="D2413" s="7" t="n">
        <v>0</v>
      </c>
      <c r="E2413" s="7" t="s">
        <v>223</v>
      </c>
    </row>
    <row r="2414" spans="1:9">
      <c r="A2414" t="s">
        <v>4</v>
      </c>
      <c r="B2414" s="4" t="s">
        <v>5</v>
      </c>
      <c r="C2414" s="4" t="s">
        <v>11</v>
      </c>
    </row>
    <row r="2415" spans="1:9">
      <c r="A2415" t="n">
        <v>19615</v>
      </c>
      <c r="B2415" s="25" t="n">
        <v>16</v>
      </c>
      <c r="C2415" s="7" t="n">
        <v>0</v>
      </c>
    </row>
    <row r="2416" spans="1:9">
      <c r="A2416" t="s">
        <v>4</v>
      </c>
      <c r="B2416" s="4" t="s">
        <v>5</v>
      </c>
      <c r="C2416" s="4" t="s">
        <v>11</v>
      </c>
      <c r="D2416" s="4" t="s">
        <v>7</v>
      </c>
      <c r="E2416" s="4" t="s">
        <v>14</v>
      </c>
      <c r="F2416" s="4" t="s">
        <v>37</v>
      </c>
      <c r="G2416" s="4" t="s">
        <v>7</v>
      </c>
      <c r="H2416" s="4" t="s">
        <v>7</v>
      </c>
    </row>
    <row r="2417" spans="1:8">
      <c r="A2417" t="n">
        <v>19618</v>
      </c>
      <c r="B2417" s="26" t="n">
        <v>26</v>
      </c>
      <c r="C2417" s="7" t="n">
        <v>0</v>
      </c>
      <c r="D2417" s="7" t="n">
        <v>17</v>
      </c>
      <c r="E2417" s="7" t="n">
        <v>52482</v>
      </c>
      <c r="F2417" s="7" t="s">
        <v>249</v>
      </c>
      <c r="G2417" s="7" t="n">
        <v>2</v>
      </c>
      <c r="H2417" s="7" t="n">
        <v>0</v>
      </c>
    </row>
    <row r="2418" spans="1:8">
      <c r="A2418" t="s">
        <v>4</v>
      </c>
      <c r="B2418" s="4" t="s">
        <v>5</v>
      </c>
    </row>
    <row r="2419" spans="1:8">
      <c r="A2419" t="n">
        <v>19653</v>
      </c>
      <c r="B2419" s="27" t="n">
        <v>28</v>
      </c>
    </row>
    <row r="2420" spans="1:8">
      <c r="A2420" t="s">
        <v>4</v>
      </c>
      <c r="B2420" s="4" t="s">
        <v>5</v>
      </c>
      <c r="C2420" s="4" t="s">
        <v>11</v>
      </c>
      <c r="D2420" s="4" t="s">
        <v>7</v>
      </c>
    </row>
    <row r="2421" spans="1:8">
      <c r="A2421" t="n">
        <v>19654</v>
      </c>
      <c r="B2421" s="29" t="n">
        <v>89</v>
      </c>
      <c r="C2421" s="7" t="n">
        <v>65533</v>
      </c>
      <c r="D2421" s="7" t="n">
        <v>1</v>
      </c>
    </row>
    <row r="2422" spans="1:8">
      <c r="A2422" t="s">
        <v>4</v>
      </c>
      <c r="B2422" s="4" t="s">
        <v>5</v>
      </c>
      <c r="C2422" s="4" t="s">
        <v>7</v>
      </c>
      <c r="D2422" s="4" t="s">
        <v>13</v>
      </c>
      <c r="E2422" s="4" t="s">
        <v>13</v>
      </c>
      <c r="F2422" s="4" t="s">
        <v>13</v>
      </c>
    </row>
    <row r="2423" spans="1:8">
      <c r="A2423" t="n">
        <v>19658</v>
      </c>
      <c r="B2423" s="45" t="n">
        <v>45</v>
      </c>
      <c r="C2423" s="7" t="n">
        <v>9</v>
      </c>
      <c r="D2423" s="7" t="n">
        <v>0.0199999995529652</v>
      </c>
      <c r="E2423" s="7" t="n">
        <v>0.0199999995529652</v>
      </c>
      <c r="F2423" s="7" t="n">
        <v>0.5</v>
      </c>
    </row>
    <row r="2424" spans="1:8">
      <c r="A2424" t="s">
        <v>4</v>
      </c>
      <c r="B2424" s="4" t="s">
        <v>5</v>
      </c>
      <c r="C2424" s="4" t="s">
        <v>7</v>
      </c>
      <c r="D2424" s="4" t="s">
        <v>11</v>
      </c>
      <c r="E2424" s="4" t="s">
        <v>11</v>
      </c>
      <c r="F2424" s="4" t="s">
        <v>7</v>
      </c>
    </row>
    <row r="2425" spans="1:8">
      <c r="A2425" t="n">
        <v>19672</v>
      </c>
      <c r="B2425" s="23" t="n">
        <v>25</v>
      </c>
      <c r="C2425" s="7" t="n">
        <v>1</v>
      </c>
      <c r="D2425" s="7" t="n">
        <v>60</v>
      </c>
      <c r="E2425" s="7" t="n">
        <v>500</v>
      </c>
      <c r="F2425" s="7" t="n">
        <v>2</v>
      </c>
    </row>
    <row r="2426" spans="1:8">
      <c r="A2426" t="s">
        <v>4</v>
      </c>
      <c r="B2426" s="4" t="s">
        <v>5</v>
      </c>
      <c r="C2426" s="4" t="s">
        <v>8</v>
      </c>
      <c r="D2426" s="4" t="s">
        <v>11</v>
      </c>
    </row>
    <row r="2427" spans="1:8">
      <c r="A2427" t="n">
        <v>19679</v>
      </c>
      <c r="B2427" s="47" t="n">
        <v>29</v>
      </c>
      <c r="C2427" s="7" t="s">
        <v>240</v>
      </c>
      <c r="D2427" s="7" t="n">
        <v>65533</v>
      </c>
    </row>
    <row r="2428" spans="1:8">
      <c r="A2428" t="s">
        <v>4</v>
      </c>
      <c r="B2428" s="4" t="s">
        <v>5</v>
      </c>
      <c r="C2428" s="4" t="s">
        <v>7</v>
      </c>
      <c r="D2428" s="4" t="s">
        <v>13</v>
      </c>
      <c r="E2428" s="4" t="s">
        <v>13</v>
      </c>
      <c r="F2428" s="4" t="s">
        <v>13</v>
      </c>
    </row>
    <row r="2429" spans="1:8">
      <c r="A2429" t="n">
        <v>19697</v>
      </c>
      <c r="B2429" s="45" t="n">
        <v>45</v>
      </c>
      <c r="C2429" s="7" t="n">
        <v>9</v>
      </c>
      <c r="D2429" s="7" t="n">
        <v>0.0199999995529652</v>
      </c>
      <c r="E2429" s="7" t="n">
        <v>0.0199999995529652</v>
      </c>
      <c r="F2429" s="7" t="n">
        <v>0.5</v>
      </c>
    </row>
    <row r="2430" spans="1:8">
      <c r="A2430" t="s">
        <v>4</v>
      </c>
      <c r="B2430" s="4" t="s">
        <v>5</v>
      </c>
      <c r="C2430" s="4" t="s">
        <v>7</v>
      </c>
      <c r="D2430" s="4" t="s">
        <v>11</v>
      </c>
      <c r="E2430" s="4" t="s">
        <v>8</v>
      </c>
    </row>
    <row r="2431" spans="1:8">
      <c r="A2431" t="n">
        <v>19711</v>
      </c>
      <c r="B2431" s="24" t="n">
        <v>51</v>
      </c>
      <c r="C2431" s="7" t="n">
        <v>4</v>
      </c>
      <c r="D2431" s="7" t="n">
        <v>1592</v>
      </c>
      <c r="E2431" s="7" t="s">
        <v>39</v>
      </c>
    </row>
    <row r="2432" spans="1:8">
      <c r="A2432" t="s">
        <v>4</v>
      </c>
      <c r="B2432" s="4" t="s">
        <v>5</v>
      </c>
      <c r="C2432" s="4" t="s">
        <v>11</v>
      </c>
    </row>
    <row r="2433" spans="1:8">
      <c r="A2433" t="n">
        <v>19724</v>
      </c>
      <c r="B2433" s="25" t="n">
        <v>16</v>
      </c>
      <c r="C2433" s="7" t="n">
        <v>0</v>
      </c>
    </row>
    <row r="2434" spans="1:8">
      <c r="A2434" t="s">
        <v>4</v>
      </c>
      <c r="B2434" s="4" t="s">
        <v>5</v>
      </c>
      <c r="C2434" s="4" t="s">
        <v>11</v>
      </c>
      <c r="D2434" s="4" t="s">
        <v>7</v>
      </c>
      <c r="E2434" s="4" t="s">
        <v>14</v>
      </c>
      <c r="F2434" s="4" t="s">
        <v>37</v>
      </c>
      <c r="G2434" s="4" t="s">
        <v>7</v>
      </c>
      <c r="H2434" s="4" t="s">
        <v>7</v>
      </c>
    </row>
    <row r="2435" spans="1:8">
      <c r="A2435" t="n">
        <v>19727</v>
      </c>
      <c r="B2435" s="26" t="n">
        <v>26</v>
      </c>
      <c r="C2435" s="7" t="n">
        <v>1592</v>
      </c>
      <c r="D2435" s="7" t="n">
        <v>17</v>
      </c>
      <c r="E2435" s="7" t="n">
        <v>6306</v>
      </c>
      <c r="F2435" s="7" t="s">
        <v>250</v>
      </c>
      <c r="G2435" s="7" t="n">
        <v>2</v>
      </c>
      <c r="H2435" s="7" t="n">
        <v>0</v>
      </c>
    </row>
    <row r="2436" spans="1:8">
      <c r="A2436" t="s">
        <v>4</v>
      </c>
      <c r="B2436" s="4" t="s">
        <v>5</v>
      </c>
    </row>
    <row r="2437" spans="1:8">
      <c r="A2437" t="n">
        <v>19751</v>
      </c>
      <c r="B2437" s="27" t="n">
        <v>28</v>
      </c>
    </row>
    <row r="2438" spans="1:8">
      <c r="A2438" t="s">
        <v>4</v>
      </c>
      <c r="B2438" s="4" t="s">
        <v>5</v>
      </c>
      <c r="C2438" s="4" t="s">
        <v>7</v>
      </c>
      <c r="D2438" s="4" t="s">
        <v>7</v>
      </c>
      <c r="E2438" s="4" t="s">
        <v>13</v>
      </c>
      <c r="F2438" s="4" t="s">
        <v>13</v>
      </c>
      <c r="G2438" s="4" t="s">
        <v>13</v>
      </c>
      <c r="H2438" s="4" t="s">
        <v>11</v>
      </c>
      <c r="I2438" s="4" t="s">
        <v>7</v>
      </c>
    </row>
    <row r="2439" spans="1:8">
      <c r="A2439" t="n">
        <v>19752</v>
      </c>
      <c r="B2439" s="45" t="n">
        <v>45</v>
      </c>
      <c r="C2439" s="7" t="n">
        <v>4</v>
      </c>
      <c r="D2439" s="7" t="n">
        <v>3</v>
      </c>
      <c r="E2439" s="7" t="n">
        <v>348.25</v>
      </c>
      <c r="F2439" s="7" t="n">
        <v>129</v>
      </c>
      <c r="G2439" s="7" t="n">
        <v>0</v>
      </c>
      <c r="H2439" s="7" t="n">
        <v>12000</v>
      </c>
      <c r="I2439" s="7" t="n">
        <v>0</v>
      </c>
    </row>
    <row r="2440" spans="1:8">
      <c r="A2440" t="s">
        <v>4</v>
      </c>
      <c r="B2440" s="4" t="s">
        <v>5</v>
      </c>
      <c r="C2440" s="4" t="s">
        <v>7</v>
      </c>
      <c r="D2440" s="4" t="s">
        <v>11</v>
      </c>
      <c r="E2440" s="4" t="s">
        <v>8</v>
      </c>
    </row>
    <row r="2441" spans="1:8">
      <c r="A2441" t="n">
        <v>19770</v>
      </c>
      <c r="B2441" s="24" t="n">
        <v>51</v>
      </c>
      <c r="C2441" s="7" t="n">
        <v>4</v>
      </c>
      <c r="D2441" s="7" t="n">
        <v>1592</v>
      </c>
      <c r="E2441" s="7" t="s">
        <v>39</v>
      </c>
    </row>
    <row r="2442" spans="1:8">
      <c r="A2442" t="s">
        <v>4</v>
      </c>
      <c r="B2442" s="4" t="s">
        <v>5</v>
      </c>
      <c r="C2442" s="4" t="s">
        <v>11</v>
      </c>
    </row>
    <row r="2443" spans="1:8">
      <c r="A2443" t="n">
        <v>19783</v>
      </c>
      <c r="B2443" s="25" t="n">
        <v>16</v>
      </c>
      <c r="C2443" s="7" t="n">
        <v>0</v>
      </c>
    </row>
    <row r="2444" spans="1:8">
      <c r="A2444" t="s">
        <v>4</v>
      </c>
      <c r="B2444" s="4" t="s">
        <v>5</v>
      </c>
      <c r="C2444" s="4" t="s">
        <v>11</v>
      </c>
      <c r="D2444" s="4" t="s">
        <v>7</v>
      </c>
      <c r="E2444" s="4" t="s">
        <v>14</v>
      </c>
      <c r="F2444" s="4" t="s">
        <v>37</v>
      </c>
      <c r="G2444" s="4" t="s">
        <v>7</v>
      </c>
      <c r="H2444" s="4" t="s">
        <v>7</v>
      </c>
      <c r="I2444" s="4" t="s">
        <v>7</v>
      </c>
      <c r="J2444" s="4" t="s">
        <v>14</v>
      </c>
      <c r="K2444" s="4" t="s">
        <v>37</v>
      </c>
      <c r="L2444" s="4" t="s">
        <v>7</v>
      </c>
      <c r="M2444" s="4" t="s">
        <v>7</v>
      </c>
    </row>
    <row r="2445" spans="1:8">
      <c r="A2445" t="n">
        <v>19786</v>
      </c>
      <c r="B2445" s="26" t="n">
        <v>26</v>
      </c>
      <c r="C2445" s="7" t="n">
        <v>1592</v>
      </c>
      <c r="D2445" s="7" t="n">
        <v>17</v>
      </c>
      <c r="E2445" s="7" t="n">
        <v>6307</v>
      </c>
      <c r="F2445" s="7" t="s">
        <v>251</v>
      </c>
      <c r="G2445" s="7" t="n">
        <v>2</v>
      </c>
      <c r="H2445" s="7" t="n">
        <v>3</v>
      </c>
      <c r="I2445" s="7" t="n">
        <v>17</v>
      </c>
      <c r="J2445" s="7" t="n">
        <v>6308</v>
      </c>
      <c r="K2445" s="7" t="s">
        <v>252</v>
      </c>
      <c r="L2445" s="7" t="n">
        <v>2</v>
      </c>
      <c r="M2445" s="7" t="n">
        <v>0</v>
      </c>
    </row>
    <row r="2446" spans="1:8">
      <c r="A2446" t="s">
        <v>4</v>
      </c>
      <c r="B2446" s="4" t="s">
        <v>5</v>
      </c>
    </row>
    <row r="2447" spans="1:8">
      <c r="A2447" t="n">
        <v>19857</v>
      </c>
      <c r="B2447" s="27" t="n">
        <v>28</v>
      </c>
    </row>
    <row r="2448" spans="1:8">
      <c r="A2448" t="s">
        <v>4</v>
      </c>
      <c r="B2448" s="4" t="s">
        <v>5</v>
      </c>
      <c r="C2448" s="4" t="s">
        <v>8</v>
      </c>
      <c r="D2448" s="4" t="s">
        <v>11</v>
      </c>
    </row>
    <row r="2449" spans="1:13">
      <c r="A2449" t="n">
        <v>19858</v>
      </c>
      <c r="B2449" s="47" t="n">
        <v>29</v>
      </c>
      <c r="C2449" s="7" t="s">
        <v>17</v>
      </c>
      <c r="D2449" s="7" t="n">
        <v>65533</v>
      </c>
    </row>
    <row r="2450" spans="1:13">
      <c r="A2450" t="s">
        <v>4</v>
      </c>
      <c r="B2450" s="4" t="s">
        <v>5</v>
      </c>
      <c r="C2450" s="4" t="s">
        <v>11</v>
      </c>
      <c r="D2450" s="4" t="s">
        <v>7</v>
      </c>
    </row>
    <row r="2451" spans="1:13">
      <c r="A2451" t="n">
        <v>19862</v>
      </c>
      <c r="B2451" s="29" t="n">
        <v>89</v>
      </c>
      <c r="C2451" s="7" t="n">
        <v>65533</v>
      </c>
      <c r="D2451" s="7" t="n">
        <v>1</v>
      </c>
    </row>
    <row r="2452" spans="1:13">
      <c r="A2452" t="s">
        <v>4</v>
      </c>
      <c r="B2452" s="4" t="s">
        <v>5</v>
      </c>
      <c r="C2452" s="4" t="s">
        <v>7</v>
      </c>
      <c r="D2452" s="4" t="s">
        <v>11</v>
      </c>
      <c r="E2452" s="4" t="s">
        <v>11</v>
      </c>
      <c r="F2452" s="4" t="s">
        <v>7</v>
      </c>
    </row>
    <row r="2453" spans="1:13">
      <c r="A2453" t="n">
        <v>19866</v>
      </c>
      <c r="B2453" s="23" t="n">
        <v>25</v>
      </c>
      <c r="C2453" s="7" t="n">
        <v>1</v>
      </c>
      <c r="D2453" s="7" t="n">
        <v>65535</v>
      </c>
      <c r="E2453" s="7" t="n">
        <v>65535</v>
      </c>
      <c r="F2453" s="7" t="n">
        <v>0</v>
      </c>
    </row>
    <row r="2454" spans="1:13">
      <c r="A2454" t="s">
        <v>4</v>
      </c>
      <c r="B2454" s="4" t="s">
        <v>5</v>
      </c>
      <c r="C2454" s="4" t="s">
        <v>11</v>
      </c>
      <c r="D2454" s="4" t="s">
        <v>7</v>
      </c>
    </row>
    <row r="2455" spans="1:13">
      <c r="A2455" t="n">
        <v>19873</v>
      </c>
      <c r="B2455" s="29" t="n">
        <v>89</v>
      </c>
      <c r="C2455" s="7" t="n">
        <v>65533</v>
      </c>
      <c r="D2455" s="7" t="n">
        <v>1</v>
      </c>
    </row>
    <row r="2456" spans="1:13">
      <c r="A2456" t="s">
        <v>4</v>
      </c>
      <c r="B2456" s="4" t="s">
        <v>5</v>
      </c>
      <c r="C2456" s="4" t="s">
        <v>7</v>
      </c>
      <c r="D2456" s="4" t="s">
        <v>11</v>
      </c>
      <c r="E2456" s="4" t="s">
        <v>11</v>
      </c>
      <c r="F2456" s="4" t="s">
        <v>7</v>
      </c>
    </row>
    <row r="2457" spans="1:13">
      <c r="A2457" t="n">
        <v>19877</v>
      </c>
      <c r="B2457" s="23" t="n">
        <v>25</v>
      </c>
      <c r="C2457" s="7" t="n">
        <v>1</v>
      </c>
      <c r="D2457" s="7" t="n">
        <v>260</v>
      </c>
      <c r="E2457" s="7" t="n">
        <v>640</v>
      </c>
      <c r="F2457" s="7" t="n">
        <v>2</v>
      </c>
    </row>
    <row r="2458" spans="1:13">
      <c r="A2458" t="s">
        <v>4</v>
      </c>
      <c r="B2458" s="4" t="s">
        <v>5</v>
      </c>
      <c r="C2458" s="4" t="s">
        <v>8</v>
      </c>
      <c r="D2458" s="4" t="s">
        <v>11</v>
      </c>
    </row>
    <row r="2459" spans="1:13">
      <c r="A2459" t="n">
        <v>19884</v>
      </c>
      <c r="B2459" s="47" t="n">
        <v>29</v>
      </c>
      <c r="C2459" s="7" t="s">
        <v>237</v>
      </c>
      <c r="D2459" s="7" t="n">
        <v>65533</v>
      </c>
    </row>
    <row r="2460" spans="1:13">
      <c r="A2460" t="s">
        <v>4</v>
      </c>
      <c r="B2460" s="4" t="s">
        <v>5</v>
      </c>
      <c r="C2460" s="4" t="s">
        <v>7</v>
      </c>
      <c r="D2460" s="4" t="s">
        <v>11</v>
      </c>
      <c r="E2460" s="4" t="s">
        <v>8</v>
      </c>
    </row>
    <row r="2461" spans="1:13">
      <c r="A2461" t="n">
        <v>19899</v>
      </c>
      <c r="B2461" s="24" t="n">
        <v>51</v>
      </c>
      <c r="C2461" s="7" t="n">
        <v>4</v>
      </c>
      <c r="D2461" s="7" t="n">
        <v>1592</v>
      </c>
      <c r="E2461" s="7" t="s">
        <v>39</v>
      </c>
    </row>
    <row r="2462" spans="1:13">
      <c r="A2462" t="s">
        <v>4</v>
      </c>
      <c r="B2462" s="4" t="s">
        <v>5</v>
      </c>
      <c r="C2462" s="4" t="s">
        <v>11</v>
      </c>
    </row>
    <row r="2463" spans="1:13">
      <c r="A2463" t="n">
        <v>19912</v>
      </c>
      <c r="B2463" s="25" t="n">
        <v>16</v>
      </c>
      <c r="C2463" s="7" t="n">
        <v>0</v>
      </c>
    </row>
    <row r="2464" spans="1:13">
      <c r="A2464" t="s">
        <v>4</v>
      </c>
      <c r="B2464" s="4" t="s">
        <v>5</v>
      </c>
      <c r="C2464" s="4" t="s">
        <v>11</v>
      </c>
      <c r="D2464" s="4" t="s">
        <v>7</v>
      </c>
      <c r="E2464" s="4" t="s">
        <v>14</v>
      </c>
      <c r="F2464" s="4" t="s">
        <v>37</v>
      </c>
      <c r="G2464" s="4" t="s">
        <v>7</v>
      </c>
      <c r="H2464" s="4" t="s">
        <v>7</v>
      </c>
      <c r="I2464" s="4" t="s">
        <v>7</v>
      </c>
      <c r="J2464" s="4" t="s">
        <v>14</v>
      </c>
      <c r="K2464" s="4" t="s">
        <v>37</v>
      </c>
      <c r="L2464" s="4" t="s">
        <v>7</v>
      </c>
      <c r="M2464" s="4" t="s">
        <v>7</v>
      </c>
    </row>
    <row r="2465" spans="1:13">
      <c r="A2465" t="n">
        <v>19915</v>
      </c>
      <c r="B2465" s="26" t="n">
        <v>26</v>
      </c>
      <c r="C2465" s="7" t="n">
        <v>1592</v>
      </c>
      <c r="D2465" s="7" t="n">
        <v>17</v>
      </c>
      <c r="E2465" s="7" t="n">
        <v>4303</v>
      </c>
      <c r="F2465" s="7" t="s">
        <v>253</v>
      </c>
      <c r="G2465" s="7" t="n">
        <v>2</v>
      </c>
      <c r="H2465" s="7" t="n">
        <v>3</v>
      </c>
      <c r="I2465" s="7" t="n">
        <v>17</v>
      </c>
      <c r="J2465" s="7" t="n">
        <v>4304</v>
      </c>
      <c r="K2465" s="7" t="s">
        <v>254</v>
      </c>
      <c r="L2465" s="7" t="n">
        <v>2</v>
      </c>
      <c r="M2465" s="7" t="n">
        <v>0</v>
      </c>
    </row>
    <row r="2466" spans="1:13">
      <c r="A2466" t="s">
        <v>4</v>
      </c>
      <c r="B2466" s="4" t="s">
        <v>5</v>
      </c>
    </row>
    <row r="2467" spans="1:13">
      <c r="A2467" t="n">
        <v>20014</v>
      </c>
      <c r="B2467" s="27" t="n">
        <v>28</v>
      </c>
    </row>
    <row r="2468" spans="1:13">
      <c r="A2468" t="s">
        <v>4</v>
      </c>
      <c r="B2468" s="4" t="s">
        <v>5</v>
      </c>
      <c r="C2468" s="4" t="s">
        <v>8</v>
      </c>
      <c r="D2468" s="4" t="s">
        <v>11</v>
      </c>
    </row>
    <row r="2469" spans="1:13">
      <c r="A2469" t="n">
        <v>20015</v>
      </c>
      <c r="B2469" s="47" t="n">
        <v>29</v>
      </c>
      <c r="C2469" s="7" t="s">
        <v>17</v>
      </c>
      <c r="D2469" s="7" t="n">
        <v>65533</v>
      </c>
    </row>
    <row r="2470" spans="1:13">
      <c r="A2470" t="s">
        <v>4</v>
      </c>
      <c r="B2470" s="4" t="s">
        <v>5</v>
      </c>
      <c r="C2470" s="4" t="s">
        <v>11</v>
      </c>
      <c r="D2470" s="4" t="s">
        <v>7</v>
      </c>
    </row>
    <row r="2471" spans="1:13">
      <c r="A2471" t="n">
        <v>20019</v>
      </c>
      <c r="B2471" s="29" t="n">
        <v>89</v>
      </c>
      <c r="C2471" s="7" t="n">
        <v>65533</v>
      </c>
      <c r="D2471" s="7" t="n">
        <v>1</v>
      </c>
    </row>
    <row r="2472" spans="1:13">
      <c r="A2472" t="s">
        <v>4</v>
      </c>
      <c r="B2472" s="4" t="s">
        <v>5</v>
      </c>
      <c r="C2472" s="4" t="s">
        <v>7</v>
      </c>
      <c r="D2472" s="4" t="s">
        <v>11</v>
      </c>
      <c r="E2472" s="4" t="s">
        <v>11</v>
      </c>
      <c r="F2472" s="4" t="s">
        <v>7</v>
      </c>
    </row>
    <row r="2473" spans="1:13">
      <c r="A2473" t="n">
        <v>20023</v>
      </c>
      <c r="B2473" s="23" t="n">
        <v>25</v>
      </c>
      <c r="C2473" s="7" t="n">
        <v>1</v>
      </c>
      <c r="D2473" s="7" t="n">
        <v>65535</v>
      </c>
      <c r="E2473" s="7" t="n">
        <v>65535</v>
      </c>
      <c r="F2473" s="7" t="n">
        <v>0</v>
      </c>
    </row>
    <row r="2474" spans="1:13">
      <c r="A2474" t="s">
        <v>4</v>
      </c>
      <c r="B2474" s="4" t="s">
        <v>5</v>
      </c>
      <c r="C2474" s="4" t="s">
        <v>11</v>
      </c>
      <c r="D2474" s="4" t="s">
        <v>11</v>
      </c>
      <c r="E2474" s="4" t="s">
        <v>11</v>
      </c>
    </row>
    <row r="2475" spans="1:13">
      <c r="A2475" t="n">
        <v>20030</v>
      </c>
      <c r="B2475" s="49" t="n">
        <v>61</v>
      </c>
      <c r="C2475" s="7" t="n">
        <v>4</v>
      </c>
      <c r="D2475" s="7" t="n">
        <v>65533</v>
      </c>
      <c r="E2475" s="7" t="n">
        <v>1000</v>
      </c>
    </row>
    <row r="2476" spans="1:13">
      <c r="A2476" t="s">
        <v>4</v>
      </c>
      <c r="B2476" s="4" t="s">
        <v>5</v>
      </c>
      <c r="C2476" s="4" t="s">
        <v>11</v>
      </c>
    </row>
    <row r="2477" spans="1:13">
      <c r="A2477" t="n">
        <v>20037</v>
      </c>
      <c r="B2477" s="25" t="n">
        <v>16</v>
      </c>
      <c r="C2477" s="7" t="n">
        <v>300</v>
      </c>
    </row>
    <row r="2478" spans="1:13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8</v>
      </c>
    </row>
    <row r="2479" spans="1:13">
      <c r="A2479" t="n">
        <v>20040</v>
      </c>
      <c r="B2479" s="24" t="n">
        <v>51</v>
      </c>
      <c r="C2479" s="7" t="n">
        <v>4</v>
      </c>
      <c r="D2479" s="7" t="n">
        <v>4</v>
      </c>
      <c r="E2479" s="7" t="s">
        <v>146</v>
      </c>
    </row>
    <row r="2480" spans="1:13">
      <c r="A2480" t="s">
        <v>4</v>
      </c>
      <c r="B2480" s="4" t="s">
        <v>5</v>
      </c>
      <c r="C2480" s="4" t="s">
        <v>11</v>
      </c>
    </row>
    <row r="2481" spans="1:13">
      <c r="A2481" t="n">
        <v>20054</v>
      </c>
      <c r="B2481" s="25" t="n">
        <v>16</v>
      </c>
      <c r="C2481" s="7" t="n">
        <v>0</v>
      </c>
    </row>
    <row r="2482" spans="1:13">
      <c r="A2482" t="s">
        <v>4</v>
      </c>
      <c r="B2482" s="4" t="s">
        <v>5</v>
      </c>
      <c r="C2482" s="4" t="s">
        <v>11</v>
      </c>
      <c r="D2482" s="4" t="s">
        <v>7</v>
      </c>
      <c r="E2482" s="4" t="s">
        <v>14</v>
      </c>
      <c r="F2482" s="4" t="s">
        <v>37</v>
      </c>
      <c r="G2482" s="4" t="s">
        <v>7</v>
      </c>
      <c r="H2482" s="4" t="s">
        <v>7</v>
      </c>
    </row>
    <row r="2483" spans="1:13">
      <c r="A2483" t="n">
        <v>20057</v>
      </c>
      <c r="B2483" s="26" t="n">
        <v>26</v>
      </c>
      <c r="C2483" s="7" t="n">
        <v>4</v>
      </c>
      <c r="D2483" s="7" t="n">
        <v>17</v>
      </c>
      <c r="E2483" s="7" t="n">
        <v>7322</v>
      </c>
      <c r="F2483" s="7" t="s">
        <v>255</v>
      </c>
      <c r="G2483" s="7" t="n">
        <v>2</v>
      </c>
      <c r="H2483" s="7" t="n">
        <v>0</v>
      </c>
    </row>
    <row r="2484" spans="1:13">
      <c r="A2484" t="s">
        <v>4</v>
      </c>
      <c r="B2484" s="4" t="s">
        <v>5</v>
      </c>
    </row>
    <row r="2485" spans="1:13">
      <c r="A2485" t="n">
        <v>20105</v>
      </c>
      <c r="B2485" s="27" t="n">
        <v>28</v>
      </c>
    </row>
    <row r="2486" spans="1:13">
      <c r="A2486" t="s">
        <v>4</v>
      </c>
      <c r="B2486" s="4" t="s">
        <v>5</v>
      </c>
      <c r="C2486" s="4" t="s">
        <v>7</v>
      </c>
      <c r="D2486" s="4" t="s">
        <v>11</v>
      </c>
      <c r="E2486" s="4" t="s">
        <v>8</v>
      </c>
    </row>
    <row r="2487" spans="1:13">
      <c r="A2487" t="n">
        <v>20106</v>
      </c>
      <c r="B2487" s="24" t="n">
        <v>51</v>
      </c>
      <c r="C2487" s="7" t="n">
        <v>4</v>
      </c>
      <c r="D2487" s="7" t="n">
        <v>0</v>
      </c>
      <c r="E2487" s="7" t="s">
        <v>79</v>
      </c>
    </row>
    <row r="2488" spans="1:13">
      <c r="A2488" t="s">
        <v>4</v>
      </c>
      <c r="B2488" s="4" t="s">
        <v>5</v>
      </c>
      <c r="C2488" s="4" t="s">
        <v>11</v>
      </c>
    </row>
    <row r="2489" spans="1:13">
      <c r="A2489" t="n">
        <v>20119</v>
      </c>
      <c r="B2489" s="25" t="n">
        <v>16</v>
      </c>
      <c r="C2489" s="7" t="n">
        <v>0</v>
      </c>
    </row>
    <row r="2490" spans="1:13">
      <c r="A2490" t="s">
        <v>4</v>
      </c>
      <c r="B2490" s="4" t="s">
        <v>5</v>
      </c>
      <c r="C2490" s="4" t="s">
        <v>11</v>
      </c>
      <c r="D2490" s="4" t="s">
        <v>7</v>
      </c>
      <c r="E2490" s="4" t="s">
        <v>14</v>
      </c>
      <c r="F2490" s="4" t="s">
        <v>37</v>
      </c>
      <c r="G2490" s="4" t="s">
        <v>7</v>
      </c>
      <c r="H2490" s="4" t="s">
        <v>7</v>
      </c>
      <c r="I2490" s="4" t="s">
        <v>7</v>
      </c>
      <c r="J2490" s="4" t="s">
        <v>14</v>
      </c>
      <c r="K2490" s="4" t="s">
        <v>37</v>
      </c>
      <c r="L2490" s="4" t="s">
        <v>7</v>
      </c>
      <c r="M2490" s="4" t="s">
        <v>7</v>
      </c>
      <c r="N2490" s="4" t="s">
        <v>7</v>
      </c>
      <c r="O2490" s="4" t="s">
        <v>14</v>
      </c>
      <c r="P2490" s="4" t="s">
        <v>37</v>
      </c>
      <c r="Q2490" s="4" t="s">
        <v>7</v>
      </c>
      <c r="R2490" s="4" t="s">
        <v>7</v>
      </c>
    </row>
    <row r="2491" spans="1:13">
      <c r="A2491" t="n">
        <v>20122</v>
      </c>
      <c r="B2491" s="26" t="n">
        <v>26</v>
      </c>
      <c r="C2491" s="7" t="n">
        <v>0</v>
      </c>
      <c r="D2491" s="7" t="n">
        <v>17</v>
      </c>
      <c r="E2491" s="7" t="n">
        <v>52483</v>
      </c>
      <c r="F2491" s="7" t="s">
        <v>256</v>
      </c>
      <c r="G2491" s="7" t="n">
        <v>2</v>
      </c>
      <c r="H2491" s="7" t="n">
        <v>3</v>
      </c>
      <c r="I2491" s="7" t="n">
        <v>17</v>
      </c>
      <c r="J2491" s="7" t="n">
        <v>52484</v>
      </c>
      <c r="K2491" s="7" t="s">
        <v>257</v>
      </c>
      <c r="L2491" s="7" t="n">
        <v>2</v>
      </c>
      <c r="M2491" s="7" t="n">
        <v>3</v>
      </c>
      <c r="N2491" s="7" t="n">
        <v>17</v>
      </c>
      <c r="O2491" s="7" t="n">
        <v>52485</v>
      </c>
      <c r="P2491" s="7" t="s">
        <v>258</v>
      </c>
      <c r="Q2491" s="7" t="n">
        <v>2</v>
      </c>
      <c r="R2491" s="7" t="n">
        <v>0</v>
      </c>
    </row>
    <row r="2492" spans="1:13">
      <c r="A2492" t="s">
        <v>4</v>
      </c>
      <c r="B2492" s="4" t="s">
        <v>5</v>
      </c>
    </row>
    <row r="2493" spans="1:13">
      <c r="A2493" t="n">
        <v>20300</v>
      </c>
      <c r="B2493" s="27" t="n">
        <v>28</v>
      </c>
    </row>
    <row r="2494" spans="1:13">
      <c r="A2494" t="s">
        <v>4</v>
      </c>
      <c r="B2494" s="4" t="s">
        <v>5</v>
      </c>
      <c r="C2494" s="4" t="s">
        <v>11</v>
      </c>
      <c r="D2494" s="4" t="s">
        <v>7</v>
      </c>
    </row>
    <row r="2495" spans="1:13">
      <c r="A2495" t="n">
        <v>20301</v>
      </c>
      <c r="B2495" s="29" t="n">
        <v>89</v>
      </c>
      <c r="C2495" s="7" t="n">
        <v>65533</v>
      </c>
      <c r="D2495" s="7" t="n">
        <v>1</v>
      </c>
    </row>
    <row r="2496" spans="1:13">
      <c r="A2496" t="s">
        <v>4</v>
      </c>
      <c r="B2496" s="4" t="s">
        <v>5</v>
      </c>
      <c r="C2496" s="4" t="s">
        <v>7</v>
      </c>
      <c r="D2496" s="4" t="s">
        <v>11</v>
      </c>
      <c r="E2496" s="4" t="s">
        <v>11</v>
      </c>
      <c r="F2496" s="4" t="s">
        <v>7</v>
      </c>
    </row>
    <row r="2497" spans="1:18">
      <c r="A2497" t="n">
        <v>20305</v>
      </c>
      <c r="B2497" s="23" t="n">
        <v>25</v>
      </c>
      <c r="C2497" s="7" t="n">
        <v>1</v>
      </c>
      <c r="D2497" s="7" t="n">
        <v>60</v>
      </c>
      <c r="E2497" s="7" t="n">
        <v>640</v>
      </c>
      <c r="F2497" s="7" t="n">
        <v>1</v>
      </c>
    </row>
    <row r="2498" spans="1:18">
      <c r="A2498" t="s">
        <v>4</v>
      </c>
      <c r="B2498" s="4" t="s">
        <v>5</v>
      </c>
      <c r="C2498" s="4" t="s">
        <v>11</v>
      </c>
      <c r="D2498" s="4" t="s">
        <v>11</v>
      </c>
      <c r="E2498" s="4" t="s">
        <v>11</v>
      </c>
    </row>
    <row r="2499" spans="1:18">
      <c r="A2499" t="n">
        <v>20312</v>
      </c>
      <c r="B2499" s="49" t="n">
        <v>61</v>
      </c>
      <c r="C2499" s="7" t="n">
        <v>7032</v>
      </c>
      <c r="D2499" s="7" t="n">
        <v>1590</v>
      </c>
      <c r="E2499" s="7" t="n">
        <v>1000</v>
      </c>
    </row>
    <row r="2500" spans="1:18">
      <c r="A2500" t="s">
        <v>4</v>
      </c>
      <c r="B2500" s="4" t="s">
        <v>5</v>
      </c>
      <c r="C2500" s="4" t="s">
        <v>7</v>
      </c>
      <c r="D2500" s="4" t="s">
        <v>11</v>
      </c>
      <c r="E2500" s="4" t="s">
        <v>8</v>
      </c>
    </row>
    <row r="2501" spans="1:18">
      <c r="A2501" t="n">
        <v>20319</v>
      </c>
      <c r="B2501" s="24" t="n">
        <v>51</v>
      </c>
      <c r="C2501" s="7" t="n">
        <v>4</v>
      </c>
      <c r="D2501" s="7" t="n">
        <v>7032</v>
      </c>
      <c r="E2501" s="7" t="s">
        <v>120</v>
      </c>
    </row>
    <row r="2502" spans="1:18">
      <c r="A2502" t="s">
        <v>4</v>
      </c>
      <c r="B2502" s="4" t="s">
        <v>5</v>
      </c>
      <c r="C2502" s="4" t="s">
        <v>11</v>
      </c>
    </row>
    <row r="2503" spans="1:18">
      <c r="A2503" t="n">
        <v>20333</v>
      </c>
      <c r="B2503" s="25" t="n">
        <v>16</v>
      </c>
      <c r="C2503" s="7" t="n">
        <v>0</v>
      </c>
    </row>
    <row r="2504" spans="1:18">
      <c r="A2504" t="s">
        <v>4</v>
      </c>
      <c r="B2504" s="4" t="s">
        <v>5</v>
      </c>
      <c r="C2504" s="4" t="s">
        <v>11</v>
      </c>
      <c r="D2504" s="4" t="s">
        <v>7</v>
      </c>
      <c r="E2504" s="4" t="s">
        <v>14</v>
      </c>
      <c r="F2504" s="4" t="s">
        <v>37</v>
      </c>
      <c r="G2504" s="4" t="s">
        <v>7</v>
      </c>
      <c r="H2504" s="4" t="s">
        <v>7</v>
      </c>
    </row>
    <row r="2505" spans="1:18">
      <c r="A2505" t="n">
        <v>20336</v>
      </c>
      <c r="B2505" s="26" t="n">
        <v>26</v>
      </c>
      <c r="C2505" s="7" t="n">
        <v>7032</v>
      </c>
      <c r="D2505" s="7" t="n">
        <v>17</v>
      </c>
      <c r="E2505" s="7" t="n">
        <v>18422</v>
      </c>
      <c r="F2505" s="7" t="s">
        <v>259</v>
      </c>
      <c r="G2505" s="7" t="n">
        <v>2</v>
      </c>
      <c r="H2505" s="7" t="n">
        <v>0</v>
      </c>
    </row>
    <row r="2506" spans="1:18">
      <c r="A2506" t="s">
        <v>4</v>
      </c>
      <c r="B2506" s="4" t="s">
        <v>5</v>
      </c>
    </row>
    <row r="2507" spans="1:18">
      <c r="A2507" t="n">
        <v>20378</v>
      </c>
      <c r="B2507" s="27" t="n">
        <v>28</v>
      </c>
    </row>
    <row r="2508" spans="1:18">
      <c r="A2508" t="s">
        <v>4</v>
      </c>
      <c r="B2508" s="4" t="s">
        <v>5</v>
      </c>
      <c r="C2508" s="4" t="s">
        <v>7</v>
      </c>
      <c r="D2508" s="4" t="s">
        <v>11</v>
      </c>
      <c r="E2508" s="4" t="s">
        <v>11</v>
      </c>
      <c r="F2508" s="4" t="s">
        <v>7</v>
      </c>
    </row>
    <row r="2509" spans="1:18">
      <c r="A2509" t="n">
        <v>20379</v>
      </c>
      <c r="B2509" s="23" t="n">
        <v>25</v>
      </c>
      <c r="C2509" s="7" t="n">
        <v>1</v>
      </c>
      <c r="D2509" s="7" t="n">
        <v>60</v>
      </c>
      <c r="E2509" s="7" t="n">
        <v>500</v>
      </c>
      <c r="F2509" s="7" t="n">
        <v>1</v>
      </c>
    </row>
    <row r="2510" spans="1:18">
      <c r="A2510" t="s">
        <v>4</v>
      </c>
      <c r="B2510" s="4" t="s">
        <v>5</v>
      </c>
      <c r="C2510" s="4" t="s">
        <v>11</v>
      </c>
      <c r="D2510" s="4" t="s">
        <v>11</v>
      </c>
      <c r="E2510" s="4" t="s">
        <v>11</v>
      </c>
    </row>
    <row r="2511" spans="1:18">
      <c r="A2511" t="n">
        <v>20386</v>
      </c>
      <c r="B2511" s="49" t="n">
        <v>61</v>
      </c>
      <c r="C2511" s="7" t="n">
        <v>16</v>
      </c>
      <c r="D2511" s="7" t="n">
        <v>1590</v>
      </c>
      <c r="E2511" s="7" t="n">
        <v>1000</v>
      </c>
    </row>
    <row r="2512" spans="1:18">
      <c r="A2512" t="s">
        <v>4</v>
      </c>
      <c r="B2512" s="4" t="s">
        <v>5</v>
      </c>
      <c r="C2512" s="4" t="s">
        <v>7</v>
      </c>
      <c r="D2512" s="4" t="s">
        <v>11</v>
      </c>
      <c r="E2512" s="4" t="s">
        <v>8</v>
      </c>
    </row>
    <row r="2513" spans="1:8">
      <c r="A2513" t="n">
        <v>20393</v>
      </c>
      <c r="B2513" s="24" t="n">
        <v>51</v>
      </c>
      <c r="C2513" s="7" t="n">
        <v>4</v>
      </c>
      <c r="D2513" s="7" t="n">
        <v>16</v>
      </c>
      <c r="E2513" s="7" t="s">
        <v>260</v>
      </c>
    </row>
    <row r="2514" spans="1:8">
      <c r="A2514" t="s">
        <v>4</v>
      </c>
      <c r="B2514" s="4" t="s">
        <v>5</v>
      </c>
      <c r="C2514" s="4" t="s">
        <v>11</v>
      </c>
    </row>
    <row r="2515" spans="1:8">
      <c r="A2515" t="n">
        <v>20406</v>
      </c>
      <c r="B2515" s="25" t="n">
        <v>16</v>
      </c>
      <c r="C2515" s="7" t="n">
        <v>0</v>
      </c>
    </row>
    <row r="2516" spans="1:8">
      <c r="A2516" t="s">
        <v>4</v>
      </c>
      <c r="B2516" s="4" t="s">
        <v>5</v>
      </c>
      <c r="C2516" s="4" t="s">
        <v>11</v>
      </c>
      <c r="D2516" s="4" t="s">
        <v>7</v>
      </c>
      <c r="E2516" s="4" t="s">
        <v>14</v>
      </c>
      <c r="F2516" s="4" t="s">
        <v>37</v>
      </c>
      <c r="G2516" s="4" t="s">
        <v>7</v>
      </c>
      <c r="H2516" s="4" t="s">
        <v>7</v>
      </c>
    </row>
    <row r="2517" spans="1:8">
      <c r="A2517" t="n">
        <v>20409</v>
      </c>
      <c r="B2517" s="26" t="n">
        <v>26</v>
      </c>
      <c r="C2517" s="7" t="n">
        <v>16</v>
      </c>
      <c r="D2517" s="7" t="n">
        <v>17</v>
      </c>
      <c r="E2517" s="7" t="n">
        <v>14336</v>
      </c>
      <c r="F2517" s="7" t="s">
        <v>261</v>
      </c>
      <c r="G2517" s="7" t="n">
        <v>2</v>
      </c>
      <c r="H2517" s="7" t="n">
        <v>0</v>
      </c>
    </row>
    <row r="2518" spans="1:8">
      <c r="A2518" t="s">
        <v>4</v>
      </c>
      <c r="B2518" s="4" t="s">
        <v>5</v>
      </c>
    </row>
    <row r="2519" spans="1:8">
      <c r="A2519" t="n">
        <v>20447</v>
      </c>
      <c r="B2519" s="27" t="n">
        <v>28</v>
      </c>
    </row>
    <row r="2520" spans="1:8">
      <c r="A2520" t="s">
        <v>4</v>
      </c>
      <c r="B2520" s="4" t="s">
        <v>5</v>
      </c>
      <c r="C2520" s="4" t="s">
        <v>11</v>
      </c>
      <c r="D2520" s="4" t="s">
        <v>7</v>
      </c>
    </row>
    <row r="2521" spans="1:8">
      <c r="A2521" t="n">
        <v>20448</v>
      </c>
      <c r="B2521" s="29" t="n">
        <v>89</v>
      </c>
      <c r="C2521" s="7" t="n">
        <v>65533</v>
      </c>
      <c r="D2521" s="7" t="n">
        <v>1</v>
      </c>
    </row>
    <row r="2522" spans="1:8">
      <c r="A2522" t="s">
        <v>4</v>
      </c>
      <c r="B2522" s="4" t="s">
        <v>5</v>
      </c>
      <c r="C2522" s="4" t="s">
        <v>7</v>
      </c>
      <c r="D2522" s="4" t="s">
        <v>11</v>
      </c>
      <c r="E2522" s="4" t="s">
        <v>11</v>
      </c>
      <c r="F2522" s="4" t="s">
        <v>7</v>
      </c>
    </row>
    <row r="2523" spans="1:8">
      <c r="A2523" t="n">
        <v>20452</v>
      </c>
      <c r="B2523" s="23" t="n">
        <v>25</v>
      </c>
      <c r="C2523" s="7" t="n">
        <v>1</v>
      </c>
      <c r="D2523" s="7" t="n">
        <v>65535</v>
      </c>
      <c r="E2523" s="7" t="n">
        <v>65535</v>
      </c>
      <c r="F2523" s="7" t="n">
        <v>0</v>
      </c>
    </row>
    <row r="2524" spans="1:8">
      <c r="A2524" t="s">
        <v>4</v>
      </c>
      <c r="B2524" s="4" t="s">
        <v>5</v>
      </c>
      <c r="C2524" s="4" t="s">
        <v>7</v>
      </c>
      <c r="D2524" s="4" t="s">
        <v>11</v>
      </c>
      <c r="E2524" s="4" t="s">
        <v>13</v>
      </c>
    </row>
    <row r="2525" spans="1:8">
      <c r="A2525" t="n">
        <v>20459</v>
      </c>
      <c r="B2525" s="21" t="n">
        <v>58</v>
      </c>
      <c r="C2525" s="7" t="n">
        <v>101</v>
      </c>
      <c r="D2525" s="7" t="n">
        <v>300</v>
      </c>
      <c r="E2525" s="7" t="n">
        <v>1</v>
      </c>
    </row>
    <row r="2526" spans="1:8">
      <c r="A2526" t="s">
        <v>4</v>
      </c>
      <c r="B2526" s="4" t="s">
        <v>5</v>
      </c>
      <c r="C2526" s="4" t="s">
        <v>7</v>
      </c>
      <c r="D2526" s="4" t="s">
        <v>11</v>
      </c>
    </row>
    <row r="2527" spans="1:8">
      <c r="A2527" t="n">
        <v>20467</v>
      </c>
      <c r="B2527" s="21" t="n">
        <v>58</v>
      </c>
      <c r="C2527" s="7" t="n">
        <v>254</v>
      </c>
      <c r="D2527" s="7" t="n">
        <v>0</v>
      </c>
    </row>
    <row r="2528" spans="1:8">
      <c r="A2528" t="s">
        <v>4</v>
      </c>
      <c r="B2528" s="4" t="s">
        <v>5</v>
      </c>
      <c r="C2528" s="4" t="s">
        <v>7</v>
      </c>
    </row>
    <row r="2529" spans="1:8">
      <c r="A2529" t="n">
        <v>20471</v>
      </c>
      <c r="B2529" s="45" t="n">
        <v>45</v>
      </c>
      <c r="C2529" s="7" t="n">
        <v>0</v>
      </c>
    </row>
    <row r="2530" spans="1:8">
      <c r="A2530" t="s">
        <v>4</v>
      </c>
      <c r="B2530" s="4" t="s">
        <v>5</v>
      </c>
      <c r="C2530" s="4" t="s">
        <v>7</v>
      </c>
      <c r="D2530" s="4" t="s">
        <v>7</v>
      </c>
      <c r="E2530" s="4" t="s">
        <v>13</v>
      </c>
      <c r="F2530" s="4" t="s">
        <v>13</v>
      </c>
      <c r="G2530" s="4" t="s">
        <v>13</v>
      </c>
      <c r="H2530" s="4" t="s">
        <v>11</v>
      </c>
    </row>
    <row r="2531" spans="1:8">
      <c r="A2531" t="n">
        <v>20473</v>
      </c>
      <c r="B2531" s="45" t="n">
        <v>45</v>
      </c>
      <c r="C2531" s="7" t="n">
        <v>2</v>
      </c>
      <c r="D2531" s="7" t="n">
        <v>3</v>
      </c>
      <c r="E2531" s="7" t="n">
        <v>3.11999988555908</v>
      </c>
      <c r="F2531" s="7" t="n">
        <v>0.529999971389771</v>
      </c>
      <c r="G2531" s="7" t="n">
        <v>-4.26999998092651</v>
      </c>
      <c r="H2531" s="7" t="n">
        <v>0</v>
      </c>
    </row>
    <row r="2532" spans="1:8">
      <c r="A2532" t="s">
        <v>4</v>
      </c>
      <c r="B2532" s="4" t="s">
        <v>5</v>
      </c>
      <c r="C2532" s="4" t="s">
        <v>7</v>
      </c>
      <c r="D2532" s="4" t="s">
        <v>7</v>
      </c>
      <c r="E2532" s="4" t="s">
        <v>13</v>
      </c>
      <c r="F2532" s="4" t="s">
        <v>13</v>
      </c>
      <c r="G2532" s="4" t="s">
        <v>13</v>
      </c>
      <c r="H2532" s="4" t="s">
        <v>11</v>
      </c>
      <c r="I2532" s="4" t="s">
        <v>7</v>
      </c>
    </row>
    <row r="2533" spans="1:8">
      <c r="A2533" t="n">
        <v>20490</v>
      </c>
      <c r="B2533" s="45" t="n">
        <v>45</v>
      </c>
      <c r="C2533" s="7" t="n">
        <v>4</v>
      </c>
      <c r="D2533" s="7" t="n">
        <v>3</v>
      </c>
      <c r="E2533" s="7" t="n">
        <v>44.2900009155273</v>
      </c>
      <c r="F2533" s="7" t="n">
        <v>29.0599994659424</v>
      </c>
      <c r="G2533" s="7" t="n">
        <v>0</v>
      </c>
      <c r="H2533" s="7" t="n">
        <v>0</v>
      </c>
      <c r="I2533" s="7" t="n">
        <v>0</v>
      </c>
    </row>
    <row r="2534" spans="1:8">
      <c r="A2534" t="s">
        <v>4</v>
      </c>
      <c r="B2534" s="4" t="s">
        <v>5</v>
      </c>
      <c r="C2534" s="4" t="s">
        <v>7</v>
      </c>
      <c r="D2534" s="4" t="s">
        <v>7</v>
      </c>
      <c r="E2534" s="4" t="s">
        <v>13</v>
      </c>
      <c r="F2534" s="4" t="s">
        <v>11</v>
      </c>
    </row>
    <row r="2535" spans="1:8">
      <c r="A2535" t="n">
        <v>20508</v>
      </c>
      <c r="B2535" s="45" t="n">
        <v>45</v>
      </c>
      <c r="C2535" s="7" t="n">
        <v>5</v>
      </c>
      <c r="D2535" s="7" t="n">
        <v>3</v>
      </c>
      <c r="E2535" s="7" t="n">
        <v>2.09999990463257</v>
      </c>
      <c r="F2535" s="7" t="n">
        <v>0</v>
      </c>
    </row>
    <row r="2536" spans="1:8">
      <c r="A2536" t="s">
        <v>4</v>
      </c>
      <c r="B2536" s="4" t="s">
        <v>5</v>
      </c>
      <c r="C2536" s="4" t="s">
        <v>7</v>
      </c>
      <c r="D2536" s="4" t="s">
        <v>7</v>
      </c>
      <c r="E2536" s="4" t="s">
        <v>13</v>
      </c>
      <c r="F2536" s="4" t="s">
        <v>11</v>
      </c>
    </row>
    <row r="2537" spans="1:8">
      <c r="A2537" t="n">
        <v>20517</v>
      </c>
      <c r="B2537" s="45" t="n">
        <v>45</v>
      </c>
      <c r="C2537" s="7" t="n">
        <v>11</v>
      </c>
      <c r="D2537" s="7" t="n">
        <v>3</v>
      </c>
      <c r="E2537" s="7" t="n">
        <v>34.5999984741211</v>
      </c>
      <c r="F2537" s="7" t="n">
        <v>0</v>
      </c>
    </row>
    <row r="2538" spans="1:8">
      <c r="A2538" t="s">
        <v>4</v>
      </c>
      <c r="B2538" s="4" t="s">
        <v>5</v>
      </c>
      <c r="C2538" s="4" t="s">
        <v>7</v>
      </c>
      <c r="D2538" s="4" t="s">
        <v>7</v>
      </c>
      <c r="E2538" s="4" t="s">
        <v>13</v>
      </c>
      <c r="F2538" s="4" t="s">
        <v>11</v>
      </c>
    </row>
    <row r="2539" spans="1:8">
      <c r="A2539" t="n">
        <v>20526</v>
      </c>
      <c r="B2539" s="45" t="n">
        <v>45</v>
      </c>
      <c r="C2539" s="7" t="n">
        <v>5</v>
      </c>
      <c r="D2539" s="7" t="n">
        <v>3</v>
      </c>
      <c r="E2539" s="7" t="n">
        <v>2.5</v>
      </c>
      <c r="F2539" s="7" t="n">
        <v>3500</v>
      </c>
    </row>
    <row r="2540" spans="1:8">
      <c r="A2540" t="s">
        <v>4</v>
      </c>
      <c r="B2540" s="4" t="s">
        <v>5</v>
      </c>
      <c r="C2540" s="4" t="s">
        <v>11</v>
      </c>
      <c r="D2540" s="4" t="s">
        <v>11</v>
      </c>
      <c r="E2540" s="4" t="s">
        <v>11</v>
      </c>
    </row>
    <row r="2541" spans="1:8">
      <c r="A2541" t="n">
        <v>20535</v>
      </c>
      <c r="B2541" s="49" t="n">
        <v>61</v>
      </c>
      <c r="C2541" s="7" t="n">
        <v>4</v>
      </c>
      <c r="D2541" s="7" t="n">
        <v>1590</v>
      </c>
      <c r="E2541" s="7" t="n">
        <v>0</v>
      </c>
    </row>
    <row r="2542" spans="1:8">
      <c r="A2542" t="s">
        <v>4</v>
      </c>
      <c r="B2542" s="4" t="s">
        <v>5</v>
      </c>
      <c r="C2542" s="4" t="s">
        <v>7</v>
      </c>
      <c r="D2542" s="4" t="s">
        <v>11</v>
      </c>
    </row>
    <row r="2543" spans="1:8">
      <c r="A2543" t="n">
        <v>20542</v>
      </c>
      <c r="B2543" s="21" t="n">
        <v>58</v>
      </c>
      <c r="C2543" s="7" t="n">
        <v>255</v>
      </c>
      <c r="D2543" s="7" t="n">
        <v>0</v>
      </c>
    </row>
    <row r="2544" spans="1:8">
      <c r="A2544" t="s">
        <v>4</v>
      </c>
      <c r="B2544" s="4" t="s">
        <v>5</v>
      </c>
      <c r="C2544" s="4" t="s">
        <v>7</v>
      </c>
      <c r="D2544" s="4" t="s">
        <v>11</v>
      </c>
      <c r="E2544" s="4" t="s">
        <v>11</v>
      </c>
      <c r="F2544" s="4" t="s">
        <v>7</v>
      </c>
    </row>
    <row r="2545" spans="1:9">
      <c r="A2545" t="n">
        <v>20546</v>
      </c>
      <c r="B2545" s="23" t="n">
        <v>25</v>
      </c>
      <c r="C2545" s="7" t="n">
        <v>1</v>
      </c>
      <c r="D2545" s="7" t="n">
        <v>260</v>
      </c>
      <c r="E2545" s="7" t="n">
        <v>280</v>
      </c>
      <c r="F2545" s="7" t="n">
        <v>2</v>
      </c>
    </row>
    <row r="2546" spans="1:9">
      <c r="A2546" t="s">
        <v>4</v>
      </c>
      <c r="B2546" s="4" t="s">
        <v>5</v>
      </c>
      <c r="C2546" s="4" t="s">
        <v>8</v>
      </c>
      <c r="D2546" s="4" t="s">
        <v>11</v>
      </c>
    </row>
    <row r="2547" spans="1:9">
      <c r="A2547" t="n">
        <v>20553</v>
      </c>
      <c r="B2547" s="47" t="n">
        <v>29</v>
      </c>
      <c r="C2547" s="7" t="s">
        <v>240</v>
      </c>
      <c r="D2547" s="7" t="n">
        <v>65533</v>
      </c>
    </row>
    <row r="2548" spans="1:9">
      <c r="A2548" t="s">
        <v>4</v>
      </c>
      <c r="B2548" s="4" t="s">
        <v>5</v>
      </c>
      <c r="C2548" s="4" t="s">
        <v>7</v>
      </c>
      <c r="D2548" s="4" t="s">
        <v>11</v>
      </c>
      <c r="E2548" s="4" t="s">
        <v>8</v>
      </c>
    </row>
    <row r="2549" spans="1:9">
      <c r="A2549" t="n">
        <v>20571</v>
      </c>
      <c r="B2549" s="24" t="n">
        <v>51</v>
      </c>
      <c r="C2549" s="7" t="n">
        <v>4</v>
      </c>
      <c r="D2549" s="7" t="n">
        <v>1592</v>
      </c>
      <c r="E2549" s="7" t="s">
        <v>39</v>
      </c>
    </row>
    <row r="2550" spans="1:9">
      <c r="A2550" t="s">
        <v>4</v>
      </c>
      <c r="B2550" s="4" t="s">
        <v>5</v>
      </c>
      <c r="C2550" s="4" t="s">
        <v>11</v>
      </c>
    </row>
    <row r="2551" spans="1:9">
      <c r="A2551" t="n">
        <v>20584</v>
      </c>
      <c r="B2551" s="25" t="n">
        <v>16</v>
      </c>
      <c r="C2551" s="7" t="n">
        <v>0</v>
      </c>
    </row>
    <row r="2552" spans="1:9">
      <c r="A2552" t="s">
        <v>4</v>
      </c>
      <c r="B2552" s="4" t="s">
        <v>5</v>
      </c>
      <c r="C2552" s="4" t="s">
        <v>11</v>
      </c>
      <c r="D2552" s="4" t="s">
        <v>7</v>
      </c>
      <c r="E2552" s="4" t="s">
        <v>14</v>
      </c>
      <c r="F2552" s="4" t="s">
        <v>37</v>
      </c>
      <c r="G2552" s="4" t="s">
        <v>7</v>
      </c>
      <c r="H2552" s="4" t="s">
        <v>7</v>
      </c>
      <c r="I2552" s="4" t="s">
        <v>7</v>
      </c>
      <c r="J2552" s="4" t="s">
        <v>14</v>
      </c>
      <c r="K2552" s="4" t="s">
        <v>37</v>
      </c>
      <c r="L2552" s="4" t="s">
        <v>7</v>
      </c>
      <c r="M2552" s="4" t="s">
        <v>7</v>
      </c>
    </row>
    <row r="2553" spans="1:9">
      <c r="A2553" t="n">
        <v>20587</v>
      </c>
      <c r="B2553" s="26" t="n">
        <v>26</v>
      </c>
      <c r="C2553" s="7" t="n">
        <v>1592</v>
      </c>
      <c r="D2553" s="7" t="n">
        <v>17</v>
      </c>
      <c r="E2553" s="7" t="n">
        <v>6309</v>
      </c>
      <c r="F2553" s="7" t="s">
        <v>262</v>
      </c>
      <c r="G2553" s="7" t="n">
        <v>2</v>
      </c>
      <c r="H2553" s="7" t="n">
        <v>3</v>
      </c>
      <c r="I2553" s="7" t="n">
        <v>17</v>
      </c>
      <c r="J2553" s="7" t="n">
        <v>6310</v>
      </c>
      <c r="K2553" s="7" t="s">
        <v>263</v>
      </c>
      <c r="L2553" s="7" t="n">
        <v>2</v>
      </c>
      <c r="M2553" s="7" t="n">
        <v>0</v>
      </c>
    </row>
    <row r="2554" spans="1:9">
      <c r="A2554" t="s">
        <v>4</v>
      </c>
      <c r="B2554" s="4" t="s">
        <v>5</v>
      </c>
    </row>
    <row r="2555" spans="1:9">
      <c r="A2555" t="n">
        <v>20699</v>
      </c>
      <c r="B2555" s="27" t="n">
        <v>28</v>
      </c>
    </row>
    <row r="2556" spans="1:9">
      <c r="A2556" t="s">
        <v>4</v>
      </c>
      <c r="B2556" s="4" t="s">
        <v>5</v>
      </c>
      <c r="C2556" s="4" t="s">
        <v>8</v>
      </c>
      <c r="D2556" s="4" t="s">
        <v>11</v>
      </c>
    </row>
    <row r="2557" spans="1:9">
      <c r="A2557" t="n">
        <v>20700</v>
      </c>
      <c r="B2557" s="47" t="n">
        <v>29</v>
      </c>
      <c r="C2557" s="7" t="s">
        <v>17</v>
      </c>
      <c r="D2557" s="7" t="n">
        <v>65533</v>
      </c>
    </row>
    <row r="2558" spans="1:9">
      <c r="A2558" t="s">
        <v>4</v>
      </c>
      <c r="B2558" s="4" t="s">
        <v>5</v>
      </c>
      <c r="C2558" s="4" t="s">
        <v>7</v>
      </c>
      <c r="D2558" s="4" t="s">
        <v>11</v>
      </c>
      <c r="E2558" s="4" t="s">
        <v>11</v>
      </c>
      <c r="F2558" s="4" t="s">
        <v>7</v>
      </c>
    </row>
    <row r="2559" spans="1:9">
      <c r="A2559" t="n">
        <v>20704</v>
      </c>
      <c r="B2559" s="23" t="n">
        <v>25</v>
      </c>
      <c r="C2559" s="7" t="n">
        <v>1</v>
      </c>
      <c r="D2559" s="7" t="n">
        <v>65535</v>
      </c>
      <c r="E2559" s="7" t="n">
        <v>65535</v>
      </c>
      <c r="F2559" s="7" t="n">
        <v>0</v>
      </c>
    </row>
    <row r="2560" spans="1:9">
      <c r="A2560" t="s">
        <v>4</v>
      </c>
      <c r="B2560" s="4" t="s">
        <v>5</v>
      </c>
      <c r="C2560" s="4" t="s">
        <v>11</v>
      </c>
      <c r="D2560" s="4" t="s">
        <v>7</v>
      </c>
    </row>
    <row r="2561" spans="1:13">
      <c r="A2561" t="n">
        <v>20711</v>
      </c>
      <c r="B2561" s="29" t="n">
        <v>89</v>
      </c>
      <c r="C2561" s="7" t="n">
        <v>65533</v>
      </c>
      <c r="D2561" s="7" t="n">
        <v>1</v>
      </c>
    </row>
    <row r="2562" spans="1:13">
      <c r="A2562" t="s">
        <v>4</v>
      </c>
      <c r="B2562" s="4" t="s">
        <v>5</v>
      </c>
      <c r="C2562" s="4" t="s">
        <v>7</v>
      </c>
      <c r="D2562" s="4" t="s">
        <v>11</v>
      </c>
      <c r="E2562" s="4" t="s">
        <v>11</v>
      </c>
      <c r="F2562" s="4" t="s">
        <v>7</v>
      </c>
    </row>
    <row r="2563" spans="1:13">
      <c r="A2563" t="n">
        <v>20715</v>
      </c>
      <c r="B2563" s="23" t="n">
        <v>25</v>
      </c>
      <c r="C2563" s="7" t="n">
        <v>1</v>
      </c>
      <c r="D2563" s="7" t="n">
        <v>160</v>
      </c>
      <c r="E2563" s="7" t="n">
        <v>350</v>
      </c>
      <c r="F2563" s="7" t="n">
        <v>2</v>
      </c>
    </row>
    <row r="2564" spans="1:13">
      <c r="A2564" t="s">
        <v>4</v>
      </c>
      <c r="B2564" s="4" t="s">
        <v>5</v>
      </c>
      <c r="C2564" s="4" t="s">
        <v>8</v>
      </c>
      <c r="D2564" s="4" t="s">
        <v>11</v>
      </c>
    </row>
    <row r="2565" spans="1:13">
      <c r="A2565" t="n">
        <v>20722</v>
      </c>
      <c r="B2565" s="47" t="n">
        <v>29</v>
      </c>
      <c r="C2565" s="7" t="s">
        <v>237</v>
      </c>
      <c r="D2565" s="7" t="n">
        <v>65533</v>
      </c>
    </row>
    <row r="2566" spans="1:13">
      <c r="A2566" t="s">
        <v>4</v>
      </c>
      <c r="B2566" s="4" t="s">
        <v>5</v>
      </c>
      <c r="C2566" s="4" t="s">
        <v>7</v>
      </c>
      <c r="D2566" s="4" t="s">
        <v>11</v>
      </c>
      <c r="E2566" s="4" t="s">
        <v>8</v>
      </c>
    </row>
    <row r="2567" spans="1:13">
      <c r="A2567" t="n">
        <v>20737</v>
      </c>
      <c r="B2567" s="24" t="n">
        <v>51</v>
      </c>
      <c r="C2567" s="7" t="n">
        <v>4</v>
      </c>
      <c r="D2567" s="7" t="n">
        <v>1592</v>
      </c>
      <c r="E2567" s="7" t="s">
        <v>39</v>
      </c>
    </row>
    <row r="2568" spans="1:13">
      <c r="A2568" t="s">
        <v>4</v>
      </c>
      <c r="B2568" s="4" t="s">
        <v>5</v>
      </c>
      <c r="C2568" s="4" t="s">
        <v>11</v>
      </c>
    </row>
    <row r="2569" spans="1:13">
      <c r="A2569" t="n">
        <v>20750</v>
      </c>
      <c r="B2569" s="25" t="n">
        <v>16</v>
      </c>
      <c r="C2569" s="7" t="n">
        <v>0</v>
      </c>
    </row>
    <row r="2570" spans="1:13">
      <c r="A2570" t="s">
        <v>4</v>
      </c>
      <c r="B2570" s="4" t="s">
        <v>5</v>
      </c>
      <c r="C2570" s="4" t="s">
        <v>11</v>
      </c>
      <c r="D2570" s="4" t="s">
        <v>7</v>
      </c>
      <c r="E2570" s="4" t="s">
        <v>14</v>
      </c>
      <c r="F2570" s="4" t="s">
        <v>37</v>
      </c>
      <c r="G2570" s="4" t="s">
        <v>7</v>
      </c>
      <c r="H2570" s="4" t="s">
        <v>7</v>
      </c>
    </row>
    <row r="2571" spans="1:13">
      <c r="A2571" t="n">
        <v>20753</v>
      </c>
      <c r="B2571" s="26" t="n">
        <v>26</v>
      </c>
      <c r="C2571" s="7" t="n">
        <v>1592</v>
      </c>
      <c r="D2571" s="7" t="n">
        <v>17</v>
      </c>
      <c r="E2571" s="7" t="n">
        <v>4305</v>
      </c>
      <c r="F2571" s="7" t="s">
        <v>264</v>
      </c>
      <c r="G2571" s="7" t="n">
        <v>2</v>
      </c>
      <c r="H2571" s="7" t="n">
        <v>0</v>
      </c>
    </row>
    <row r="2572" spans="1:13">
      <c r="A2572" t="s">
        <v>4</v>
      </c>
      <c r="B2572" s="4" t="s">
        <v>5</v>
      </c>
    </row>
    <row r="2573" spans="1:13">
      <c r="A2573" t="n">
        <v>20791</v>
      </c>
      <c r="B2573" s="27" t="n">
        <v>28</v>
      </c>
    </row>
    <row r="2574" spans="1:13">
      <c r="A2574" t="s">
        <v>4</v>
      </c>
      <c r="B2574" s="4" t="s">
        <v>5</v>
      </c>
      <c r="C2574" s="4" t="s">
        <v>8</v>
      </c>
      <c r="D2574" s="4" t="s">
        <v>11</v>
      </c>
    </row>
    <row r="2575" spans="1:13">
      <c r="A2575" t="n">
        <v>20792</v>
      </c>
      <c r="B2575" s="47" t="n">
        <v>29</v>
      </c>
      <c r="C2575" s="7" t="s">
        <v>17</v>
      </c>
      <c r="D2575" s="7" t="n">
        <v>65533</v>
      </c>
    </row>
    <row r="2576" spans="1:13">
      <c r="A2576" t="s">
        <v>4</v>
      </c>
      <c r="B2576" s="4" t="s">
        <v>5</v>
      </c>
      <c r="C2576" s="4" t="s">
        <v>7</v>
      </c>
      <c r="D2576" s="4" t="s">
        <v>11</v>
      </c>
      <c r="E2576" s="4" t="s">
        <v>11</v>
      </c>
      <c r="F2576" s="4" t="s">
        <v>7</v>
      </c>
    </row>
    <row r="2577" spans="1:8">
      <c r="A2577" t="n">
        <v>20796</v>
      </c>
      <c r="B2577" s="23" t="n">
        <v>25</v>
      </c>
      <c r="C2577" s="7" t="n">
        <v>1</v>
      </c>
      <c r="D2577" s="7" t="n">
        <v>65535</v>
      </c>
      <c r="E2577" s="7" t="n">
        <v>65535</v>
      </c>
      <c r="F2577" s="7" t="n">
        <v>0</v>
      </c>
    </row>
    <row r="2578" spans="1:8">
      <c r="A2578" t="s">
        <v>4</v>
      </c>
      <c r="B2578" s="4" t="s">
        <v>5</v>
      </c>
      <c r="C2578" s="4" t="s">
        <v>11</v>
      </c>
      <c r="D2578" s="4" t="s">
        <v>7</v>
      </c>
    </row>
    <row r="2579" spans="1:8">
      <c r="A2579" t="n">
        <v>20803</v>
      </c>
      <c r="B2579" s="29" t="n">
        <v>89</v>
      </c>
      <c r="C2579" s="7" t="n">
        <v>65533</v>
      </c>
      <c r="D2579" s="7" t="n">
        <v>1</v>
      </c>
    </row>
    <row r="2580" spans="1:8">
      <c r="A2580" t="s">
        <v>4</v>
      </c>
      <c r="B2580" s="4" t="s">
        <v>5</v>
      </c>
      <c r="C2580" s="4" t="s">
        <v>7</v>
      </c>
      <c r="D2580" s="4" t="s">
        <v>11</v>
      </c>
      <c r="E2580" s="4" t="s">
        <v>11</v>
      </c>
      <c r="F2580" s="4" t="s">
        <v>7</v>
      </c>
    </row>
    <row r="2581" spans="1:8">
      <c r="A2581" t="n">
        <v>20807</v>
      </c>
      <c r="B2581" s="23" t="n">
        <v>25</v>
      </c>
      <c r="C2581" s="7" t="n">
        <v>1</v>
      </c>
      <c r="D2581" s="7" t="n">
        <v>260</v>
      </c>
      <c r="E2581" s="7" t="n">
        <v>280</v>
      </c>
      <c r="F2581" s="7" t="n">
        <v>2</v>
      </c>
    </row>
    <row r="2582" spans="1:8">
      <c r="A2582" t="s">
        <v>4</v>
      </c>
      <c r="B2582" s="4" t="s">
        <v>5</v>
      </c>
      <c r="C2582" s="4" t="s">
        <v>8</v>
      </c>
      <c r="D2582" s="4" t="s">
        <v>11</v>
      </c>
    </row>
    <row r="2583" spans="1:8">
      <c r="A2583" t="n">
        <v>20814</v>
      </c>
      <c r="B2583" s="47" t="n">
        <v>29</v>
      </c>
      <c r="C2583" s="7" t="s">
        <v>240</v>
      </c>
      <c r="D2583" s="7" t="n">
        <v>65533</v>
      </c>
    </row>
    <row r="2584" spans="1:8">
      <c r="A2584" t="s">
        <v>4</v>
      </c>
      <c r="B2584" s="4" t="s">
        <v>5</v>
      </c>
      <c r="C2584" s="4" t="s">
        <v>7</v>
      </c>
      <c r="D2584" s="4" t="s">
        <v>11</v>
      </c>
      <c r="E2584" s="4" t="s">
        <v>8</v>
      </c>
    </row>
    <row r="2585" spans="1:8">
      <c r="A2585" t="n">
        <v>20832</v>
      </c>
      <c r="B2585" s="24" t="n">
        <v>51</v>
      </c>
      <c r="C2585" s="7" t="n">
        <v>4</v>
      </c>
      <c r="D2585" s="7" t="n">
        <v>1592</v>
      </c>
      <c r="E2585" s="7" t="s">
        <v>39</v>
      </c>
    </row>
    <row r="2586" spans="1:8">
      <c r="A2586" t="s">
        <v>4</v>
      </c>
      <c r="B2586" s="4" t="s">
        <v>5</v>
      </c>
      <c r="C2586" s="4" t="s">
        <v>11</v>
      </c>
    </row>
    <row r="2587" spans="1:8">
      <c r="A2587" t="n">
        <v>20845</v>
      </c>
      <c r="B2587" s="25" t="n">
        <v>16</v>
      </c>
      <c r="C2587" s="7" t="n">
        <v>0</v>
      </c>
    </row>
    <row r="2588" spans="1:8">
      <c r="A2588" t="s">
        <v>4</v>
      </c>
      <c r="B2588" s="4" t="s">
        <v>5</v>
      </c>
      <c r="C2588" s="4" t="s">
        <v>11</v>
      </c>
      <c r="D2588" s="4" t="s">
        <v>7</v>
      </c>
      <c r="E2588" s="4" t="s">
        <v>14</v>
      </c>
      <c r="F2588" s="4" t="s">
        <v>37</v>
      </c>
      <c r="G2588" s="4" t="s">
        <v>7</v>
      </c>
      <c r="H2588" s="4" t="s">
        <v>7</v>
      </c>
    </row>
    <row r="2589" spans="1:8">
      <c r="A2589" t="n">
        <v>20848</v>
      </c>
      <c r="B2589" s="26" t="n">
        <v>26</v>
      </c>
      <c r="C2589" s="7" t="n">
        <v>1592</v>
      </c>
      <c r="D2589" s="7" t="n">
        <v>17</v>
      </c>
      <c r="E2589" s="7" t="n">
        <v>6311</v>
      </c>
      <c r="F2589" s="7" t="s">
        <v>265</v>
      </c>
      <c r="G2589" s="7" t="n">
        <v>2</v>
      </c>
      <c r="H2589" s="7" t="n">
        <v>0</v>
      </c>
    </row>
    <row r="2590" spans="1:8">
      <c r="A2590" t="s">
        <v>4</v>
      </c>
      <c r="B2590" s="4" t="s">
        <v>5</v>
      </c>
    </row>
    <row r="2591" spans="1:8">
      <c r="A2591" t="n">
        <v>20925</v>
      </c>
      <c r="B2591" s="27" t="n">
        <v>28</v>
      </c>
    </row>
    <row r="2592" spans="1:8">
      <c r="A2592" t="s">
        <v>4</v>
      </c>
      <c r="B2592" s="4" t="s">
        <v>5</v>
      </c>
      <c r="C2592" s="4" t="s">
        <v>8</v>
      </c>
      <c r="D2592" s="4" t="s">
        <v>11</v>
      </c>
    </row>
    <row r="2593" spans="1:8">
      <c r="A2593" t="n">
        <v>20926</v>
      </c>
      <c r="B2593" s="47" t="n">
        <v>29</v>
      </c>
      <c r="C2593" s="7" t="s">
        <v>17</v>
      </c>
      <c r="D2593" s="7" t="n">
        <v>65533</v>
      </c>
    </row>
    <row r="2594" spans="1:8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11</v>
      </c>
      <c r="F2594" s="4" t="s">
        <v>7</v>
      </c>
    </row>
    <row r="2595" spans="1:8">
      <c r="A2595" t="n">
        <v>20930</v>
      </c>
      <c r="B2595" s="23" t="n">
        <v>25</v>
      </c>
      <c r="C2595" s="7" t="n">
        <v>1</v>
      </c>
      <c r="D2595" s="7" t="n">
        <v>65535</v>
      </c>
      <c r="E2595" s="7" t="n">
        <v>65535</v>
      </c>
      <c r="F2595" s="7" t="n">
        <v>0</v>
      </c>
    </row>
    <row r="2596" spans="1:8">
      <c r="A2596" t="s">
        <v>4</v>
      </c>
      <c r="B2596" s="4" t="s">
        <v>5</v>
      </c>
      <c r="C2596" s="4" t="s">
        <v>11</v>
      </c>
      <c r="D2596" s="4" t="s">
        <v>7</v>
      </c>
    </row>
    <row r="2597" spans="1:8">
      <c r="A2597" t="n">
        <v>20937</v>
      </c>
      <c r="B2597" s="29" t="n">
        <v>89</v>
      </c>
      <c r="C2597" s="7" t="n">
        <v>65533</v>
      </c>
      <c r="D2597" s="7" t="n">
        <v>1</v>
      </c>
    </row>
    <row r="2598" spans="1:8">
      <c r="A2598" t="s">
        <v>4</v>
      </c>
      <c r="B2598" s="4" t="s">
        <v>5</v>
      </c>
      <c r="C2598" s="4" t="s">
        <v>11</v>
      </c>
      <c r="D2598" s="4" t="s">
        <v>7</v>
      </c>
      <c r="E2598" s="4" t="s">
        <v>13</v>
      </c>
      <c r="F2598" s="4" t="s">
        <v>11</v>
      </c>
    </row>
    <row r="2599" spans="1:8">
      <c r="A2599" t="n">
        <v>20941</v>
      </c>
      <c r="B2599" s="48" t="n">
        <v>59</v>
      </c>
      <c r="C2599" s="7" t="n">
        <v>0</v>
      </c>
      <c r="D2599" s="7" t="n">
        <v>6</v>
      </c>
      <c r="E2599" s="7" t="n">
        <v>0</v>
      </c>
      <c r="F2599" s="7" t="n">
        <v>0</v>
      </c>
    </row>
    <row r="2600" spans="1:8">
      <c r="A2600" t="s">
        <v>4</v>
      </c>
      <c r="B2600" s="4" t="s">
        <v>5</v>
      </c>
      <c r="C2600" s="4" t="s">
        <v>11</v>
      </c>
    </row>
    <row r="2601" spans="1:8">
      <c r="A2601" t="n">
        <v>20951</v>
      </c>
      <c r="B2601" s="25" t="n">
        <v>16</v>
      </c>
      <c r="C2601" s="7" t="n">
        <v>50</v>
      </c>
    </row>
    <row r="2602" spans="1:8">
      <c r="A2602" t="s">
        <v>4</v>
      </c>
      <c r="B2602" s="4" t="s">
        <v>5</v>
      </c>
      <c r="C2602" s="4" t="s">
        <v>11</v>
      </c>
      <c r="D2602" s="4" t="s">
        <v>7</v>
      </c>
      <c r="E2602" s="4" t="s">
        <v>13</v>
      </c>
      <c r="F2602" s="4" t="s">
        <v>11</v>
      </c>
    </row>
    <row r="2603" spans="1:8">
      <c r="A2603" t="n">
        <v>20954</v>
      </c>
      <c r="B2603" s="48" t="n">
        <v>59</v>
      </c>
      <c r="C2603" s="7" t="n">
        <v>4</v>
      </c>
      <c r="D2603" s="7" t="n">
        <v>6</v>
      </c>
      <c r="E2603" s="7" t="n">
        <v>0</v>
      </c>
      <c r="F2603" s="7" t="n">
        <v>0</v>
      </c>
    </row>
    <row r="2604" spans="1:8">
      <c r="A2604" t="s">
        <v>4</v>
      </c>
      <c r="B2604" s="4" t="s">
        <v>5</v>
      </c>
      <c r="C2604" s="4" t="s">
        <v>11</v>
      </c>
    </row>
    <row r="2605" spans="1:8">
      <c r="A2605" t="n">
        <v>20964</v>
      </c>
      <c r="B2605" s="25" t="n">
        <v>16</v>
      </c>
      <c r="C2605" s="7" t="n">
        <v>50</v>
      </c>
    </row>
    <row r="2606" spans="1:8">
      <c r="A2606" t="s">
        <v>4</v>
      </c>
      <c r="B2606" s="4" t="s">
        <v>5</v>
      </c>
      <c r="C2606" s="4" t="s">
        <v>11</v>
      </c>
      <c r="D2606" s="4" t="s">
        <v>7</v>
      </c>
      <c r="E2606" s="4" t="s">
        <v>13</v>
      </c>
      <c r="F2606" s="4" t="s">
        <v>11</v>
      </c>
    </row>
    <row r="2607" spans="1:8">
      <c r="A2607" t="n">
        <v>20967</v>
      </c>
      <c r="B2607" s="48" t="n">
        <v>59</v>
      </c>
      <c r="C2607" s="7" t="n">
        <v>16</v>
      </c>
      <c r="D2607" s="7" t="n">
        <v>6</v>
      </c>
      <c r="E2607" s="7" t="n">
        <v>0</v>
      </c>
      <c r="F2607" s="7" t="n">
        <v>0</v>
      </c>
    </row>
    <row r="2608" spans="1:8">
      <c r="A2608" t="s">
        <v>4</v>
      </c>
      <c r="B2608" s="4" t="s">
        <v>5</v>
      </c>
      <c r="C2608" s="4" t="s">
        <v>11</v>
      </c>
    </row>
    <row r="2609" spans="1:6">
      <c r="A2609" t="n">
        <v>20977</v>
      </c>
      <c r="B2609" s="25" t="n">
        <v>16</v>
      </c>
      <c r="C2609" s="7" t="n">
        <v>50</v>
      </c>
    </row>
    <row r="2610" spans="1:6">
      <c r="A2610" t="s">
        <v>4</v>
      </c>
      <c r="B2610" s="4" t="s">
        <v>5</v>
      </c>
      <c r="C2610" s="4" t="s">
        <v>11</v>
      </c>
      <c r="D2610" s="4" t="s">
        <v>7</v>
      </c>
      <c r="E2610" s="4" t="s">
        <v>13</v>
      </c>
      <c r="F2610" s="4" t="s">
        <v>11</v>
      </c>
    </row>
    <row r="2611" spans="1:6">
      <c r="A2611" t="n">
        <v>20980</v>
      </c>
      <c r="B2611" s="48" t="n">
        <v>59</v>
      </c>
      <c r="C2611" s="7" t="n">
        <v>7032</v>
      </c>
      <c r="D2611" s="7" t="n">
        <v>6</v>
      </c>
      <c r="E2611" s="7" t="n">
        <v>0</v>
      </c>
      <c r="F2611" s="7" t="n">
        <v>0</v>
      </c>
    </row>
    <row r="2612" spans="1:6">
      <c r="A2612" t="s">
        <v>4</v>
      </c>
      <c r="B2612" s="4" t="s">
        <v>5</v>
      </c>
      <c r="C2612" s="4" t="s">
        <v>11</v>
      </c>
    </row>
    <row r="2613" spans="1:6">
      <c r="A2613" t="n">
        <v>20990</v>
      </c>
      <c r="B2613" s="25" t="n">
        <v>16</v>
      </c>
      <c r="C2613" s="7" t="n">
        <v>50</v>
      </c>
    </row>
    <row r="2614" spans="1:6">
      <c r="A2614" t="s">
        <v>4</v>
      </c>
      <c r="B2614" s="4" t="s">
        <v>5</v>
      </c>
      <c r="C2614" s="4" t="s">
        <v>11</v>
      </c>
    </row>
    <row r="2615" spans="1:6">
      <c r="A2615" t="n">
        <v>20993</v>
      </c>
      <c r="B2615" s="25" t="n">
        <v>16</v>
      </c>
      <c r="C2615" s="7" t="n">
        <v>1300</v>
      </c>
    </row>
    <row r="2616" spans="1:6">
      <c r="A2616" t="s">
        <v>4</v>
      </c>
      <c r="B2616" s="4" t="s">
        <v>5</v>
      </c>
      <c r="C2616" s="4" t="s">
        <v>7</v>
      </c>
      <c r="D2616" s="4" t="s">
        <v>11</v>
      </c>
      <c r="E2616" s="4" t="s">
        <v>8</v>
      </c>
    </row>
    <row r="2617" spans="1:6">
      <c r="A2617" t="n">
        <v>20996</v>
      </c>
      <c r="B2617" s="24" t="n">
        <v>51</v>
      </c>
      <c r="C2617" s="7" t="n">
        <v>4</v>
      </c>
      <c r="D2617" s="7" t="n">
        <v>4</v>
      </c>
      <c r="E2617" s="7" t="s">
        <v>146</v>
      </c>
    </row>
    <row r="2618" spans="1:6">
      <c r="A2618" t="s">
        <v>4</v>
      </c>
      <c r="B2618" s="4" t="s">
        <v>5</v>
      </c>
      <c r="C2618" s="4" t="s">
        <v>11</v>
      </c>
    </row>
    <row r="2619" spans="1:6">
      <c r="A2619" t="n">
        <v>21010</v>
      </c>
      <c r="B2619" s="25" t="n">
        <v>16</v>
      </c>
      <c r="C2619" s="7" t="n">
        <v>0</v>
      </c>
    </row>
    <row r="2620" spans="1:6">
      <c r="A2620" t="s">
        <v>4</v>
      </c>
      <c r="B2620" s="4" t="s">
        <v>5</v>
      </c>
      <c r="C2620" s="4" t="s">
        <v>11</v>
      </c>
      <c r="D2620" s="4" t="s">
        <v>7</v>
      </c>
      <c r="E2620" s="4" t="s">
        <v>14</v>
      </c>
      <c r="F2620" s="4" t="s">
        <v>37</v>
      </c>
      <c r="G2620" s="4" t="s">
        <v>7</v>
      </c>
      <c r="H2620" s="4" t="s">
        <v>7</v>
      </c>
    </row>
    <row r="2621" spans="1:6">
      <c r="A2621" t="n">
        <v>21013</v>
      </c>
      <c r="B2621" s="26" t="n">
        <v>26</v>
      </c>
      <c r="C2621" s="7" t="n">
        <v>4</v>
      </c>
      <c r="D2621" s="7" t="n">
        <v>17</v>
      </c>
      <c r="E2621" s="7" t="n">
        <v>7323</v>
      </c>
      <c r="F2621" s="7" t="s">
        <v>266</v>
      </c>
      <c r="G2621" s="7" t="n">
        <v>2</v>
      </c>
      <c r="H2621" s="7" t="n">
        <v>0</v>
      </c>
    </row>
    <row r="2622" spans="1:6">
      <c r="A2622" t="s">
        <v>4</v>
      </c>
      <c r="B2622" s="4" t="s">
        <v>5</v>
      </c>
    </row>
    <row r="2623" spans="1:6">
      <c r="A2623" t="n">
        <v>21055</v>
      </c>
      <c r="B2623" s="27" t="n">
        <v>28</v>
      </c>
    </row>
    <row r="2624" spans="1:6">
      <c r="A2624" t="s">
        <v>4</v>
      </c>
      <c r="B2624" s="4" t="s">
        <v>5</v>
      </c>
      <c r="C2624" s="4" t="s">
        <v>7</v>
      </c>
      <c r="D2624" s="4" t="s">
        <v>11</v>
      </c>
      <c r="E2624" s="4" t="s">
        <v>8</v>
      </c>
    </row>
    <row r="2625" spans="1:8">
      <c r="A2625" t="n">
        <v>21056</v>
      </c>
      <c r="B2625" s="24" t="n">
        <v>51</v>
      </c>
      <c r="C2625" s="7" t="n">
        <v>4</v>
      </c>
      <c r="D2625" s="7" t="n">
        <v>0</v>
      </c>
      <c r="E2625" s="7" t="s">
        <v>267</v>
      </c>
    </row>
    <row r="2626" spans="1:8">
      <c r="A2626" t="s">
        <v>4</v>
      </c>
      <c r="B2626" s="4" t="s">
        <v>5</v>
      </c>
      <c r="C2626" s="4" t="s">
        <v>11</v>
      </c>
    </row>
    <row r="2627" spans="1:8">
      <c r="A2627" t="n">
        <v>21070</v>
      </c>
      <c r="B2627" s="25" t="n">
        <v>16</v>
      </c>
      <c r="C2627" s="7" t="n">
        <v>0</v>
      </c>
    </row>
    <row r="2628" spans="1:8">
      <c r="A2628" t="s">
        <v>4</v>
      </c>
      <c r="B2628" s="4" t="s">
        <v>5</v>
      </c>
      <c r="C2628" s="4" t="s">
        <v>11</v>
      </c>
      <c r="D2628" s="4" t="s">
        <v>7</v>
      </c>
      <c r="E2628" s="4" t="s">
        <v>14</v>
      </c>
      <c r="F2628" s="4" t="s">
        <v>37</v>
      </c>
      <c r="G2628" s="4" t="s">
        <v>7</v>
      </c>
      <c r="H2628" s="4" t="s">
        <v>7</v>
      </c>
    </row>
    <row r="2629" spans="1:8">
      <c r="A2629" t="n">
        <v>21073</v>
      </c>
      <c r="B2629" s="26" t="n">
        <v>26</v>
      </c>
      <c r="C2629" s="7" t="n">
        <v>0</v>
      </c>
      <c r="D2629" s="7" t="n">
        <v>17</v>
      </c>
      <c r="E2629" s="7" t="n">
        <v>52486</v>
      </c>
      <c r="F2629" s="7" t="s">
        <v>268</v>
      </c>
      <c r="G2629" s="7" t="n">
        <v>2</v>
      </c>
      <c r="H2629" s="7" t="n">
        <v>0</v>
      </c>
    </row>
    <row r="2630" spans="1:8">
      <c r="A2630" t="s">
        <v>4</v>
      </c>
      <c r="B2630" s="4" t="s">
        <v>5</v>
      </c>
    </row>
    <row r="2631" spans="1:8">
      <c r="A2631" t="n">
        <v>21123</v>
      </c>
      <c r="B2631" s="27" t="n">
        <v>28</v>
      </c>
    </row>
    <row r="2632" spans="1:8">
      <c r="A2632" t="s">
        <v>4</v>
      </c>
      <c r="B2632" s="4" t="s">
        <v>5</v>
      </c>
      <c r="C2632" s="4" t="s">
        <v>11</v>
      </c>
      <c r="D2632" s="4" t="s">
        <v>7</v>
      </c>
    </row>
    <row r="2633" spans="1:8">
      <c r="A2633" t="n">
        <v>21124</v>
      </c>
      <c r="B2633" s="29" t="n">
        <v>89</v>
      </c>
      <c r="C2633" s="7" t="n">
        <v>65533</v>
      </c>
      <c r="D2633" s="7" t="n">
        <v>1</v>
      </c>
    </row>
    <row r="2634" spans="1:8">
      <c r="A2634" t="s">
        <v>4</v>
      </c>
      <c r="B2634" s="4" t="s">
        <v>5</v>
      </c>
      <c r="C2634" s="4" t="s">
        <v>7</v>
      </c>
      <c r="D2634" s="4" t="s">
        <v>11</v>
      </c>
      <c r="E2634" s="4" t="s">
        <v>13</v>
      </c>
    </row>
    <row r="2635" spans="1:8">
      <c r="A2635" t="n">
        <v>21128</v>
      </c>
      <c r="B2635" s="21" t="n">
        <v>58</v>
      </c>
      <c r="C2635" s="7" t="n">
        <v>101</v>
      </c>
      <c r="D2635" s="7" t="n">
        <v>300</v>
      </c>
      <c r="E2635" s="7" t="n">
        <v>1</v>
      </c>
    </row>
    <row r="2636" spans="1:8">
      <c r="A2636" t="s">
        <v>4</v>
      </c>
      <c r="B2636" s="4" t="s">
        <v>5</v>
      </c>
      <c r="C2636" s="4" t="s">
        <v>7</v>
      </c>
      <c r="D2636" s="4" t="s">
        <v>11</v>
      </c>
    </row>
    <row r="2637" spans="1:8">
      <c r="A2637" t="n">
        <v>21136</v>
      </c>
      <c r="B2637" s="21" t="n">
        <v>58</v>
      </c>
      <c r="C2637" s="7" t="n">
        <v>254</v>
      </c>
      <c r="D2637" s="7" t="n">
        <v>0</v>
      </c>
    </row>
    <row r="2638" spans="1:8">
      <c r="A2638" t="s">
        <v>4</v>
      </c>
      <c r="B2638" s="4" t="s">
        <v>5</v>
      </c>
      <c r="C2638" s="4" t="s">
        <v>7</v>
      </c>
    </row>
    <row r="2639" spans="1:8">
      <c r="A2639" t="n">
        <v>21140</v>
      </c>
      <c r="B2639" s="45" t="n">
        <v>45</v>
      </c>
      <c r="C2639" s="7" t="n">
        <v>0</v>
      </c>
    </row>
    <row r="2640" spans="1:8">
      <c r="A2640" t="s">
        <v>4</v>
      </c>
      <c r="B2640" s="4" t="s">
        <v>5</v>
      </c>
      <c r="C2640" s="4" t="s">
        <v>7</v>
      </c>
      <c r="D2640" s="4" t="s">
        <v>7</v>
      </c>
      <c r="E2640" s="4" t="s">
        <v>13</v>
      </c>
      <c r="F2640" s="4" t="s">
        <v>13</v>
      </c>
      <c r="G2640" s="4" t="s">
        <v>13</v>
      </c>
      <c r="H2640" s="4" t="s">
        <v>11</v>
      </c>
    </row>
    <row r="2641" spans="1:8">
      <c r="A2641" t="n">
        <v>21142</v>
      </c>
      <c r="B2641" s="45" t="n">
        <v>45</v>
      </c>
      <c r="C2641" s="7" t="n">
        <v>2</v>
      </c>
      <c r="D2641" s="7" t="n">
        <v>3</v>
      </c>
      <c r="E2641" s="7" t="n">
        <v>3.03999996185303</v>
      </c>
      <c r="F2641" s="7" t="n">
        <v>0.550000011920929</v>
      </c>
      <c r="G2641" s="7" t="n">
        <v>-4.30999994277954</v>
      </c>
      <c r="H2641" s="7" t="n">
        <v>0</v>
      </c>
    </row>
    <row r="2642" spans="1:8">
      <c r="A2642" t="s">
        <v>4</v>
      </c>
      <c r="B2642" s="4" t="s">
        <v>5</v>
      </c>
      <c r="C2642" s="4" t="s">
        <v>7</v>
      </c>
      <c r="D2642" s="4" t="s">
        <v>7</v>
      </c>
      <c r="E2642" s="4" t="s">
        <v>13</v>
      </c>
      <c r="F2642" s="4" t="s">
        <v>13</v>
      </c>
      <c r="G2642" s="4" t="s">
        <v>13</v>
      </c>
      <c r="H2642" s="4" t="s">
        <v>11</v>
      </c>
      <c r="I2642" s="4" t="s">
        <v>7</v>
      </c>
    </row>
    <row r="2643" spans="1:8">
      <c r="A2643" t="n">
        <v>21159</v>
      </c>
      <c r="B2643" s="45" t="n">
        <v>45</v>
      </c>
      <c r="C2643" s="7" t="n">
        <v>4</v>
      </c>
      <c r="D2643" s="7" t="n">
        <v>3</v>
      </c>
      <c r="E2643" s="7" t="n">
        <v>3.5</v>
      </c>
      <c r="F2643" s="7" t="n">
        <v>237.600006103516</v>
      </c>
      <c r="G2643" s="7" t="n">
        <v>0</v>
      </c>
      <c r="H2643" s="7" t="n">
        <v>0</v>
      </c>
      <c r="I2643" s="7" t="n">
        <v>0</v>
      </c>
    </row>
    <row r="2644" spans="1:8">
      <c r="A2644" t="s">
        <v>4</v>
      </c>
      <c r="B2644" s="4" t="s">
        <v>5</v>
      </c>
      <c r="C2644" s="4" t="s">
        <v>7</v>
      </c>
      <c r="D2644" s="4" t="s">
        <v>7</v>
      </c>
      <c r="E2644" s="4" t="s">
        <v>13</v>
      </c>
      <c r="F2644" s="4" t="s">
        <v>11</v>
      </c>
    </row>
    <row r="2645" spans="1:8">
      <c r="A2645" t="n">
        <v>21177</v>
      </c>
      <c r="B2645" s="45" t="n">
        <v>45</v>
      </c>
      <c r="C2645" s="7" t="n">
        <v>5</v>
      </c>
      <c r="D2645" s="7" t="n">
        <v>3</v>
      </c>
      <c r="E2645" s="7" t="n">
        <v>1.5</v>
      </c>
      <c r="F2645" s="7" t="n">
        <v>0</v>
      </c>
    </row>
    <row r="2646" spans="1:8">
      <c r="A2646" t="s">
        <v>4</v>
      </c>
      <c r="B2646" s="4" t="s">
        <v>5</v>
      </c>
      <c r="C2646" s="4" t="s">
        <v>7</v>
      </c>
      <c r="D2646" s="4" t="s">
        <v>7</v>
      </c>
      <c r="E2646" s="4" t="s">
        <v>13</v>
      </c>
      <c r="F2646" s="4" t="s">
        <v>11</v>
      </c>
    </row>
    <row r="2647" spans="1:8">
      <c r="A2647" t="n">
        <v>21186</v>
      </c>
      <c r="B2647" s="45" t="n">
        <v>45</v>
      </c>
      <c r="C2647" s="7" t="n">
        <v>11</v>
      </c>
      <c r="D2647" s="7" t="n">
        <v>3</v>
      </c>
      <c r="E2647" s="7" t="n">
        <v>34.5999984741211</v>
      </c>
      <c r="F2647" s="7" t="n">
        <v>0</v>
      </c>
    </row>
    <row r="2648" spans="1:8">
      <c r="A2648" t="s">
        <v>4</v>
      </c>
      <c r="B2648" s="4" t="s">
        <v>5</v>
      </c>
      <c r="C2648" s="4" t="s">
        <v>7</v>
      </c>
      <c r="D2648" s="4" t="s">
        <v>7</v>
      </c>
      <c r="E2648" s="4" t="s">
        <v>13</v>
      </c>
      <c r="F2648" s="4" t="s">
        <v>13</v>
      </c>
      <c r="G2648" s="4" t="s">
        <v>13</v>
      </c>
      <c r="H2648" s="4" t="s">
        <v>11</v>
      </c>
      <c r="I2648" s="4" t="s">
        <v>7</v>
      </c>
    </row>
    <row r="2649" spans="1:8">
      <c r="A2649" t="n">
        <v>21195</v>
      </c>
      <c r="B2649" s="45" t="n">
        <v>45</v>
      </c>
      <c r="C2649" s="7" t="n">
        <v>4</v>
      </c>
      <c r="D2649" s="7" t="n">
        <v>3</v>
      </c>
      <c r="E2649" s="7" t="n">
        <v>352.170013427734</v>
      </c>
      <c r="F2649" s="7" t="n">
        <v>223.259994506836</v>
      </c>
      <c r="G2649" s="7" t="n">
        <v>0</v>
      </c>
      <c r="H2649" s="7" t="n">
        <v>15000</v>
      </c>
      <c r="I2649" s="7" t="n">
        <v>1</v>
      </c>
    </row>
    <row r="2650" spans="1:8">
      <c r="A2650" t="s">
        <v>4</v>
      </c>
      <c r="B2650" s="4" t="s">
        <v>5</v>
      </c>
      <c r="C2650" s="4" t="s">
        <v>7</v>
      </c>
      <c r="D2650" s="4" t="s">
        <v>11</v>
      </c>
      <c r="E2650" s="4" t="s">
        <v>8</v>
      </c>
      <c r="F2650" s="4" t="s">
        <v>8</v>
      </c>
      <c r="G2650" s="4" t="s">
        <v>8</v>
      </c>
      <c r="H2650" s="4" t="s">
        <v>8</v>
      </c>
    </row>
    <row r="2651" spans="1:8">
      <c r="A2651" t="n">
        <v>21213</v>
      </c>
      <c r="B2651" s="24" t="n">
        <v>51</v>
      </c>
      <c r="C2651" s="7" t="n">
        <v>3</v>
      </c>
      <c r="D2651" s="7" t="n">
        <v>0</v>
      </c>
      <c r="E2651" s="7" t="s">
        <v>41</v>
      </c>
      <c r="F2651" s="7" t="s">
        <v>42</v>
      </c>
      <c r="G2651" s="7" t="s">
        <v>43</v>
      </c>
      <c r="H2651" s="7" t="s">
        <v>44</v>
      </c>
    </row>
    <row r="2652" spans="1:8">
      <c r="A2652" t="s">
        <v>4</v>
      </c>
      <c r="B2652" s="4" t="s">
        <v>5</v>
      </c>
      <c r="C2652" s="4" t="s">
        <v>7</v>
      </c>
      <c r="D2652" s="4" t="s">
        <v>11</v>
      </c>
      <c r="E2652" s="4" t="s">
        <v>8</v>
      </c>
      <c r="F2652" s="4" t="s">
        <v>8</v>
      </c>
      <c r="G2652" s="4" t="s">
        <v>8</v>
      </c>
      <c r="H2652" s="4" t="s">
        <v>8</v>
      </c>
    </row>
    <row r="2653" spans="1:8">
      <c r="A2653" t="n">
        <v>21242</v>
      </c>
      <c r="B2653" s="24" t="n">
        <v>51</v>
      </c>
      <c r="C2653" s="7" t="n">
        <v>3</v>
      </c>
      <c r="D2653" s="7" t="n">
        <v>4</v>
      </c>
      <c r="E2653" s="7" t="s">
        <v>41</v>
      </c>
      <c r="F2653" s="7" t="s">
        <v>42</v>
      </c>
      <c r="G2653" s="7" t="s">
        <v>43</v>
      </c>
      <c r="H2653" s="7" t="s">
        <v>44</v>
      </c>
    </row>
    <row r="2654" spans="1:8">
      <c r="A2654" t="s">
        <v>4</v>
      </c>
      <c r="B2654" s="4" t="s">
        <v>5</v>
      </c>
      <c r="C2654" s="4" t="s">
        <v>7</v>
      </c>
      <c r="D2654" s="4" t="s">
        <v>11</v>
      </c>
    </row>
    <row r="2655" spans="1:8">
      <c r="A2655" t="n">
        <v>21271</v>
      </c>
      <c r="B2655" s="21" t="n">
        <v>58</v>
      </c>
      <c r="C2655" s="7" t="n">
        <v>255</v>
      </c>
      <c r="D2655" s="7" t="n">
        <v>0</v>
      </c>
    </row>
    <row r="2656" spans="1:8">
      <c r="A2656" t="s">
        <v>4</v>
      </c>
      <c r="B2656" s="4" t="s">
        <v>5</v>
      </c>
      <c r="C2656" s="4" t="s">
        <v>7</v>
      </c>
      <c r="D2656" s="4" t="s">
        <v>11</v>
      </c>
      <c r="E2656" s="4" t="s">
        <v>11</v>
      </c>
      <c r="F2656" s="4" t="s">
        <v>7</v>
      </c>
    </row>
    <row r="2657" spans="1:9">
      <c r="A2657" t="n">
        <v>21275</v>
      </c>
      <c r="B2657" s="23" t="n">
        <v>25</v>
      </c>
      <c r="C2657" s="7" t="n">
        <v>1</v>
      </c>
      <c r="D2657" s="7" t="n">
        <v>60</v>
      </c>
      <c r="E2657" s="7" t="n">
        <v>500</v>
      </c>
      <c r="F2657" s="7" t="n">
        <v>1</v>
      </c>
    </row>
    <row r="2658" spans="1:9">
      <c r="A2658" t="s">
        <v>4</v>
      </c>
      <c r="B2658" s="4" t="s">
        <v>5</v>
      </c>
      <c r="C2658" s="4" t="s">
        <v>8</v>
      </c>
      <c r="D2658" s="4" t="s">
        <v>11</v>
      </c>
    </row>
    <row r="2659" spans="1:9">
      <c r="A2659" t="n">
        <v>21282</v>
      </c>
      <c r="B2659" s="47" t="n">
        <v>29</v>
      </c>
      <c r="C2659" s="7" t="s">
        <v>240</v>
      </c>
      <c r="D2659" s="7" t="n">
        <v>65533</v>
      </c>
    </row>
    <row r="2660" spans="1:9">
      <c r="A2660" t="s">
        <v>4</v>
      </c>
      <c r="B2660" s="4" t="s">
        <v>5</v>
      </c>
      <c r="C2660" s="4" t="s">
        <v>7</v>
      </c>
      <c r="D2660" s="4" t="s">
        <v>11</v>
      </c>
      <c r="E2660" s="4" t="s">
        <v>8</v>
      </c>
    </row>
    <row r="2661" spans="1:9">
      <c r="A2661" t="n">
        <v>21300</v>
      </c>
      <c r="B2661" s="24" t="n">
        <v>51</v>
      </c>
      <c r="C2661" s="7" t="n">
        <v>4</v>
      </c>
      <c r="D2661" s="7" t="n">
        <v>1592</v>
      </c>
      <c r="E2661" s="7" t="s">
        <v>269</v>
      </c>
    </row>
    <row r="2662" spans="1:9">
      <c r="A2662" t="s">
        <v>4</v>
      </c>
      <c r="B2662" s="4" t="s">
        <v>5</v>
      </c>
      <c r="C2662" s="4" t="s">
        <v>11</v>
      </c>
    </row>
    <row r="2663" spans="1:9">
      <c r="A2663" t="n">
        <v>21314</v>
      </c>
      <c r="B2663" s="25" t="n">
        <v>16</v>
      </c>
      <c r="C2663" s="7" t="n">
        <v>0</v>
      </c>
    </row>
    <row r="2664" spans="1:9">
      <c r="A2664" t="s">
        <v>4</v>
      </c>
      <c r="B2664" s="4" t="s">
        <v>5</v>
      </c>
      <c r="C2664" s="4" t="s">
        <v>11</v>
      </c>
      <c r="D2664" s="4" t="s">
        <v>7</v>
      </c>
      <c r="E2664" s="4" t="s">
        <v>14</v>
      </c>
      <c r="F2664" s="4" t="s">
        <v>37</v>
      </c>
      <c r="G2664" s="4" t="s">
        <v>7</v>
      </c>
      <c r="H2664" s="4" t="s">
        <v>7</v>
      </c>
      <c r="I2664" s="4" t="s">
        <v>7</v>
      </c>
      <c r="J2664" s="4" t="s">
        <v>14</v>
      </c>
      <c r="K2664" s="4" t="s">
        <v>37</v>
      </c>
      <c r="L2664" s="4" t="s">
        <v>7</v>
      </c>
      <c r="M2664" s="4" t="s">
        <v>7</v>
      </c>
    </row>
    <row r="2665" spans="1:9">
      <c r="A2665" t="n">
        <v>21317</v>
      </c>
      <c r="B2665" s="26" t="n">
        <v>26</v>
      </c>
      <c r="C2665" s="7" t="n">
        <v>1592</v>
      </c>
      <c r="D2665" s="7" t="n">
        <v>17</v>
      </c>
      <c r="E2665" s="7" t="n">
        <v>6312</v>
      </c>
      <c r="F2665" s="7" t="s">
        <v>270</v>
      </c>
      <c r="G2665" s="7" t="n">
        <v>2</v>
      </c>
      <c r="H2665" s="7" t="n">
        <v>3</v>
      </c>
      <c r="I2665" s="7" t="n">
        <v>17</v>
      </c>
      <c r="J2665" s="7" t="n">
        <v>6313</v>
      </c>
      <c r="K2665" s="7" t="s">
        <v>271</v>
      </c>
      <c r="L2665" s="7" t="n">
        <v>2</v>
      </c>
      <c r="M2665" s="7" t="n">
        <v>0</v>
      </c>
    </row>
    <row r="2666" spans="1:9">
      <c r="A2666" t="s">
        <v>4</v>
      </c>
      <c r="B2666" s="4" t="s">
        <v>5</v>
      </c>
    </row>
    <row r="2667" spans="1:9">
      <c r="A2667" t="n">
        <v>21468</v>
      </c>
      <c r="B2667" s="27" t="n">
        <v>28</v>
      </c>
    </row>
    <row r="2668" spans="1:9">
      <c r="A2668" t="s">
        <v>4</v>
      </c>
      <c r="B2668" s="4" t="s">
        <v>5</v>
      </c>
      <c r="C2668" s="4" t="s">
        <v>8</v>
      </c>
      <c r="D2668" s="4" t="s">
        <v>11</v>
      </c>
    </row>
    <row r="2669" spans="1:9">
      <c r="A2669" t="n">
        <v>21469</v>
      </c>
      <c r="B2669" s="47" t="n">
        <v>29</v>
      </c>
      <c r="C2669" s="7" t="s">
        <v>17</v>
      </c>
      <c r="D2669" s="7" t="n">
        <v>65533</v>
      </c>
    </row>
    <row r="2670" spans="1:9">
      <c r="A2670" t="s">
        <v>4</v>
      </c>
      <c r="B2670" s="4" t="s">
        <v>5</v>
      </c>
      <c r="C2670" s="4" t="s">
        <v>7</v>
      </c>
      <c r="D2670" s="4" t="s">
        <v>11</v>
      </c>
      <c r="E2670" s="4" t="s">
        <v>11</v>
      </c>
      <c r="F2670" s="4" t="s">
        <v>7</v>
      </c>
    </row>
    <row r="2671" spans="1:9">
      <c r="A2671" t="n">
        <v>21473</v>
      </c>
      <c r="B2671" s="23" t="n">
        <v>25</v>
      </c>
      <c r="C2671" s="7" t="n">
        <v>1</v>
      </c>
      <c r="D2671" s="7" t="n">
        <v>65535</v>
      </c>
      <c r="E2671" s="7" t="n">
        <v>65535</v>
      </c>
      <c r="F2671" s="7" t="n">
        <v>0</v>
      </c>
    </row>
    <row r="2672" spans="1:9">
      <c r="A2672" t="s">
        <v>4</v>
      </c>
      <c r="B2672" s="4" t="s">
        <v>5</v>
      </c>
      <c r="C2672" s="4" t="s">
        <v>7</v>
      </c>
      <c r="D2672" s="4" t="s">
        <v>11</v>
      </c>
      <c r="E2672" s="4" t="s">
        <v>8</v>
      </c>
    </row>
    <row r="2673" spans="1:13">
      <c r="A2673" t="n">
        <v>21480</v>
      </c>
      <c r="B2673" s="24" t="n">
        <v>51</v>
      </c>
      <c r="C2673" s="7" t="n">
        <v>4</v>
      </c>
      <c r="D2673" s="7" t="n">
        <v>0</v>
      </c>
      <c r="E2673" s="7" t="s">
        <v>223</v>
      </c>
    </row>
    <row r="2674" spans="1:13">
      <c r="A2674" t="s">
        <v>4</v>
      </c>
      <c r="B2674" s="4" t="s">
        <v>5</v>
      </c>
      <c r="C2674" s="4" t="s">
        <v>11</v>
      </c>
    </row>
    <row r="2675" spans="1:13">
      <c r="A2675" t="n">
        <v>21493</v>
      </c>
      <c r="B2675" s="25" t="n">
        <v>16</v>
      </c>
      <c r="C2675" s="7" t="n">
        <v>0</v>
      </c>
    </row>
    <row r="2676" spans="1:13">
      <c r="A2676" t="s">
        <v>4</v>
      </c>
      <c r="B2676" s="4" t="s">
        <v>5</v>
      </c>
      <c r="C2676" s="4" t="s">
        <v>11</v>
      </c>
      <c r="D2676" s="4" t="s">
        <v>7</v>
      </c>
      <c r="E2676" s="4" t="s">
        <v>14</v>
      </c>
      <c r="F2676" s="4" t="s">
        <v>37</v>
      </c>
      <c r="G2676" s="4" t="s">
        <v>7</v>
      </c>
      <c r="H2676" s="4" t="s">
        <v>7</v>
      </c>
    </row>
    <row r="2677" spans="1:13">
      <c r="A2677" t="n">
        <v>21496</v>
      </c>
      <c r="B2677" s="26" t="n">
        <v>26</v>
      </c>
      <c r="C2677" s="7" t="n">
        <v>0</v>
      </c>
      <c r="D2677" s="7" t="n">
        <v>17</v>
      </c>
      <c r="E2677" s="7" t="n">
        <v>52487</v>
      </c>
      <c r="F2677" s="7" t="s">
        <v>272</v>
      </c>
      <c r="G2677" s="7" t="n">
        <v>2</v>
      </c>
      <c r="H2677" s="7" t="n">
        <v>0</v>
      </c>
    </row>
    <row r="2678" spans="1:13">
      <c r="A2678" t="s">
        <v>4</v>
      </c>
      <c r="B2678" s="4" t="s">
        <v>5</v>
      </c>
    </row>
    <row r="2679" spans="1:13">
      <c r="A2679" t="n">
        <v>21570</v>
      </c>
      <c r="B2679" s="27" t="n">
        <v>28</v>
      </c>
    </row>
    <row r="2680" spans="1:13">
      <c r="A2680" t="s">
        <v>4</v>
      </c>
      <c r="B2680" s="4" t="s">
        <v>5</v>
      </c>
      <c r="C2680" s="4" t="s">
        <v>7</v>
      </c>
      <c r="D2680" s="4" t="s">
        <v>11</v>
      </c>
      <c r="E2680" s="4" t="s">
        <v>8</v>
      </c>
    </row>
    <row r="2681" spans="1:13">
      <c r="A2681" t="n">
        <v>21571</v>
      </c>
      <c r="B2681" s="24" t="n">
        <v>51</v>
      </c>
      <c r="C2681" s="7" t="n">
        <v>4</v>
      </c>
      <c r="D2681" s="7" t="n">
        <v>4</v>
      </c>
      <c r="E2681" s="7" t="s">
        <v>120</v>
      </c>
    </row>
    <row r="2682" spans="1:13">
      <c r="A2682" t="s">
        <v>4</v>
      </c>
      <c r="B2682" s="4" t="s">
        <v>5</v>
      </c>
      <c r="C2682" s="4" t="s">
        <v>11</v>
      </c>
    </row>
    <row r="2683" spans="1:13">
      <c r="A2683" t="n">
        <v>21585</v>
      </c>
      <c r="B2683" s="25" t="n">
        <v>16</v>
      </c>
      <c r="C2683" s="7" t="n">
        <v>0</v>
      </c>
    </row>
    <row r="2684" spans="1:13">
      <c r="A2684" t="s">
        <v>4</v>
      </c>
      <c r="B2684" s="4" t="s">
        <v>5</v>
      </c>
      <c r="C2684" s="4" t="s">
        <v>11</v>
      </c>
      <c r="D2684" s="4" t="s">
        <v>7</v>
      </c>
      <c r="E2684" s="4" t="s">
        <v>14</v>
      </c>
      <c r="F2684" s="4" t="s">
        <v>37</v>
      </c>
      <c r="G2684" s="4" t="s">
        <v>7</v>
      </c>
      <c r="H2684" s="4" t="s">
        <v>7</v>
      </c>
      <c r="I2684" s="4" t="s">
        <v>7</v>
      </c>
      <c r="J2684" s="4" t="s">
        <v>14</v>
      </c>
      <c r="K2684" s="4" t="s">
        <v>37</v>
      </c>
      <c r="L2684" s="4" t="s">
        <v>7</v>
      </c>
      <c r="M2684" s="4" t="s">
        <v>7</v>
      </c>
    </row>
    <row r="2685" spans="1:13">
      <c r="A2685" t="n">
        <v>21588</v>
      </c>
      <c r="B2685" s="26" t="n">
        <v>26</v>
      </c>
      <c r="C2685" s="7" t="n">
        <v>4</v>
      </c>
      <c r="D2685" s="7" t="n">
        <v>17</v>
      </c>
      <c r="E2685" s="7" t="n">
        <v>7324</v>
      </c>
      <c r="F2685" s="7" t="s">
        <v>273</v>
      </c>
      <c r="G2685" s="7" t="n">
        <v>2</v>
      </c>
      <c r="H2685" s="7" t="n">
        <v>3</v>
      </c>
      <c r="I2685" s="7" t="n">
        <v>17</v>
      </c>
      <c r="J2685" s="7" t="n">
        <v>7325</v>
      </c>
      <c r="K2685" s="7" t="s">
        <v>274</v>
      </c>
      <c r="L2685" s="7" t="n">
        <v>2</v>
      </c>
      <c r="M2685" s="7" t="n">
        <v>0</v>
      </c>
    </row>
    <row r="2686" spans="1:13">
      <c r="A2686" t="s">
        <v>4</v>
      </c>
      <c r="B2686" s="4" t="s">
        <v>5</v>
      </c>
    </row>
    <row r="2687" spans="1:13">
      <c r="A2687" t="n">
        <v>21713</v>
      </c>
      <c r="B2687" s="27" t="n">
        <v>28</v>
      </c>
    </row>
    <row r="2688" spans="1:13">
      <c r="A2688" t="s">
        <v>4</v>
      </c>
      <c r="B2688" s="4" t="s">
        <v>5</v>
      </c>
      <c r="C2688" s="4" t="s">
        <v>7</v>
      </c>
      <c r="D2688" s="4" t="s">
        <v>11</v>
      </c>
      <c r="E2688" s="4" t="s">
        <v>11</v>
      </c>
      <c r="F2688" s="4" t="s">
        <v>7</v>
      </c>
    </row>
    <row r="2689" spans="1:13">
      <c r="A2689" t="n">
        <v>21714</v>
      </c>
      <c r="B2689" s="23" t="n">
        <v>25</v>
      </c>
      <c r="C2689" s="7" t="n">
        <v>1</v>
      </c>
      <c r="D2689" s="7" t="n">
        <v>60</v>
      </c>
      <c r="E2689" s="7" t="n">
        <v>500</v>
      </c>
      <c r="F2689" s="7" t="n">
        <v>1</v>
      </c>
    </row>
    <row r="2690" spans="1:13">
      <c r="A2690" t="s">
        <v>4</v>
      </c>
      <c r="B2690" s="4" t="s">
        <v>5</v>
      </c>
      <c r="C2690" s="4" t="s">
        <v>8</v>
      </c>
      <c r="D2690" s="4" t="s">
        <v>11</v>
      </c>
    </row>
    <row r="2691" spans="1:13">
      <c r="A2691" t="n">
        <v>21721</v>
      </c>
      <c r="B2691" s="47" t="n">
        <v>29</v>
      </c>
      <c r="C2691" s="7" t="s">
        <v>240</v>
      </c>
      <c r="D2691" s="7" t="n">
        <v>65533</v>
      </c>
    </row>
    <row r="2692" spans="1:13">
      <c r="A2692" t="s">
        <v>4</v>
      </c>
      <c r="B2692" s="4" t="s">
        <v>5</v>
      </c>
      <c r="C2692" s="4" t="s">
        <v>7</v>
      </c>
      <c r="D2692" s="4" t="s">
        <v>11</v>
      </c>
      <c r="E2692" s="4" t="s">
        <v>8</v>
      </c>
    </row>
    <row r="2693" spans="1:13">
      <c r="A2693" t="n">
        <v>21739</v>
      </c>
      <c r="B2693" s="24" t="n">
        <v>51</v>
      </c>
      <c r="C2693" s="7" t="n">
        <v>4</v>
      </c>
      <c r="D2693" s="7" t="n">
        <v>1592</v>
      </c>
      <c r="E2693" s="7" t="s">
        <v>269</v>
      </c>
    </row>
    <row r="2694" spans="1:13">
      <c r="A2694" t="s">
        <v>4</v>
      </c>
      <c r="B2694" s="4" t="s">
        <v>5</v>
      </c>
      <c r="C2694" s="4" t="s">
        <v>11</v>
      </c>
    </row>
    <row r="2695" spans="1:13">
      <c r="A2695" t="n">
        <v>21753</v>
      </c>
      <c r="B2695" s="25" t="n">
        <v>16</v>
      </c>
      <c r="C2695" s="7" t="n">
        <v>0</v>
      </c>
    </row>
    <row r="2696" spans="1:13">
      <c r="A2696" t="s">
        <v>4</v>
      </c>
      <c r="B2696" s="4" t="s">
        <v>5</v>
      </c>
      <c r="C2696" s="4" t="s">
        <v>11</v>
      </c>
      <c r="D2696" s="4" t="s">
        <v>7</v>
      </c>
      <c r="E2696" s="4" t="s">
        <v>14</v>
      </c>
      <c r="F2696" s="4" t="s">
        <v>37</v>
      </c>
      <c r="G2696" s="4" t="s">
        <v>7</v>
      </c>
      <c r="H2696" s="4" t="s">
        <v>7</v>
      </c>
    </row>
    <row r="2697" spans="1:13">
      <c r="A2697" t="n">
        <v>21756</v>
      </c>
      <c r="B2697" s="26" t="n">
        <v>26</v>
      </c>
      <c r="C2697" s="7" t="n">
        <v>1592</v>
      </c>
      <c r="D2697" s="7" t="n">
        <v>17</v>
      </c>
      <c r="E2697" s="7" t="n">
        <v>6314</v>
      </c>
      <c r="F2697" s="7" t="s">
        <v>275</v>
      </c>
      <c r="G2697" s="7" t="n">
        <v>2</v>
      </c>
      <c r="H2697" s="7" t="n">
        <v>0</v>
      </c>
    </row>
    <row r="2698" spans="1:13">
      <c r="A2698" t="s">
        <v>4</v>
      </c>
      <c r="B2698" s="4" t="s">
        <v>5</v>
      </c>
    </row>
    <row r="2699" spans="1:13">
      <c r="A2699" t="n">
        <v>21781</v>
      </c>
      <c r="B2699" s="27" t="n">
        <v>28</v>
      </c>
    </row>
    <row r="2700" spans="1:13">
      <c r="A2700" t="s">
        <v>4</v>
      </c>
      <c r="B2700" s="4" t="s">
        <v>5</v>
      </c>
      <c r="C2700" s="4" t="s">
        <v>8</v>
      </c>
      <c r="D2700" s="4" t="s">
        <v>11</v>
      </c>
    </row>
    <row r="2701" spans="1:13">
      <c r="A2701" t="n">
        <v>21782</v>
      </c>
      <c r="B2701" s="47" t="n">
        <v>29</v>
      </c>
      <c r="C2701" s="7" t="s">
        <v>17</v>
      </c>
      <c r="D2701" s="7" t="n">
        <v>65533</v>
      </c>
    </row>
    <row r="2702" spans="1:13">
      <c r="A2702" t="s">
        <v>4</v>
      </c>
      <c r="B2702" s="4" t="s">
        <v>5</v>
      </c>
      <c r="C2702" s="4" t="s">
        <v>11</v>
      </c>
      <c r="D2702" s="4" t="s">
        <v>7</v>
      </c>
    </row>
    <row r="2703" spans="1:13">
      <c r="A2703" t="n">
        <v>21786</v>
      </c>
      <c r="B2703" s="29" t="n">
        <v>89</v>
      </c>
      <c r="C2703" s="7" t="n">
        <v>65533</v>
      </c>
      <c r="D2703" s="7" t="n">
        <v>1</v>
      </c>
    </row>
    <row r="2704" spans="1:13">
      <c r="A2704" t="s">
        <v>4</v>
      </c>
      <c r="B2704" s="4" t="s">
        <v>5</v>
      </c>
      <c r="C2704" s="4" t="s">
        <v>7</v>
      </c>
      <c r="D2704" s="4" t="s">
        <v>11</v>
      </c>
      <c r="E2704" s="4" t="s">
        <v>11</v>
      </c>
      <c r="F2704" s="4" t="s">
        <v>7</v>
      </c>
    </row>
    <row r="2705" spans="1:8">
      <c r="A2705" t="n">
        <v>21790</v>
      </c>
      <c r="B2705" s="23" t="n">
        <v>25</v>
      </c>
      <c r="C2705" s="7" t="n">
        <v>1</v>
      </c>
      <c r="D2705" s="7" t="n">
        <v>65535</v>
      </c>
      <c r="E2705" s="7" t="n">
        <v>65535</v>
      </c>
      <c r="F2705" s="7" t="n">
        <v>0</v>
      </c>
    </row>
    <row r="2706" spans="1:8">
      <c r="A2706" t="s">
        <v>4</v>
      </c>
      <c r="B2706" s="4" t="s">
        <v>5</v>
      </c>
      <c r="C2706" s="4" t="s">
        <v>7</v>
      </c>
      <c r="D2706" s="4" t="s">
        <v>11</v>
      </c>
      <c r="E2706" s="4" t="s">
        <v>11</v>
      </c>
      <c r="F2706" s="4" t="s">
        <v>7</v>
      </c>
    </row>
    <row r="2707" spans="1:8">
      <c r="A2707" t="n">
        <v>21797</v>
      </c>
      <c r="B2707" s="23" t="n">
        <v>25</v>
      </c>
      <c r="C2707" s="7" t="n">
        <v>1</v>
      </c>
      <c r="D2707" s="7" t="n">
        <v>260</v>
      </c>
      <c r="E2707" s="7" t="n">
        <v>640</v>
      </c>
      <c r="F2707" s="7" t="n">
        <v>1</v>
      </c>
    </row>
    <row r="2708" spans="1:8">
      <c r="A2708" t="s">
        <v>4</v>
      </c>
      <c r="B2708" s="4" t="s">
        <v>5</v>
      </c>
      <c r="C2708" s="4" t="s">
        <v>8</v>
      </c>
      <c r="D2708" s="4" t="s">
        <v>11</v>
      </c>
    </row>
    <row r="2709" spans="1:8">
      <c r="A2709" t="n">
        <v>21804</v>
      </c>
      <c r="B2709" s="47" t="n">
        <v>29</v>
      </c>
      <c r="C2709" s="7" t="s">
        <v>237</v>
      </c>
      <c r="D2709" s="7" t="n">
        <v>65533</v>
      </c>
    </row>
    <row r="2710" spans="1:8">
      <c r="A2710" t="s">
        <v>4</v>
      </c>
      <c r="B2710" s="4" t="s">
        <v>5</v>
      </c>
      <c r="C2710" s="4" t="s">
        <v>7</v>
      </c>
      <c r="D2710" s="4" t="s">
        <v>11</v>
      </c>
      <c r="E2710" s="4" t="s">
        <v>8</v>
      </c>
    </row>
    <row r="2711" spans="1:8">
      <c r="A2711" t="n">
        <v>21819</v>
      </c>
      <c r="B2711" s="24" t="n">
        <v>51</v>
      </c>
      <c r="C2711" s="7" t="n">
        <v>4</v>
      </c>
      <c r="D2711" s="7" t="n">
        <v>1592</v>
      </c>
      <c r="E2711" s="7" t="s">
        <v>269</v>
      </c>
    </row>
    <row r="2712" spans="1:8">
      <c r="A2712" t="s">
        <v>4</v>
      </c>
      <c r="B2712" s="4" t="s">
        <v>5</v>
      </c>
      <c r="C2712" s="4" t="s">
        <v>11</v>
      </c>
    </row>
    <row r="2713" spans="1:8">
      <c r="A2713" t="n">
        <v>21833</v>
      </c>
      <c r="B2713" s="25" t="n">
        <v>16</v>
      </c>
      <c r="C2713" s="7" t="n">
        <v>0</v>
      </c>
    </row>
    <row r="2714" spans="1:8">
      <c r="A2714" t="s">
        <v>4</v>
      </c>
      <c r="B2714" s="4" t="s">
        <v>5</v>
      </c>
      <c r="C2714" s="4" t="s">
        <v>11</v>
      </c>
      <c r="D2714" s="4" t="s">
        <v>7</v>
      </c>
      <c r="E2714" s="4" t="s">
        <v>14</v>
      </c>
      <c r="F2714" s="4" t="s">
        <v>37</v>
      </c>
      <c r="G2714" s="4" t="s">
        <v>7</v>
      </c>
      <c r="H2714" s="4" t="s">
        <v>7</v>
      </c>
      <c r="I2714" s="4" t="s">
        <v>7</v>
      </c>
      <c r="J2714" s="4" t="s">
        <v>14</v>
      </c>
      <c r="K2714" s="4" t="s">
        <v>37</v>
      </c>
      <c r="L2714" s="4" t="s">
        <v>7</v>
      </c>
      <c r="M2714" s="4" t="s">
        <v>7</v>
      </c>
    </row>
    <row r="2715" spans="1:8">
      <c r="A2715" t="n">
        <v>21836</v>
      </c>
      <c r="B2715" s="26" t="n">
        <v>26</v>
      </c>
      <c r="C2715" s="7" t="n">
        <v>1592</v>
      </c>
      <c r="D2715" s="7" t="n">
        <v>17</v>
      </c>
      <c r="E2715" s="7" t="n">
        <v>4306</v>
      </c>
      <c r="F2715" s="7" t="s">
        <v>276</v>
      </c>
      <c r="G2715" s="7" t="n">
        <v>2</v>
      </c>
      <c r="H2715" s="7" t="n">
        <v>3</v>
      </c>
      <c r="I2715" s="7" t="n">
        <v>17</v>
      </c>
      <c r="J2715" s="7" t="n">
        <v>4307</v>
      </c>
      <c r="K2715" s="7" t="s">
        <v>277</v>
      </c>
      <c r="L2715" s="7" t="n">
        <v>2</v>
      </c>
      <c r="M2715" s="7" t="n">
        <v>0</v>
      </c>
    </row>
    <row r="2716" spans="1:8">
      <c r="A2716" t="s">
        <v>4</v>
      </c>
      <c r="B2716" s="4" t="s">
        <v>5</v>
      </c>
    </row>
    <row r="2717" spans="1:8">
      <c r="A2717" t="n">
        <v>22026</v>
      </c>
      <c r="B2717" s="27" t="n">
        <v>28</v>
      </c>
    </row>
    <row r="2718" spans="1:8">
      <c r="A2718" t="s">
        <v>4</v>
      </c>
      <c r="B2718" s="4" t="s">
        <v>5</v>
      </c>
      <c r="C2718" s="4" t="s">
        <v>8</v>
      </c>
      <c r="D2718" s="4" t="s">
        <v>11</v>
      </c>
    </row>
    <row r="2719" spans="1:8">
      <c r="A2719" t="n">
        <v>22027</v>
      </c>
      <c r="B2719" s="47" t="n">
        <v>29</v>
      </c>
      <c r="C2719" s="7" t="s">
        <v>17</v>
      </c>
      <c r="D2719" s="7" t="n">
        <v>65533</v>
      </c>
    </row>
    <row r="2720" spans="1:8">
      <c r="A2720" t="s">
        <v>4</v>
      </c>
      <c r="B2720" s="4" t="s">
        <v>5</v>
      </c>
      <c r="C2720" s="4" t="s">
        <v>11</v>
      </c>
      <c r="D2720" s="4" t="s">
        <v>7</v>
      </c>
    </row>
    <row r="2721" spans="1:13">
      <c r="A2721" t="n">
        <v>22031</v>
      </c>
      <c r="B2721" s="29" t="n">
        <v>89</v>
      </c>
      <c r="C2721" s="7" t="n">
        <v>65533</v>
      </c>
      <c r="D2721" s="7" t="n">
        <v>1</v>
      </c>
    </row>
    <row r="2722" spans="1:13">
      <c r="A2722" t="s">
        <v>4</v>
      </c>
      <c r="B2722" s="4" t="s">
        <v>5</v>
      </c>
      <c r="C2722" s="4" t="s">
        <v>7</v>
      </c>
      <c r="D2722" s="4" t="s">
        <v>11</v>
      </c>
      <c r="E2722" s="4" t="s">
        <v>11</v>
      </c>
      <c r="F2722" s="4" t="s">
        <v>7</v>
      </c>
    </row>
    <row r="2723" spans="1:13">
      <c r="A2723" t="n">
        <v>22035</v>
      </c>
      <c r="B2723" s="23" t="n">
        <v>25</v>
      </c>
      <c r="C2723" s="7" t="n">
        <v>1</v>
      </c>
      <c r="D2723" s="7" t="n">
        <v>65535</v>
      </c>
      <c r="E2723" s="7" t="n">
        <v>65535</v>
      </c>
      <c r="F2723" s="7" t="n">
        <v>0</v>
      </c>
    </row>
    <row r="2724" spans="1:13">
      <c r="A2724" t="s">
        <v>4</v>
      </c>
      <c r="B2724" s="4" t="s">
        <v>5</v>
      </c>
      <c r="C2724" s="4" t="s">
        <v>7</v>
      </c>
      <c r="D2724" s="4" t="s">
        <v>11</v>
      </c>
      <c r="E2724" s="4" t="s">
        <v>8</v>
      </c>
    </row>
    <row r="2725" spans="1:13">
      <c r="A2725" t="n">
        <v>22042</v>
      </c>
      <c r="B2725" s="24" t="n">
        <v>51</v>
      </c>
      <c r="C2725" s="7" t="n">
        <v>4</v>
      </c>
      <c r="D2725" s="7" t="n">
        <v>4</v>
      </c>
      <c r="E2725" s="7" t="s">
        <v>278</v>
      </c>
    </row>
    <row r="2726" spans="1:13">
      <c r="A2726" t="s">
        <v>4</v>
      </c>
      <c r="B2726" s="4" t="s">
        <v>5</v>
      </c>
      <c r="C2726" s="4" t="s">
        <v>11</v>
      </c>
    </row>
    <row r="2727" spans="1:13">
      <c r="A2727" t="n">
        <v>22055</v>
      </c>
      <c r="B2727" s="25" t="n">
        <v>16</v>
      </c>
      <c r="C2727" s="7" t="n">
        <v>0</v>
      </c>
    </row>
    <row r="2728" spans="1:13">
      <c r="A2728" t="s">
        <v>4</v>
      </c>
      <c r="B2728" s="4" t="s">
        <v>5</v>
      </c>
      <c r="C2728" s="4" t="s">
        <v>11</v>
      </c>
      <c r="D2728" s="4" t="s">
        <v>7</v>
      </c>
      <c r="E2728" s="4" t="s">
        <v>14</v>
      </c>
      <c r="F2728" s="4" t="s">
        <v>37</v>
      </c>
      <c r="G2728" s="4" t="s">
        <v>7</v>
      </c>
      <c r="H2728" s="4" t="s">
        <v>7</v>
      </c>
      <c r="I2728" s="4" t="s">
        <v>7</v>
      </c>
      <c r="J2728" s="4" t="s">
        <v>14</v>
      </c>
      <c r="K2728" s="4" t="s">
        <v>37</v>
      </c>
      <c r="L2728" s="4" t="s">
        <v>7</v>
      </c>
      <c r="M2728" s="4" t="s">
        <v>7</v>
      </c>
    </row>
    <row r="2729" spans="1:13">
      <c r="A2729" t="n">
        <v>22058</v>
      </c>
      <c r="B2729" s="26" t="n">
        <v>26</v>
      </c>
      <c r="C2729" s="7" t="n">
        <v>4</v>
      </c>
      <c r="D2729" s="7" t="n">
        <v>17</v>
      </c>
      <c r="E2729" s="7" t="n">
        <v>7326</v>
      </c>
      <c r="F2729" s="7" t="s">
        <v>279</v>
      </c>
      <c r="G2729" s="7" t="n">
        <v>2</v>
      </c>
      <c r="H2729" s="7" t="n">
        <v>3</v>
      </c>
      <c r="I2729" s="7" t="n">
        <v>17</v>
      </c>
      <c r="J2729" s="7" t="n">
        <v>7327</v>
      </c>
      <c r="K2729" s="7" t="s">
        <v>280</v>
      </c>
      <c r="L2729" s="7" t="n">
        <v>2</v>
      </c>
      <c r="M2729" s="7" t="n">
        <v>0</v>
      </c>
    </row>
    <row r="2730" spans="1:13">
      <c r="A2730" t="s">
        <v>4</v>
      </c>
      <c r="B2730" s="4" t="s">
        <v>5</v>
      </c>
    </row>
    <row r="2731" spans="1:13">
      <c r="A2731" t="n">
        <v>22216</v>
      </c>
      <c r="B2731" s="27" t="n">
        <v>28</v>
      </c>
    </row>
    <row r="2732" spans="1:13">
      <c r="A2732" t="s">
        <v>4</v>
      </c>
      <c r="B2732" s="4" t="s">
        <v>5</v>
      </c>
      <c r="C2732" s="4" t="s">
        <v>7</v>
      </c>
      <c r="D2732" s="4" t="s">
        <v>11</v>
      </c>
      <c r="E2732" s="4" t="s">
        <v>11</v>
      </c>
      <c r="F2732" s="4" t="s">
        <v>7</v>
      </c>
    </row>
    <row r="2733" spans="1:13">
      <c r="A2733" t="n">
        <v>22217</v>
      </c>
      <c r="B2733" s="23" t="n">
        <v>25</v>
      </c>
      <c r="C2733" s="7" t="n">
        <v>1</v>
      </c>
      <c r="D2733" s="7" t="n">
        <v>60</v>
      </c>
      <c r="E2733" s="7" t="n">
        <v>500</v>
      </c>
      <c r="F2733" s="7" t="n">
        <v>1</v>
      </c>
    </row>
    <row r="2734" spans="1:13">
      <c r="A2734" t="s">
        <v>4</v>
      </c>
      <c r="B2734" s="4" t="s">
        <v>5</v>
      </c>
      <c r="C2734" s="4" t="s">
        <v>8</v>
      </c>
      <c r="D2734" s="4" t="s">
        <v>11</v>
      </c>
    </row>
    <row r="2735" spans="1:13">
      <c r="A2735" t="n">
        <v>22224</v>
      </c>
      <c r="B2735" s="47" t="n">
        <v>29</v>
      </c>
      <c r="C2735" s="7" t="s">
        <v>240</v>
      </c>
      <c r="D2735" s="7" t="n">
        <v>65533</v>
      </c>
    </row>
    <row r="2736" spans="1:13">
      <c r="A2736" t="s">
        <v>4</v>
      </c>
      <c r="B2736" s="4" t="s">
        <v>5</v>
      </c>
      <c r="C2736" s="4" t="s">
        <v>7</v>
      </c>
      <c r="D2736" s="4" t="s">
        <v>11</v>
      </c>
      <c r="E2736" s="4" t="s">
        <v>8</v>
      </c>
    </row>
    <row r="2737" spans="1:13">
      <c r="A2737" t="n">
        <v>22242</v>
      </c>
      <c r="B2737" s="24" t="n">
        <v>51</v>
      </c>
      <c r="C2737" s="7" t="n">
        <v>4</v>
      </c>
      <c r="D2737" s="7" t="n">
        <v>1592</v>
      </c>
      <c r="E2737" s="7" t="s">
        <v>214</v>
      </c>
    </row>
    <row r="2738" spans="1:13">
      <c r="A2738" t="s">
        <v>4</v>
      </c>
      <c r="B2738" s="4" t="s">
        <v>5</v>
      </c>
      <c r="C2738" s="4" t="s">
        <v>11</v>
      </c>
    </row>
    <row r="2739" spans="1:13">
      <c r="A2739" t="n">
        <v>22256</v>
      </c>
      <c r="B2739" s="25" t="n">
        <v>16</v>
      </c>
      <c r="C2739" s="7" t="n">
        <v>0</v>
      </c>
    </row>
    <row r="2740" spans="1:13">
      <c r="A2740" t="s">
        <v>4</v>
      </c>
      <c r="B2740" s="4" t="s">
        <v>5</v>
      </c>
      <c r="C2740" s="4" t="s">
        <v>11</v>
      </c>
      <c r="D2740" s="4" t="s">
        <v>7</v>
      </c>
      <c r="E2740" s="4" t="s">
        <v>14</v>
      </c>
      <c r="F2740" s="4" t="s">
        <v>37</v>
      </c>
      <c r="G2740" s="4" t="s">
        <v>7</v>
      </c>
      <c r="H2740" s="4" t="s">
        <v>7</v>
      </c>
    </row>
    <row r="2741" spans="1:13">
      <c r="A2741" t="n">
        <v>22259</v>
      </c>
      <c r="B2741" s="26" t="n">
        <v>26</v>
      </c>
      <c r="C2741" s="7" t="n">
        <v>1592</v>
      </c>
      <c r="D2741" s="7" t="n">
        <v>17</v>
      </c>
      <c r="E2741" s="7" t="n">
        <v>6315</v>
      </c>
      <c r="F2741" s="7" t="s">
        <v>281</v>
      </c>
      <c r="G2741" s="7" t="n">
        <v>2</v>
      </c>
      <c r="H2741" s="7" t="n">
        <v>0</v>
      </c>
    </row>
    <row r="2742" spans="1:13">
      <c r="A2742" t="s">
        <v>4</v>
      </c>
      <c r="B2742" s="4" t="s">
        <v>5</v>
      </c>
    </row>
    <row r="2743" spans="1:13">
      <c r="A2743" t="n">
        <v>22304</v>
      </c>
      <c r="B2743" s="27" t="n">
        <v>28</v>
      </c>
    </row>
    <row r="2744" spans="1:13">
      <c r="A2744" t="s">
        <v>4</v>
      </c>
      <c r="B2744" s="4" t="s">
        <v>5</v>
      </c>
      <c r="C2744" s="4" t="s">
        <v>8</v>
      </c>
      <c r="D2744" s="4" t="s">
        <v>11</v>
      </c>
    </row>
    <row r="2745" spans="1:13">
      <c r="A2745" t="n">
        <v>22305</v>
      </c>
      <c r="B2745" s="47" t="n">
        <v>29</v>
      </c>
      <c r="C2745" s="7" t="s">
        <v>17</v>
      </c>
      <c r="D2745" s="7" t="n">
        <v>65533</v>
      </c>
    </row>
    <row r="2746" spans="1:13">
      <c r="A2746" t="s">
        <v>4</v>
      </c>
      <c r="B2746" s="4" t="s">
        <v>5</v>
      </c>
      <c r="C2746" s="4" t="s">
        <v>7</v>
      </c>
      <c r="D2746" s="4" t="s">
        <v>11</v>
      </c>
      <c r="E2746" s="4" t="s">
        <v>11</v>
      </c>
      <c r="F2746" s="4" t="s">
        <v>7</v>
      </c>
    </row>
    <row r="2747" spans="1:13">
      <c r="A2747" t="n">
        <v>22309</v>
      </c>
      <c r="B2747" s="23" t="n">
        <v>25</v>
      </c>
      <c r="C2747" s="7" t="n">
        <v>1</v>
      </c>
      <c r="D2747" s="7" t="n">
        <v>65535</v>
      </c>
      <c r="E2747" s="7" t="n">
        <v>65535</v>
      </c>
      <c r="F2747" s="7" t="n">
        <v>0</v>
      </c>
    </row>
    <row r="2748" spans="1:13">
      <c r="A2748" t="s">
        <v>4</v>
      </c>
      <c r="B2748" s="4" t="s">
        <v>5</v>
      </c>
      <c r="C2748" s="4" t="s">
        <v>11</v>
      </c>
      <c r="D2748" s="4" t="s">
        <v>7</v>
      </c>
    </row>
    <row r="2749" spans="1:13">
      <c r="A2749" t="n">
        <v>22316</v>
      </c>
      <c r="B2749" s="29" t="n">
        <v>89</v>
      </c>
      <c r="C2749" s="7" t="n">
        <v>65533</v>
      </c>
      <c r="D2749" s="7" t="n">
        <v>1</v>
      </c>
    </row>
    <row r="2750" spans="1:13">
      <c r="A2750" t="s">
        <v>4</v>
      </c>
      <c r="B2750" s="4" t="s">
        <v>5</v>
      </c>
      <c r="C2750" s="4" t="s">
        <v>7</v>
      </c>
      <c r="D2750" s="4" t="s">
        <v>11</v>
      </c>
      <c r="E2750" s="4" t="s">
        <v>11</v>
      </c>
      <c r="F2750" s="4" t="s">
        <v>7</v>
      </c>
    </row>
    <row r="2751" spans="1:13">
      <c r="A2751" t="n">
        <v>22320</v>
      </c>
      <c r="B2751" s="23" t="n">
        <v>25</v>
      </c>
      <c r="C2751" s="7" t="n">
        <v>1</v>
      </c>
      <c r="D2751" s="7" t="n">
        <v>260</v>
      </c>
      <c r="E2751" s="7" t="n">
        <v>640</v>
      </c>
      <c r="F2751" s="7" t="n">
        <v>1</v>
      </c>
    </row>
    <row r="2752" spans="1:13">
      <c r="A2752" t="s">
        <v>4</v>
      </c>
      <c r="B2752" s="4" t="s">
        <v>5</v>
      </c>
      <c r="C2752" s="4" t="s">
        <v>8</v>
      </c>
      <c r="D2752" s="4" t="s">
        <v>11</v>
      </c>
    </row>
    <row r="2753" spans="1:8">
      <c r="A2753" t="n">
        <v>22327</v>
      </c>
      <c r="B2753" s="47" t="n">
        <v>29</v>
      </c>
      <c r="C2753" s="7" t="s">
        <v>237</v>
      </c>
      <c r="D2753" s="7" t="n">
        <v>65533</v>
      </c>
    </row>
    <row r="2754" spans="1:8">
      <c r="A2754" t="s">
        <v>4</v>
      </c>
      <c r="B2754" s="4" t="s">
        <v>5</v>
      </c>
      <c r="C2754" s="4" t="s">
        <v>7</v>
      </c>
      <c r="D2754" s="4" t="s">
        <v>11</v>
      </c>
      <c r="E2754" s="4" t="s">
        <v>8</v>
      </c>
    </row>
    <row r="2755" spans="1:8">
      <c r="A2755" t="n">
        <v>22342</v>
      </c>
      <c r="B2755" s="24" t="n">
        <v>51</v>
      </c>
      <c r="C2755" s="7" t="n">
        <v>4</v>
      </c>
      <c r="D2755" s="7" t="n">
        <v>1592</v>
      </c>
      <c r="E2755" s="7" t="s">
        <v>269</v>
      </c>
    </row>
    <row r="2756" spans="1:8">
      <c r="A2756" t="s">
        <v>4</v>
      </c>
      <c r="B2756" s="4" t="s">
        <v>5</v>
      </c>
      <c r="C2756" s="4" t="s">
        <v>11</v>
      </c>
    </row>
    <row r="2757" spans="1:8">
      <c r="A2757" t="n">
        <v>22356</v>
      </c>
      <c r="B2757" s="25" t="n">
        <v>16</v>
      </c>
      <c r="C2757" s="7" t="n">
        <v>0</v>
      </c>
    </row>
    <row r="2758" spans="1:8">
      <c r="A2758" t="s">
        <v>4</v>
      </c>
      <c r="B2758" s="4" t="s">
        <v>5</v>
      </c>
      <c r="C2758" s="4" t="s">
        <v>11</v>
      </c>
      <c r="D2758" s="4" t="s">
        <v>7</v>
      </c>
      <c r="E2758" s="4" t="s">
        <v>14</v>
      </c>
      <c r="F2758" s="4" t="s">
        <v>37</v>
      </c>
      <c r="G2758" s="4" t="s">
        <v>7</v>
      </c>
      <c r="H2758" s="4" t="s">
        <v>7</v>
      </c>
    </row>
    <row r="2759" spans="1:8">
      <c r="A2759" t="n">
        <v>22359</v>
      </c>
      <c r="B2759" s="26" t="n">
        <v>26</v>
      </c>
      <c r="C2759" s="7" t="n">
        <v>1592</v>
      </c>
      <c r="D2759" s="7" t="n">
        <v>17</v>
      </c>
      <c r="E2759" s="7" t="n">
        <v>4308</v>
      </c>
      <c r="F2759" s="7" t="s">
        <v>282</v>
      </c>
      <c r="G2759" s="7" t="n">
        <v>2</v>
      </c>
      <c r="H2759" s="7" t="n">
        <v>0</v>
      </c>
    </row>
    <row r="2760" spans="1:8">
      <c r="A2760" t="s">
        <v>4</v>
      </c>
      <c r="B2760" s="4" t="s">
        <v>5</v>
      </c>
    </row>
    <row r="2761" spans="1:8">
      <c r="A2761" t="n">
        <v>22404</v>
      </c>
      <c r="B2761" s="27" t="n">
        <v>28</v>
      </c>
    </row>
    <row r="2762" spans="1:8">
      <c r="A2762" t="s">
        <v>4</v>
      </c>
      <c r="B2762" s="4" t="s">
        <v>5</v>
      </c>
      <c r="C2762" s="4" t="s">
        <v>8</v>
      </c>
      <c r="D2762" s="4" t="s">
        <v>11</v>
      </c>
    </row>
    <row r="2763" spans="1:8">
      <c r="A2763" t="n">
        <v>22405</v>
      </c>
      <c r="B2763" s="47" t="n">
        <v>29</v>
      </c>
      <c r="C2763" s="7" t="s">
        <v>17</v>
      </c>
      <c r="D2763" s="7" t="n">
        <v>65533</v>
      </c>
    </row>
    <row r="2764" spans="1:8">
      <c r="A2764" t="s">
        <v>4</v>
      </c>
      <c r="B2764" s="4" t="s">
        <v>5</v>
      </c>
      <c r="C2764" s="4" t="s">
        <v>7</v>
      </c>
      <c r="D2764" s="4" t="s">
        <v>11</v>
      </c>
      <c r="E2764" s="4" t="s">
        <v>11</v>
      </c>
      <c r="F2764" s="4" t="s">
        <v>7</v>
      </c>
    </row>
    <row r="2765" spans="1:8">
      <c r="A2765" t="n">
        <v>22409</v>
      </c>
      <c r="B2765" s="23" t="n">
        <v>25</v>
      </c>
      <c r="C2765" s="7" t="n">
        <v>1</v>
      </c>
      <c r="D2765" s="7" t="n">
        <v>65535</v>
      </c>
      <c r="E2765" s="7" t="n">
        <v>65535</v>
      </c>
      <c r="F2765" s="7" t="n">
        <v>0</v>
      </c>
    </row>
    <row r="2766" spans="1:8">
      <c r="A2766" t="s">
        <v>4</v>
      </c>
      <c r="B2766" s="4" t="s">
        <v>5</v>
      </c>
      <c r="C2766" s="4" t="s">
        <v>7</v>
      </c>
      <c r="D2766" s="4" t="s">
        <v>11</v>
      </c>
      <c r="E2766" s="4" t="s">
        <v>13</v>
      </c>
      <c r="F2766" s="4" t="s">
        <v>11</v>
      </c>
      <c r="G2766" s="4" t="s">
        <v>14</v>
      </c>
      <c r="H2766" s="4" t="s">
        <v>14</v>
      </c>
      <c r="I2766" s="4" t="s">
        <v>11</v>
      </c>
      <c r="J2766" s="4" t="s">
        <v>11</v>
      </c>
      <c r="K2766" s="4" t="s">
        <v>14</v>
      </c>
      <c r="L2766" s="4" t="s">
        <v>14</v>
      </c>
      <c r="M2766" s="4" t="s">
        <v>14</v>
      </c>
      <c r="N2766" s="4" t="s">
        <v>14</v>
      </c>
      <c r="O2766" s="4" t="s">
        <v>8</v>
      </c>
    </row>
    <row r="2767" spans="1:8">
      <c r="A2767" t="n">
        <v>22416</v>
      </c>
      <c r="B2767" s="15" t="n">
        <v>50</v>
      </c>
      <c r="C2767" s="7" t="n">
        <v>0</v>
      </c>
      <c r="D2767" s="7" t="n">
        <v>4511</v>
      </c>
      <c r="E2767" s="7" t="n">
        <v>0.800000011920929</v>
      </c>
      <c r="F2767" s="7" t="n">
        <v>0</v>
      </c>
      <c r="G2767" s="7" t="n">
        <v>0</v>
      </c>
      <c r="H2767" s="7" t="n">
        <v>1082130432</v>
      </c>
      <c r="I2767" s="7" t="n">
        <v>0</v>
      </c>
      <c r="J2767" s="7" t="n">
        <v>65533</v>
      </c>
      <c r="K2767" s="7" t="n">
        <v>0</v>
      </c>
      <c r="L2767" s="7" t="n">
        <v>0</v>
      </c>
      <c r="M2767" s="7" t="n">
        <v>0</v>
      </c>
      <c r="N2767" s="7" t="n">
        <v>0</v>
      </c>
      <c r="O2767" s="7" t="s">
        <v>17</v>
      </c>
    </row>
    <row r="2768" spans="1:8">
      <c r="A2768" t="s">
        <v>4</v>
      </c>
      <c r="B2768" s="4" t="s">
        <v>5</v>
      </c>
      <c r="C2768" s="4" t="s">
        <v>7</v>
      </c>
      <c r="D2768" s="4" t="s">
        <v>11</v>
      </c>
      <c r="E2768" s="4" t="s">
        <v>7</v>
      </c>
    </row>
    <row r="2769" spans="1:15">
      <c r="A2769" t="n">
        <v>22455</v>
      </c>
      <c r="B2769" s="12" t="n">
        <v>49</v>
      </c>
      <c r="C2769" s="7" t="n">
        <v>1</v>
      </c>
      <c r="D2769" s="7" t="n">
        <v>2000</v>
      </c>
      <c r="E2769" s="7" t="n">
        <v>0</v>
      </c>
    </row>
    <row r="2770" spans="1:15">
      <c r="A2770" t="s">
        <v>4</v>
      </c>
      <c r="B2770" s="4" t="s">
        <v>5</v>
      </c>
      <c r="C2770" s="4" t="s">
        <v>7</v>
      </c>
      <c r="D2770" s="4" t="s">
        <v>11</v>
      </c>
      <c r="E2770" s="4" t="s">
        <v>11</v>
      </c>
    </row>
    <row r="2771" spans="1:15">
      <c r="A2771" t="n">
        <v>22460</v>
      </c>
      <c r="B2771" s="15" t="n">
        <v>50</v>
      </c>
      <c r="C2771" s="7" t="n">
        <v>1</v>
      </c>
      <c r="D2771" s="7" t="n">
        <v>8140</v>
      </c>
      <c r="E2771" s="7" t="n">
        <v>1000</v>
      </c>
    </row>
    <row r="2772" spans="1:15">
      <c r="A2772" t="s">
        <v>4</v>
      </c>
      <c r="B2772" s="4" t="s">
        <v>5</v>
      </c>
      <c r="C2772" s="4" t="s">
        <v>7</v>
      </c>
      <c r="D2772" s="4" t="s">
        <v>11</v>
      </c>
      <c r="E2772" s="4" t="s">
        <v>13</v>
      </c>
    </row>
    <row r="2773" spans="1:15">
      <c r="A2773" t="n">
        <v>22466</v>
      </c>
      <c r="B2773" s="21" t="n">
        <v>58</v>
      </c>
      <c r="C2773" s="7" t="n">
        <v>0</v>
      </c>
      <c r="D2773" s="7" t="n">
        <v>1000</v>
      </c>
      <c r="E2773" s="7" t="n">
        <v>1</v>
      </c>
    </row>
    <row r="2774" spans="1:15">
      <c r="A2774" t="s">
        <v>4</v>
      </c>
      <c r="B2774" s="4" t="s">
        <v>5</v>
      </c>
      <c r="C2774" s="4" t="s">
        <v>7</v>
      </c>
      <c r="D2774" s="4" t="s">
        <v>11</v>
      </c>
    </row>
    <row r="2775" spans="1:15">
      <c r="A2775" t="n">
        <v>22474</v>
      </c>
      <c r="B2775" s="21" t="n">
        <v>58</v>
      </c>
      <c r="C2775" s="7" t="n">
        <v>255</v>
      </c>
      <c r="D2775" s="7" t="n">
        <v>0</v>
      </c>
    </row>
    <row r="2776" spans="1:15">
      <c r="A2776" t="s">
        <v>4</v>
      </c>
      <c r="B2776" s="4" t="s">
        <v>5</v>
      </c>
      <c r="C2776" s="4" t="s">
        <v>7</v>
      </c>
      <c r="D2776" s="4" t="s">
        <v>7</v>
      </c>
    </row>
    <row r="2777" spans="1:15">
      <c r="A2777" t="n">
        <v>22478</v>
      </c>
      <c r="B2777" s="12" t="n">
        <v>49</v>
      </c>
      <c r="C2777" s="7" t="n">
        <v>2</v>
      </c>
      <c r="D2777" s="7" t="n">
        <v>0</v>
      </c>
    </row>
    <row r="2778" spans="1:15">
      <c r="A2778" t="s">
        <v>4</v>
      </c>
      <c r="B2778" s="4" t="s">
        <v>5</v>
      </c>
      <c r="C2778" s="4" t="s">
        <v>7</v>
      </c>
      <c r="D2778" s="4" t="s">
        <v>11</v>
      </c>
      <c r="E2778" s="4" t="s">
        <v>11</v>
      </c>
      <c r="F2778" s="4" t="s">
        <v>11</v>
      </c>
    </row>
    <row r="2779" spans="1:15">
      <c r="A2779" t="n">
        <v>22481</v>
      </c>
      <c r="B2779" s="63" t="n">
        <v>63</v>
      </c>
      <c r="C2779" s="7" t="n">
        <v>0</v>
      </c>
      <c r="D2779" s="7" t="n">
        <v>65535</v>
      </c>
      <c r="E2779" s="7" t="n">
        <v>45</v>
      </c>
      <c r="F2779" s="7" t="n">
        <v>0</v>
      </c>
    </row>
    <row r="2780" spans="1:15">
      <c r="A2780" t="s">
        <v>4</v>
      </c>
      <c r="B2780" s="4" t="s">
        <v>5</v>
      </c>
      <c r="C2780" s="4" t="s">
        <v>7</v>
      </c>
      <c r="D2780" s="4" t="s">
        <v>11</v>
      </c>
      <c r="E2780" s="4" t="s">
        <v>11</v>
      </c>
      <c r="F2780" s="4" t="s">
        <v>11</v>
      </c>
    </row>
    <row r="2781" spans="1:15">
      <c r="A2781" t="n">
        <v>22489</v>
      </c>
      <c r="B2781" s="63" t="n">
        <v>63</v>
      </c>
      <c r="C2781" s="7" t="n">
        <v>0</v>
      </c>
      <c r="D2781" s="7" t="n">
        <v>65535</v>
      </c>
      <c r="E2781" s="7" t="n">
        <v>32</v>
      </c>
      <c r="F2781" s="7" t="n">
        <v>100</v>
      </c>
    </row>
    <row r="2782" spans="1:15">
      <c r="A2782" t="s">
        <v>4</v>
      </c>
      <c r="B2782" s="4" t="s">
        <v>5</v>
      </c>
      <c r="C2782" s="4" t="s">
        <v>11</v>
      </c>
      <c r="D2782" s="4" t="s">
        <v>13</v>
      </c>
      <c r="E2782" s="4" t="s">
        <v>13</v>
      </c>
      <c r="F2782" s="4" t="s">
        <v>13</v>
      </c>
      <c r="G2782" s="4" t="s">
        <v>13</v>
      </c>
    </row>
    <row r="2783" spans="1:15">
      <c r="A2783" t="n">
        <v>22497</v>
      </c>
      <c r="B2783" s="41" t="n">
        <v>46</v>
      </c>
      <c r="C2783" s="7" t="n">
        <v>61456</v>
      </c>
      <c r="D2783" s="7" t="n">
        <v>3</v>
      </c>
      <c r="E2783" s="7" t="n">
        <v>0</v>
      </c>
      <c r="F2783" s="7" t="n">
        <v>-1.20000004768372</v>
      </c>
      <c r="G2783" s="7" t="n">
        <v>180</v>
      </c>
    </row>
    <row r="2784" spans="1:15">
      <c r="A2784" t="s">
        <v>4</v>
      </c>
      <c r="B2784" s="4" t="s">
        <v>5</v>
      </c>
      <c r="C2784" s="4" t="s">
        <v>7</v>
      </c>
      <c r="D2784" s="4" t="s">
        <v>11</v>
      </c>
    </row>
    <row r="2785" spans="1:7">
      <c r="A2785" t="n">
        <v>22516</v>
      </c>
      <c r="B2785" s="8" t="n">
        <v>162</v>
      </c>
      <c r="C2785" s="7" t="n">
        <v>1</v>
      </c>
      <c r="D2785" s="7" t="n">
        <v>0</v>
      </c>
    </row>
    <row r="2786" spans="1:7">
      <c r="A2786" t="s">
        <v>4</v>
      </c>
      <c r="B2786" s="4" t="s">
        <v>5</v>
      </c>
    </row>
    <row r="2787" spans="1:7">
      <c r="A2787" t="n">
        <v>22520</v>
      </c>
      <c r="B2787" s="5" t="n">
        <v>1</v>
      </c>
    </row>
    <row r="2788" spans="1:7" s="3" customFormat="1" customHeight="0">
      <c r="A2788" s="3" t="s">
        <v>2</v>
      </c>
      <c r="B2788" s="3" t="s">
        <v>283</v>
      </c>
    </row>
    <row r="2789" spans="1:7">
      <c r="A2789" t="s">
        <v>4</v>
      </c>
      <c r="B2789" s="4" t="s">
        <v>5</v>
      </c>
      <c r="C2789" s="4" t="s">
        <v>7</v>
      </c>
      <c r="D2789" s="4" t="s">
        <v>7</v>
      </c>
      <c r="E2789" s="4" t="s">
        <v>7</v>
      </c>
      <c r="F2789" s="4" t="s">
        <v>7</v>
      </c>
    </row>
    <row r="2790" spans="1:7">
      <c r="A2790" t="n">
        <v>22524</v>
      </c>
      <c r="B2790" s="9" t="n">
        <v>14</v>
      </c>
      <c r="C2790" s="7" t="n">
        <v>2</v>
      </c>
      <c r="D2790" s="7" t="n">
        <v>0</v>
      </c>
      <c r="E2790" s="7" t="n">
        <v>0</v>
      </c>
      <c r="F2790" s="7" t="n">
        <v>0</v>
      </c>
    </row>
    <row r="2791" spans="1:7">
      <c r="A2791" t="s">
        <v>4</v>
      </c>
      <c r="B2791" s="4" t="s">
        <v>5</v>
      </c>
      <c r="C2791" s="4" t="s">
        <v>7</v>
      </c>
      <c r="D2791" s="31" t="s">
        <v>51</v>
      </c>
      <c r="E2791" s="4" t="s">
        <v>5</v>
      </c>
      <c r="F2791" s="4" t="s">
        <v>7</v>
      </c>
      <c r="G2791" s="4" t="s">
        <v>11</v>
      </c>
      <c r="H2791" s="31" t="s">
        <v>52</v>
      </c>
      <c r="I2791" s="4" t="s">
        <v>7</v>
      </c>
      <c r="J2791" s="4" t="s">
        <v>14</v>
      </c>
      <c r="K2791" s="4" t="s">
        <v>7</v>
      </c>
      <c r="L2791" s="4" t="s">
        <v>7</v>
      </c>
      <c r="M2791" s="31" t="s">
        <v>51</v>
      </c>
      <c r="N2791" s="4" t="s">
        <v>5</v>
      </c>
      <c r="O2791" s="4" t="s">
        <v>7</v>
      </c>
      <c r="P2791" s="4" t="s">
        <v>11</v>
      </c>
      <c r="Q2791" s="31" t="s">
        <v>52</v>
      </c>
      <c r="R2791" s="4" t="s">
        <v>7</v>
      </c>
      <c r="S2791" s="4" t="s">
        <v>14</v>
      </c>
      <c r="T2791" s="4" t="s">
        <v>7</v>
      </c>
      <c r="U2791" s="4" t="s">
        <v>7</v>
      </c>
      <c r="V2791" s="4" t="s">
        <v>7</v>
      </c>
      <c r="W2791" s="4" t="s">
        <v>12</v>
      </c>
    </row>
    <row r="2792" spans="1:7">
      <c r="A2792" t="n">
        <v>22529</v>
      </c>
      <c r="B2792" s="10" t="n">
        <v>5</v>
      </c>
      <c r="C2792" s="7" t="n">
        <v>28</v>
      </c>
      <c r="D2792" s="31" t="s">
        <v>3</v>
      </c>
      <c r="E2792" s="8" t="n">
        <v>162</v>
      </c>
      <c r="F2792" s="7" t="n">
        <v>3</v>
      </c>
      <c r="G2792" s="7" t="n">
        <v>4122</v>
      </c>
      <c r="H2792" s="31" t="s">
        <v>3</v>
      </c>
      <c r="I2792" s="7" t="n">
        <v>0</v>
      </c>
      <c r="J2792" s="7" t="n">
        <v>1</v>
      </c>
      <c r="K2792" s="7" t="n">
        <v>2</v>
      </c>
      <c r="L2792" s="7" t="n">
        <v>28</v>
      </c>
      <c r="M2792" s="31" t="s">
        <v>3</v>
      </c>
      <c r="N2792" s="8" t="n">
        <v>162</v>
      </c>
      <c r="O2792" s="7" t="n">
        <v>3</v>
      </c>
      <c r="P2792" s="7" t="n">
        <v>4122</v>
      </c>
      <c r="Q2792" s="31" t="s">
        <v>3</v>
      </c>
      <c r="R2792" s="7" t="n">
        <v>0</v>
      </c>
      <c r="S2792" s="7" t="n">
        <v>2</v>
      </c>
      <c r="T2792" s="7" t="n">
        <v>2</v>
      </c>
      <c r="U2792" s="7" t="n">
        <v>11</v>
      </c>
      <c r="V2792" s="7" t="n">
        <v>1</v>
      </c>
      <c r="W2792" s="11" t="n">
        <f t="normal" ca="1">A2796</f>
        <v>0</v>
      </c>
    </row>
    <row r="2793" spans="1:7">
      <c r="A2793" t="s">
        <v>4</v>
      </c>
      <c r="B2793" s="4" t="s">
        <v>5</v>
      </c>
      <c r="C2793" s="4" t="s">
        <v>7</v>
      </c>
      <c r="D2793" s="4" t="s">
        <v>11</v>
      </c>
      <c r="E2793" s="4" t="s">
        <v>13</v>
      </c>
    </row>
    <row r="2794" spans="1:7">
      <c r="A2794" t="n">
        <v>22558</v>
      </c>
      <c r="B2794" s="21" t="n">
        <v>58</v>
      </c>
      <c r="C2794" s="7" t="n">
        <v>0</v>
      </c>
      <c r="D2794" s="7" t="n">
        <v>0</v>
      </c>
      <c r="E2794" s="7" t="n">
        <v>1</v>
      </c>
    </row>
    <row r="2795" spans="1:7">
      <c r="A2795" t="s">
        <v>4</v>
      </c>
      <c r="B2795" s="4" t="s">
        <v>5</v>
      </c>
      <c r="C2795" s="4" t="s">
        <v>7</v>
      </c>
      <c r="D2795" s="31" t="s">
        <v>51</v>
      </c>
      <c r="E2795" s="4" t="s">
        <v>5</v>
      </c>
      <c r="F2795" s="4" t="s">
        <v>7</v>
      </c>
      <c r="G2795" s="4" t="s">
        <v>11</v>
      </c>
      <c r="H2795" s="31" t="s">
        <v>52</v>
      </c>
      <c r="I2795" s="4" t="s">
        <v>7</v>
      </c>
      <c r="J2795" s="4" t="s">
        <v>14</v>
      </c>
      <c r="K2795" s="4" t="s">
        <v>7</v>
      </c>
      <c r="L2795" s="4" t="s">
        <v>7</v>
      </c>
      <c r="M2795" s="31" t="s">
        <v>51</v>
      </c>
      <c r="N2795" s="4" t="s">
        <v>5</v>
      </c>
      <c r="O2795" s="4" t="s">
        <v>7</v>
      </c>
      <c r="P2795" s="4" t="s">
        <v>11</v>
      </c>
      <c r="Q2795" s="31" t="s">
        <v>52</v>
      </c>
      <c r="R2795" s="4" t="s">
        <v>7</v>
      </c>
      <c r="S2795" s="4" t="s">
        <v>14</v>
      </c>
      <c r="T2795" s="4" t="s">
        <v>7</v>
      </c>
      <c r="U2795" s="4" t="s">
        <v>7</v>
      </c>
      <c r="V2795" s="4" t="s">
        <v>7</v>
      </c>
      <c r="W2795" s="4" t="s">
        <v>12</v>
      </c>
    </row>
    <row r="2796" spans="1:7">
      <c r="A2796" t="n">
        <v>22566</v>
      </c>
      <c r="B2796" s="10" t="n">
        <v>5</v>
      </c>
      <c r="C2796" s="7" t="n">
        <v>28</v>
      </c>
      <c r="D2796" s="31" t="s">
        <v>3</v>
      </c>
      <c r="E2796" s="8" t="n">
        <v>162</v>
      </c>
      <c r="F2796" s="7" t="n">
        <v>3</v>
      </c>
      <c r="G2796" s="7" t="n">
        <v>4122</v>
      </c>
      <c r="H2796" s="31" t="s">
        <v>3</v>
      </c>
      <c r="I2796" s="7" t="n">
        <v>0</v>
      </c>
      <c r="J2796" s="7" t="n">
        <v>1</v>
      </c>
      <c r="K2796" s="7" t="n">
        <v>3</v>
      </c>
      <c r="L2796" s="7" t="n">
        <v>28</v>
      </c>
      <c r="M2796" s="31" t="s">
        <v>3</v>
      </c>
      <c r="N2796" s="8" t="n">
        <v>162</v>
      </c>
      <c r="O2796" s="7" t="n">
        <v>3</v>
      </c>
      <c r="P2796" s="7" t="n">
        <v>4122</v>
      </c>
      <c r="Q2796" s="31" t="s">
        <v>3</v>
      </c>
      <c r="R2796" s="7" t="n">
        <v>0</v>
      </c>
      <c r="S2796" s="7" t="n">
        <v>2</v>
      </c>
      <c r="T2796" s="7" t="n">
        <v>3</v>
      </c>
      <c r="U2796" s="7" t="n">
        <v>9</v>
      </c>
      <c r="V2796" s="7" t="n">
        <v>1</v>
      </c>
      <c r="W2796" s="11" t="n">
        <f t="normal" ca="1">A2806</f>
        <v>0</v>
      </c>
    </row>
    <row r="2797" spans="1:7">
      <c r="A2797" t="s">
        <v>4</v>
      </c>
      <c r="B2797" s="4" t="s">
        <v>5</v>
      </c>
      <c r="C2797" s="4" t="s">
        <v>7</v>
      </c>
      <c r="D2797" s="31" t="s">
        <v>51</v>
      </c>
      <c r="E2797" s="4" t="s">
        <v>5</v>
      </c>
      <c r="F2797" s="4" t="s">
        <v>11</v>
      </c>
      <c r="G2797" s="4" t="s">
        <v>7</v>
      </c>
      <c r="H2797" s="4" t="s">
        <v>7</v>
      </c>
      <c r="I2797" s="4" t="s">
        <v>8</v>
      </c>
      <c r="J2797" s="31" t="s">
        <v>52</v>
      </c>
      <c r="K2797" s="4" t="s">
        <v>7</v>
      </c>
      <c r="L2797" s="4" t="s">
        <v>7</v>
      </c>
      <c r="M2797" s="31" t="s">
        <v>51</v>
      </c>
      <c r="N2797" s="4" t="s">
        <v>5</v>
      </c>
      <c r="O2797" s="4" t="s">
        <v>7</v>
      </c>
      <c r="P2797" s="31" t="s">
        <v>52</v>
      </c>
      <c r="Q2797" s="4" t="s">
        <v>7</v>
      </c>
      <c r="R2797" s="4" t="s">
        <v>14</v>
      </c>
      <c r="S2797" s="4" t="s">
        <v>7</v>
      </c>
      <c r="T2797" s="4" t="s">
        <v>7</v>
      </c>
      <c r="U2797" s="4" t="s">
        <v>7</v>
      </c>
      <c r="V2797" s="31" t="s">
        <v>51</v>
      </c>
      <c r="W2797" s="4" t="s">
        <v>5</v>
      </c>
      <c r="X2797" s="4" t="s">
        <v>7</v>
      </c>
      <c r="Y2797" s="31" t="s">
        <v>52</v>
      </c>
      <c r="Z2797" s="4" t="s">
        <v>7</v>
      </c>
      <c r="AA2797" s="4" t="s">
        <v>14</v>
      </c>
      <c r="AB2797" s="4" t="s">
        <v>7</v>
      </c>
      <c r="AC2797" s="4" t="s">
        <v>7</v>
      </c>
      <c r="AD2797" s="4" t="s">
        <v>7</v>
      </c>
      <c r="AE2797" s="4" t="s">
        <v>12</v>
      </c>
    </row>
    <row r="2798" spans="1:7">
      <c r="A2798" t="n">
        <v>22595</v>
      </c>
      <c r="B2798" s="10" t="n">
        <v>5</v>
      </c>
      <c r="C2798" s="7" t="n">
        <v>28</v>
      </c>
      <c r="D2798" s="31" t="s">
        <v>3</v>
      </c>
      <c r="E2798" s="32" t="n">
        <v>47</v>
      </c>
      <c r="F2798" s="7" t="n">
        <v>61456</v>
      </c>
      <c r="G2798" s="7" t="n">
        <v>2</v>
      </c>
      <c r="H2798" s="7" t="n">
        <v>0</v>
      </c>
      <c r="I2798" s="7" t="s">
        <v>53</v>
      </c>
      <c r="J2798" s="31" t="s">
        <v>3</v>
      </c>
      <c r="K2798" s="7" t="n">
        <v>8</v>
      </c>
      <c r="L2798" s="7" t="n">
        <v>28</v>
      </c>
      <c r="M2798" s="31" t="s">
        <v>3</v>
      </c>
      <c r="N2798" s="33" t="n">
        <v>74</v>
      </c>
      <c r="O2798" s="7" t="n">
        <v>65</v>
      </c>
      <c r="P2798" s="31" t="s">
        <v>3</v>
      </c>
      <c r="Q2798" s="7" t="n">
        <v>0</v>
      </c>
      <c r="R2798" s="7" t="n">
        <v>1</v>
      </c>
      <c r="S2798" s="7" t="n">
        <v>3</v>
      </c>
      <c r="T2798" s="7" t="n">
        <v>9</v>
      </c>
      <c r="U2798" s="7" t="n">
        <v>28</v>
      </c>
      <c r="V2798" s="31" t="s">
        <v>3</v>
      </c>
      <c r="W2798" s="33" t="n">
        <v>74</v>
      </c>
      <c r="X2798" s="7" t="n">
        <v>65</v>
      </c>
      <c r="Y2798" s="31" t="s">
        <v>3</v>
      </c>
      <c r="Z2798" s="7" t="n">
        <v>0</v>
      </c>
      <c r="AA2798" s="7" t="n">
        <v>2</v>
      </c>
      <c r="AB2798" s="7" t="n">
        <v>3</v>
      </c>
      <c r="AC2798" s="7" t="n">
        <v>9</v>
      </c>
      <c r="AD2798" s="7" t="n">
        <v>1</v>
      </c>
      <c r="AE2798" s="11" t="n">
        <f t="normal" ca="1">A2802</f>
        <v>0</v>
      </c>
    </row>
    <row r="2799" spans="1:7">
      <c r="A2799" t="s">
        <v>4</v>
      </c>
      <c r="B2799" s="4" t="s">
        <v>5</v>
      </c>
      <c r="C2799" s="4" t="s">
        <v>11</v>
      </c>
      <c r="D2799" s="4" t="s">
        <v>7</v>
      </c>
      <c r="E2799" s="4" t="s">
        <v>7</v>
      </c>
      <c r="F2799" s="4" t="s">
        <v>8</v>
      </c>
    </row>
    <row r="2800" spans="1:7">
      <c r="A2800" t="n">
        <v>22643</v>
      </c>
      <c r="B2800" s="32" t="n">
        <v>47</v>
      </c>
      <c r="C2800" s="7" t="n">
        <v>61456</v>
      </c>
      <c r="D2800" s="7" t="n">
        <v>0</v>
      </c>
      <c r="E2800" s="7" t="n">
        <v>0</v>
      </c>
      <c r="F2800" s="7" t="s">
        <v>54</v>
      </c>
    </row>
    <row r="2801" spans="1:31">
      <c r="A2801" t="s">
        <v>4</v>
      </c>
      <c r="B2801" s="4" t="s">
        <v>5</v>
      </c>
      <c r="C2801" s="4" t="s">
        <v>7</v>
      </c>
      <c r="D2801" s="4" t="s">
        <v>11</v>
      </c>
      <c r="E2801" s="4" t="s">
        <v>13</v>
      </c>
    </row>
    <row r="2802" spans="1:31">
      <c r="A2802" t="n">
        <v>22656</v>
      </c>
      <c r="B2802" s="21" t="n">
        <v>58</v>
      </c>
      <c r="C2802" s="7" t="n">
        <v>0</v>
      </c>
      <c r="D2802" s="7" t="n">
        <v>300</v>
      </c>
      <c r="E2802" s="7" t="n">
        <v>1</v>
      </c>
    </row>
    <row r="2803" spans="1:31">
      <c r="A2803" t="s">
        <v>4</v>
      </c>
      <c r="B2803" s="4" t="s">
        <v>5</v>
      </c>
      <c r="C2803" s="4" t="s">
        <v>7</v>
      </c>
      <c r="D2803" s="4" t="s">
        <v>11</v>
      </c>
    </row>
    <row r="2804" spans="1:31">
      <c r="A2804" t="n">
        <v>22664</v>
      </c>
      <c r="B2804" s="21" t="n">
        <v>58</v>
      </c>
      <c r="C2804" s="7" t="n">
        <v>255</v>
      </c>
      <c r="D2804" s="7" t="n">
        <v>0</v>
      </c>
    </row>
    <row r="2805" spans="1:31">
      <c r="A2805" t="s">
        <v>4</v>
      </c>
      <c r="B2805" s="4" t="s">
        <v>5</v>
      </c>
      <c r="C2805" s="4" t="s">
        <v>7</v>
      </c>
      <c r="D2805" s="4" t="s">
        <v>7</v>
      </c>
      <c r="E2805" s="4" t="s">
        <v>7</v>
      </c>
      <c r="F2805" s="4" t="s">
        <v>7</v>
      </c>
    </row>
    <row r="2806" spans="1:31">
      <c r="A2806" t="n">
        <v>22668</v>
      </c>
      <c r="B2806" s="9" t="n">
        <v>14</v>
      </c>
      <c r="C2806" s="7" t="n">
        <v>0</v>
      </c>
      <c r="D2806" s="7" t="n">
        <v>0</v>
      </c>
      <c r="E2806" s="7" t="n">
        <v>0</v>
      </c>
      <c r="F2806" s="7" t="n">
        <v>64</v>
      </c>
    </row>
    <row r="2807" spans="1:31">
      <c r="A2807" t="s">
        <v>4</v>
      </c>
      <c r="B2807" s="4" t="s">
        <v>5</v>
      </c>
      <c r="C2807" s="4" t="s">
        <v>7</v>
      </c>
      <c r="D2807" s="4" t="s">
        <v>11</v>
      </c>
    </row>
    <row r="2808" spans="1:31">
      <c r="A2808" t="n">
        <v>22673</v>
      </c>
      <c r="B2808" s="20" t="n">
        <v>22</v>
      </c>
      <c r="C2808" s="7" t="n">
        <v>0</v>
      </c>
      <c r="D2808" s="7" t="n">
        <v>4122</v>
      </c>
    </row>
    <row r="2809" spans="1:31">
      <c r="A2809" t="s">
        <v>4</v>
      </c>
      <c r="B2809" s="4" t="s">
        <v>5</v>
      </c>
      <c r="C2809" s="4" t="s">
        <v>7</v>
      </c>
      <c r="D2809" s="4" t="s">
        <v>11</v>
      </c>
    </row>
    <row r="2810" spans="1:31">
      <c r="A2810" t="n">
        <v>22677</v>
      </c>
      <c r="B2810" s="21" t="n">
        <v>58</v>
      </c>
      <c r="C2810" s="7" t="n">
        <v>5</v>
      </c>
      <c r="D2810" s="7" t="n">
        <v>300</v>
      </c>
    </row>
    <row r="2811" spans="1:31">
      <c r="A2811" t="s">
        <v>4</v>
      </c>
      <c r="B2811" s="4" t="s">
        <v>5</v>
      </c>
      <c r="C2811" s="4" t="s">
        <v>13</v>
      </c>
      <c r="D2811" s="4" t="s">
        <v>11</v>
      </c>
    </row>
    <row r="2812" spans="1:31">
      <c r="A2812" t="n">
        <v>22681</v>
      </c>
      <c r="B2812" s="22" t="n">
        <v>103</v>
      </c>
      <c r="C2812" s="7" t="n">
        <v>0</v>
      </c>
      <c r="D2812" s="7" t="n">
        <v>300</v>
      </c>
    </row>
    <row r="2813" spans="1:31">
      <c r="A2813" t="s">
        <v>4</v>
      </c>
      <c r="B2813" s="4" t="s">
        <v>5</v>
      </c>
      <c r="C2813" s="4" t="s">
        <v>7</v>
      </c>
    </row>
    <row r="2814" spans="1:31">
      <c r="A2814" t="n">
        <v>22688</v>
      </c>
      <c r="B2814" s="34" t="n">
        <v>64</v>
      </c>
      <c r="C2814" s="7" t="n">
        <v>7</v>
      </c>
    </row>
    <row r="2815" spans="1:31">
      <c r="A2815" t="s">
        <v>4</v>
      </c>
      <c r="B2815" s="4" t="s">
        <v>5</v>
      </c>
      <c r="C2815" s="4" t="s">
        <v>7</v>
      </c>
      <c r="D2815" s="4" t="s">
        <v>11</v>
      </c>
    </row>
    <row r="2816" spans="1:31">
      <c r="A2816" t="n">
        <v>22690</v>
      </c>
      <c r="B2816" s="35" t="n">
        <v>72</v>
      </c>
      <c r="C2816" s="7" t="n">
        <v>5</v>
      </c>
      <c r="D2816" s="7" t="n">
        <v>0</v>
      </c>
    </row>
    <row r="2817" spans="1:6">
      <c r="A2817" t="s">
        <v>4</v>
      </c>
      <c r="B2817" s="4" t="s">
        <v>5</v>
      </c>
      <c r="C2817" s="4" t="s">
        <v>7</v>
      </c>
      <c r="D2817" s="31" t="s">
        <v>51</v>
      </c>
      <c r="E2817" s="4" t="s">
        <v>5</v>
      </c>
      <c r="F2817" s="4" t="s">
        <v>7</v>
      </c>
      <c r="G2817" s="4" t="s">
        <v>11</v>
      </c>
      <c r="H2817" s="31" t="s">
        <v>52</v>
      </c>
      <c r="I2817" s="4" t="s">
        <v>7</v>
      </c>
      <c r="J2817" s="4" t="s">
        <v>14</v>
      </c>
      <c r="K2817" s="4" t="s">
        <v>7</v>
      </c>
      <c r="L2817" s="4" t="s">
        <v>7</v>
      </c>
      <c r="M2817" s="4" t="s">
        <v>12</v>
      </c>
    </row>
    <row r="2818" spans="1:6">
      <c r="A2818" t="n">
        <v>22694</v>
      </c>
      <c r="B2818" s="10" t="n">
        <v>5</v>
      </c>
      <c r="C2818" s="7" t="n">
        <v>28</v>
      </c>
      <c r="D2818" s="31" t="s">
        <v>3</v>
      </c>
      <c r="E2818" s="8" t="n">
        <v>162</v>
      </c>
      <c r="F2818" s="7" t="n">
        <v>4</v>
      </c>
      <c r="G2818" s="7" t="n">
        <v>4122</v>
      </c>
      <c r="H2818" s="31" t="s">
        <v>3</v>
      </c>
      <c r="I2818" s="7" t="n">
        <v>0</v>
      </c>
      <c r="J2818" s="7" t="n">
        <v>1</v>
      </c>
      <c r="K2818" s="7" t="n">
        <v>2</v>
      </c>
      <c r="L2818" s="7" t="n">
        <v>1</v>
      </c>
      <c r="M2818" s="11" t="n">
        <f t="normal" ca="1">A2824</f>
        <v>0</v>
      </c>
    </row>
    <row r="2819" spans="1:6">
      <c r="A2819" t="s">
        <v>4</v>
      </c>
      <c r="B2819" s="4" t="s">
        <v>5</v>
      </c>
      <c r="C2819" s="4" t="s">
        <v>7</v>
      </c>
      <c r="D2819" s="4" t="s">
        <v>8</v>
      </c>
    </row>
    <row r="2820" spans="1:6">
      <c r="A2820" t="n">
        <v>22711</v>
      </c>
      <c r="B2820" s="6" t="n">
        <v>2</v>
      </c>
      <c r="C2820" s="7" t="n">
        <v>10</v>
      </c>
      <c r="D2820" s="7" t="s">
        <v>55</v>
      </c>
    </row>
    <row r="2821" spans="1:6">
      <c r="A2821" t="s">
        <v>4</v>
      </c>
      <c r="B2821" s="4" t="s">
        <v>5</v>
      </c>
      <c r="C2821" s="4" t="s">
        <v>11</v>
      </c>
    </row>
    <row r="2822" spans="1:6">
      <c r="A2822" t="n">
        <v>22728</v>
      </c>
      <c r="B2822" s="25" t="n">
        <v>16</v>
      </c>
      <c r="C2822" s="7" t="n">
        <v>0</v>
      </c>
    </row>
    <row r="2823" spans="1:6">
      <c r="A2823" t="s">
        <v>4</v>
      </c>
      <c r="B2823" s="4" t="s">
        <v>5</v>
      </c>
      <c r="C2823" s="4" t="s">
        <v>11</v>
      </c>
      <c r="D2823" s="4" t="s">
        <v>8</v>
      </c>
      <c r="E2823" s="4" t="s">
        <v>8</v>
      </c>
      <c r="F2823" s="4" t="s">
        <v>8</v>
      </c>
      <c r="G2823" s="4" t="s">
        <v>7</v>
      </c>
      <c r="H2823" s="4" t="s">
        <v>14</v>
      </c>
      <c r="I2823" s="4" t="s">
        <v>13</v>
      </c>
      <c r="J2823" s="4" t="s">
        <v>13</v>
      </c>
      <c r="K2823" s="4" t="s">
        <v>13</v>
      </c>
      <c r="L2823" s="4" t="s">
        <v>13</v>
      </c>
      <c r="M2823" s="4" t="s">
        <v>13</v>
      </c>
      <c r="N2823" s="4" t="s">
        <v>13</v>
      </c>
      <c r="O2823" s="4" t="s">
        <v>13</v>
      </c>
      <c r="P2823" s="4" t="s">
        <v>8</v>
      </c>
      <c r="Q2823" s="4" t="s">
        <v>8</v>
      </c>
      <c r="R2823" s="4" t="s">
        <v>14</v>
      </c>
      <c r="S2823" s="4" t="s">
        <v>7</v>
      </c>
      <c r="T2823" s="4" t="s">
        <v>14</v>
      </c>
      <c r="U2823" s="4" t="s">
        <v>14</v>
      </c>
      <c r="V2823" s="4" t="s">
        <v>11</v>
      </c>
    </row>
    <row r="2824" spans="1:6">
      <c r="A2824" t="n">
        <v>22731</v>
      </c>
      <c r="B2824" s="38" t="n">
        <v>19</v>
      </c>
      <c r="C2824" s="7" t="n">
        <v>7032</v>
      </c>
      <c r="D2824" s="7" t="s">
        <v>58</v>
      </c>
      <c r="E2824" s="7" t="s">
        <v>59</v>
      </c>
      <c r="F2824" s="7" t="s">
        <v>17</v>
      </c>
      <c r="G2824" s="7" t="n">
        <v>0</v>
      </c>
      <c r="H2824" s="7" t="n">
        <v>1</v>
      </c>
      <c r="I2824" s="7" t="n">
        <v>0</v>
      </c>
      <c r="J2824" s="7" t="n">
        <v>0</v>
      </c>
      <c r="K2824" s="7" t="n">
        <v>0</v>
      </c>
      <c r="L2824" s="7" t="n">
        <v>0</v>
      </c>
      <c r="M2824" s="7" t="n">
        <v>1</v>
      </c>
      <c r="N2824" s="7" t="n">
        <v>1.60000002384186</v>
      </c>
      <c r="O2824" s="7" t="n">
        <v>0.0900000035762787</v>
      </c>
      <c r="P2824" s="7" t="s">
        <v>17</v>
      </c>
      <c r="Q2824" s="7" t="s">
        <v>17</v>
      </c>
      <c r="R2824" s="7" t="n">
        <v>-1</v>
      </c>
      <c r="S2824" s="7" t="n">
        <v>0</v>
      </c>
      <c r="T2824" s="7" t="n">
        <v>0</v>
      </c>
      <c r="U2824" s="7" t="n">
        <v>0</v>
      </c>
      <c r="V2824" s="7" t="n">
        <v>0</v>
      </c>
    </row>
    <row r="2825" spans="1:6">
      <c r="A2825" t="s">
        <v>4</v>
      </c>
      <c r="B2825" s="4" t="s">
        <v>5</v>
      </c>
      <c r="C2825" s="4" t="s">
        <v>11</v>
      </c>
      <c r="D2825" s="4" t="s">
        <v>7</v>
      </c>
      <c r="E2825" s="4" t="s">
        <v>7</v>
      </c>
      <c r="F2825" s="4" t="s">
        <v>8</v>
      </c>
    </row>
    <row r="2826" spans="1:6">
      <c r="A2826" t="n">
        <v>22801</v>
      </c>
      <c r="B2826" s="39" t="n">
        <v>20</v>
      </c>
      <c r="C2826" s="7" t="n">
        <v>0</v>
      </c>
      <c r="D2826" s="7" t="n">
        <v>3</v>
      </c>
      <c r="E2826" s="7" t="n">
        <v>10</v>
      </c>
      <c r="F2826" s="7" t="s">
        <v>60</v>
      </c>
    </row>
    <row r="2827" spans="1:6">
      <c r="A2827" t="s">
        <v>4</v>
      </c>
      <c r="B2827" s="4" t="s">
        <v>5</v>
      </c>
      <c r="C2827" s="4" t="s">
        <v>11</v>
      </c>
    </row>
    <row r="2828" spans="1:6">
      <c r="A2828" t="n">
        <v>22819</v>
      </c>
      <c r="B2828" s="25" t="n">
        <v>16</v>
      </c>
      <c r="C2828" s="7" t="n">
        <v>0</v>
      </c>
    </row>
    <row r="2829" spans="1:6">
      <c r="A2829" t="s">
        <v>4</v>
      </c>
      <c r="B2829" s="4" t="s">
        <v>5</v>
      </c>
      <c r="C2829" s="4" t="s">
        <v>11</v>
      </c>
      <c r="D2829" s="4" t="s">
        <v>7</v>
      </c>
      <c r="E2829" s="4" t="s">
        <v>7</v>
      </c>
      <c r="F2829" s="4" t="s">
        <v>8</v>
      </c>
    </row>
    <row r="2830" spans="1:6">
      <c r="A2830" t="n">
        <v>22822</v>
      </c>
      <c r="B2830" s="39" t="n">
        <v>20</v>
      </c>
      <c r="C2830" s="7" t="n">
        <v>4</v>
      </c>
      <c r="D2830" s="7" t="n">
        <v>3</v>
      </c>
      <c r="E2830" s="7" t="n">
        <v>10</v>
      </c>
      <c r="F2830" s="7" t="s">
        <v>60</v>
      </c>
    </row>
    <row r="2831" spans="1:6">
      <c r="A2831" t="s">
        <v>4</v>
      </c>
      <c r="B2831" s="4" t="s">
        <v>5</v>
      </c>
      <c r="C2831" s="4" t="s">
        <v>11</v>
      </c>
    </row>
    <row r="2832" spans="1:6">
      <c r="A2832" t="n">
        <v>22840</v>
      </c>
      <c r="B2832" s="25" t="n">
        <v>16</v>
      </c>
      <c r="C2832" s="7" t="n">
        <v>0</v>
      </c>
    </row>
    <row r="2833" spans="1:22">
      <c r="A2833" t="s">
        <v>4</v>
      </c>
      <c r="B2833" s="4" t="s">
        <v>5</v>
      </c>
      <c r="C2833" s="4" t="s">
        <v>11</v>
      </c>
      <c r="D2833" s="4" t="s">
        <v>7</v>
      </c>
      <c r="E2833" s="4" t="s">
        <v>7</v>
      </c>
      <c r="F2833" s="4" t="s">
        <v>8</v>
      </c>
    </row>
    <row r="2834" spans="1:22">
      <c r="A2834" t="n">
        <v>22843</v>
      </c>
      <c r="B2834" s="39" t="n">
        <v>20</v>
      </c>
      <c r="C2834" s="7" t="n">
        <v>16</v>
      </c>
      <c r="D2834" s="7" t="n">
        <v>3</v>
      </c>
      <c r="E2834" s="7" t="n">
        <v>10</v>
      </c>
      <c r="F2834" s="7" t="s">
        <v>60</v>
      </c>
    </row>
    <row r="2835" spans="1:22">
      <c r="A2835" t="s">
        <v>4</v>
      </c>
      <c r="B2835" s="4" t="s">
        <v>5</v>
      </c>
      <c r="C2835" s="4" t="s">
        <v>11</v>
      </c>
    </row>
    <row r="2836" spans="1:22">
      <c r="A2836" t="n">
        <v>22861</v>
      </c>
      <c r="B2836" s="25" t="n">
        <v>16</v>
      </c>
      <c r="C2836" s="7" t="n">
        <v>0</v>
      </c>
    </row>
    <row r="2837" spans="1:22">
      <c r="A2837" t="s">
        <v>4</v>
      </c>
      <c r="B2837" s="4" t="s">
        <v>5</v>
      </c>
      <c r="C2837" s="4" t="s">
        <v>11</v>
      </c>
      <c r="D2837" s="4" t="s">
        <v>7</v>
      </c>
      <c r="E2837" s="4" t="s">
        <v>7</v>
      </c>
      <c r="F2837" s="4" t="s">
        <v>8</v>
      </c>
    </row>
    <row r="2838" spans="1:22">
      <c r="A2838" t="n">
        <v>22864</v>
      </c>
      <c r="B2838" s="39" t="n">
        <v>20</v>
      </c>
      <c r="C2838" s="7" t="n">
        <v>7032</v>
      </c>
      <c r="D2838" s="7" t="n">
        <v>3</v>
      </c>
      <c r="E2838" s="7" t="n">
        <v>10</v>
      </c>
      <c r="F2838" s="7" t="s">
        <v>60</v>
      </c>
    </row>
    <row r="2839" spans="1:22">
      <c r="A2839" t="s">
        <v>4</v>
      </c>
      <c r="B2839" s="4" t="s">
        <v>5</v>
      </c>
      <c r="C2839" s="4" t="s">
        <v>11</v>
      </c>
    </row>
    <row r="2840" spans="1:22">
      <c r="A2840" t="n">
        <v>22882</v>
      </c>
      <c r="B2840" s="25" t="n">
        <v>16</v>
      </c>
      <c r="C2840" s="7" t="n">
        <v>0</v>
      </c>
    </row>
    <row r="2841" spans="1:22">
      <c r="A2841" t="s">
        <v>4</v>
      </c>
      <c r="B2841" s="4" t="s">
        <v>5</v>
      </c>
      <c r="C2841" s="4" t="s">
        <v>7</v>
      </c>
    </row>
    <row r="2842" spans="1:22">
      <c r="A2842" t="n">
        <v>22885</v>
      </c>
      <c r="B2842" s="40" t="n">
        <v>116</v>
      </c>
      <c r="C2842" s="7" t="n">
        <v>0</v>
      </c>
    </row>
    <row r="2843" spans="1:22">
      <c r="A2843" t="s">
        <v>4</v>
      </c>
      <c r="B2843" s="4" t="s">
        <v>5</v>
      </c>
      <c r="C2843" s="4" t="s">
        <v>7</v>
      </c>
      <c r="D2843" s="4" t="s">
        <v>11</v>
      </c>
    </row>
    <row r="2844" spans="1:22">
      <c r="A2844" t="n">
        <v>22887</v>
      </c>
      <c r="B2844" s="40" t="n">
        <v>116</v>
      </c>
      <c r="C2844" s="7" t="n">
        <v>2</v>
      </c>
      <c r="D2844" s="7" t="n">
        <v>1</v>
      </c>
    </row>
    <row r="2845" spans="1:22">
      <c r="A2845" t="s">
        <v>4</v>
      </c>
      <c r="B2845" s="4" t="s">
        <v>5</v>
      </c>
      <c r="C2845" s="4" t="s">
        <v>7</v>
      </c>
      <c r="D2845" s="4" t="s">
        <v>14</v>
      </c>
    </row>
    <row r="2846" spans="1:22">
      <c r="A2846" t="n">
        <v>22891</v>
      </c>
      <c r="B2846" s="40" t="n">
        <v>116</v>
      </c>
      <c r="C2846" s="7" t="n">
        <v>5</v>
      </c>
      <c r="D2846" s="7" t="n">
        <v>1097859072</v>
      </c>
    </row>
    <row r="2847" spans="1:22">
      <c r="A2847" t="s">
        <v>4</v>
      </c>
      <c r="B2847" s="4" t="s">
        <v>5</v>
      </c>
      <c r="C2847" s="4" t="s">
        <v>7</v>
      </c>
      <c r="D2847" s="4" t="s">
        <v>11</v>
      </c>
    </row>
    <row r="2848" spans="1:22">
      <c r="A2848" t="n">
        <v>22897</v>
      </c>
      <c r="B2848" s="40" t="n">
        <v>116</v>
      </c>
      <c r="C2848" s="7" t="n">
        <v>6</v>
      </c>
      <c r="D2848" s="7" t="n">
        <v>1</v>
      </c>
    </row>
    <row r="2849" spans="1:6">
      <c r="A2849" t="s">
        <v>4</v>
      </c>
      <c r="B2849" s="4" t="s">
        <v>5</v>
      </c>
      <c r="C2849" s="4" t="s">
        <v>11</v>
      </c>
      <c r="D2849" s="4" t="s">
        <v>13</v>
      </c>
      <c r="E2849" s="4" t="s">
        <v>13</v>
      </c>
      <c r="F2849" s="4" t="s">
        <v>13</v>
      </c>
      <c r="G2849" s="4" t="s">
        <v>13</v>
      </c>
    </row>
    <row r="2850" spans="1:6">
      <c r="A2850" t="n">
        <v>22901</v>
      </c>
      <c r="B2850" s="41" t="n">
        <v>46</v>
      </c>
      <c r="C2850" s="7" t="n">
        <v>0</v>
      </c>
      <c r="D2850" s="7" t="n">
        <v>0.389999985694885</v>
      </c>
      <c r="E2850" s="7" t="n">
        <v>0</v>
      </c>
      <c r="F2850" s="7" t="n">
        <v>-0.0299999993294477</v>
      </c>
      <c r="G2850" s="7" t="n">
        <v>79.8000030517578</v>
      </c>
    </row>
    <row r="2851" spans="1:6">
      <c r="A2851" t="s">
        <v>4</v>
      </c>
      <c r="B2851" s="4" t="s">
        <v>5</v>
      </c>
      <c r="C2851" s="4" t="s">
        <v>11</v>
      </c>
      <c r="D2851" s="4" t="s">
        <v>13</v>
      </c>
      <c r="E2851" s="4" t="s">
        <v>13</v>
      </c>
      <c r="F2851" s="4" t="s">
        <v>13</v>
      </c>
      <c r="G2851" s="4" t="s">
        <v>13</v>
      </c>
    </row>
    <row r="2852" spans="1:6">
      <c r="A2852" t="n">
        <v>22920</v>
      </c>
      <c r="B2852" s="41" t="n">
        <v>46</v>
      </c>
      <c r="C2852" s="7" t="n">
        <v>16</v>
      </c>
      <c r="D2852" s="7" t="n">
        <v>1.0900000333786</v>
      </c>
      <c r="E2852" s="7" t="n">
        <v>0</v>
      </c>
      <c r="F2852" s="7" t="n">
        <v>0.759999990463257</v>
      </c>
      <c r="G2852" s="7" t="n">
        <v>194.300003051758</v>
      </c>
    </row>
    <row r="2853" spans="1:6">
      <c r="A2853" t="s">
        <v>4</v>
      </c>
      <c r="B2853" s="4" t="s">
        <v>5</v>
      </c>
      <c r="C2853" s="4" t="s">
        <v>11</v>
      </c>
      <c r="D2853" s="4" t="s">
        <v>13</v>
      </c>
      <c r="E2853" s="4" t="s">
        <v>13</v>
      </c>
      <c r="F2853" s="4" t="s">
        <v>13</v>
      </c>
      <c r="G2853" s="4" t="s">
        <v>13</v>
      </c>
    </row>
    <row r="2854" spans="1:6">
      <c r="A2854" t="n">
        <v>22939</v>
      </c>
      <c r="B2854" s="41" t="n">
        <v>46</v>
      </c>
      <c r="C2854" s="7" t="n">
        <v>4</v>
      </c>
      <c r="D2854" s="7" t="n">
        <v>1.32000005245209</v>
      </c>
      <c r="E2854" s="7" t="n">
        <v>0</v>
      </c>
      <c r="F2854" s="7" t="n">
        <v>-0.600000023841858</v>
      </c>
      <c r="G2854" s="7" t="n">
        <v>317.5</v>
      </c>
    </row>
    <row r="2855" spans="1:6">
      <c r="A2855" t="s">
        <v>4</v>
      </c>
      <c r="B2855" s="4" t="s">
        <v>5</v>
      </c>
      <c r="C2855" s="4" t="s">
        <v>11</v>
      </c>
      <c r="D2855" s="4" t="s">
        <v>13</v>
      </c>
      <c r="E2855" s="4" t="s">
        <v>13</v>
      </c>
      <c r="F2855" s="4" t="s">
        <v>13</v>
      </c>
      <c r="G2855" s="4" t="s">
        <v>13</v>
      </c>
    </row>
    <row r="2856" spans="1:6">
      <c r="A2856" t="n">
        <v>22958</v>
      </c>
      <c r="B2856" s="41" t="n">
        <v>46</v>
      </c>
      <c r="C2856" s="7" t="n">
        <v>7032</v>
      </c>
      <c r="D2856" s="7" t="n">
        <v>1.58000004291534</v>
      </c>
      <c r="E2856" s="7" t="n">
        <v>0.00999999977648258</v>
      </c>
      <c r="F2856" s="7" t="n">
        <v>-0.0299999993294477</v>
      </c>
      <c r="G2856" s="7" t="n">
        <v>251.600006103516</v>
      </c>
    </row>
    <row r="2857" spans="1:6">
      <c r="A2857" t="s">
        <v>4</v>
      </c>
      <c r="B2857" s="4" t="s">
        <v>5</v>
      </c>
      <c r="C2857" s="4" t="s">
        <v>7</v>
      </c>
      <c r="D2857" s="4" t="s">
        <v>7</v>
      </c>
      <c r="E2857" s="4" t="s">
        <v>13</v>
      </c>
      <c r="F2857" s="4" t="s">
        <v>13</v>
      </c>
      <c r="G2857" s="4" t="s">
        <v>13</v>
      </c>
      <c r="H2857" s="4" t="s">
        <v>11</v>
      </c>
    </row>
    <row r="2858" spans="1:6">
      <c r="A2858" t="n">
        <v>22977</v>
      </c>
      <c r="B2858" s="45" t="n">
        <v>45</v>
      </c>
      <c r="C2858" s="7" t="n">
        <v>2</v>
      </c>
      <c r="D2858" s="7" t="n">
        <v>3</v>
      </c>
      <c r="E2858" s="7" t="n">
        <v>0.889999985694885</v>
      </c>
      <c r="F2858" s="7" t="n">
        <v>1.30999994277954</v>
      </c>
      <c r="G2858" s="7" t="n">
        <v>0.0399999991059303</v>
      </c>
      <c r="H2858" s="7" t="n">
        <v>0</v>
      </c>
    </row>
    <row r="2859" spans="1:6">
      <c r="A2859" t="s">
        <v>4</v>
      </c>
      <c r="B2859" s="4" t="s">
        <v>5</v>
      </c>
      <c r="C2859" s="4" t="s">
        <v>7</v>
      </c>
      <c r="D2859" s="4" t="s">
        <v>7</v>
      </c>
      <c r="E2859" s="4" t="s">
        <v>13</v>
      </c>
      <c r="F2859" s="4" t="s">
        <v>13</v>
      </c>
      <c r="G2859" s="4" t="s">
        <v>13</v>
      </c>
      <c r="H2859" s="4" t="s">
        <v>11</v>
      </c>
      <c r="I2859" s="4" t="s">
        <v>7</v>
      </c>
    </row>
    <row r="2860" spans="1:6">
      <c r="A2860" t="n">
        <v>22994</v>
      </c>
      <c r="B2860" s="45" t="n">
        <v>45</v>
      </c>
      <c r="C2860" s="7" t="n">
        <v>4</v>
      </c>
      <c r="D2860" s="7" t="n">
        <v>3</v>
      </c>
      <c r="E2860" s="7" t="n">
        <v>9.80000019073486</v>
      </c>
      <c r="F2860" s="7" t="n">
        <v>320.790008544922</v>
      </c>
      <c r="G2860" s="7" t="n">
        <v>0</v>
      </c>
      <c r="H2860" s="7" t="n">
        <v>0</v>
      </c>
      <c r="I2860" s="7" t="n">
        <v>0</v>
      </c>
    </row>
    <row r="2861" spans="1:6">
      <c r="A2861" t="s">
        <v>4</v>
      </c>
      <c r="B2861" s="4" t="s">
        <v>5</v>
      </c>
      <c r="C2861" s="4" t="s">
        <v>7</v>
      </c>
      <c r="D2861" s="4" t="s">
        <v>7</v>
      </c>
      <c r="E2861" s="4" t="s">
        <v>13</v>
      </c>
      <c r="F2861" s="4" t="s">
        <v>11</v>
      </c>
    </row>
    <row r="2862" spans="1:6">
      <c r="A2862" t="n">
        <v>23012</v>
      </c>
      <c r="B2862" s="45" t="n">
        <v>45</v>
      </c>
      <c r="C2862" s="7" t="n">
        <v>5</v>
      </c>
      <c r="D2862" s="7" t="n">
        <v>3</v>
      </c>
      <c r="E2862" s="7" t="n">
        <v>3.20000004768372</v>
      </c>
      <c r="F2862" s="7" t="n">
        <v>0</v>
      </c>
    </row>
    <row r="2863" spans="1:6">
      <c r="A2863" t="s">
        <v>4</v>
      </c>
      <c r="B2863" s="4" t="s">
        <v>5</v>
      </c>
      <c r="C2863" s="4" t="s">
        <v>7</v>
      </c>
      <c r="D2863" s="4" t="s">
        <v>7</v>
      </c>
      <c r="E2863" s="4" t="s">
        <v>13</v>
      </c>
      <c r="F2863" s="4" t="s">
        <v>11</v>
      </c>
    </row>
    <row r="2864" spans="1:6">
      <c r="A2864" t="n">
        <v>23021</v>
      </c>
      <c r="B2864" s="45" t="n">
        <v>45</v>
      </c>
      <c r="C2864" s="7" t="n">
        <v>11</v>
      </c>
      <c r="D2864" s="7" t="n">
        <v>3</v>
      </c>
      <c r="E2864" s="7" t="n">
        <v>34.5999984741211</v>
      </c>
      <c r="F2864" s="7" t="n">
        <v>0</v>
      </c>
    </row>
    <row r="2865" spans="1:9">
      <c r="A2865" t="s">
        <v>4</v>
      </c>
      <c r="B2865" s="4" t="s">
        <v>5</v>
      </c>
      <c r="C2865" s="4" t="s">
        <v>7</v>
      </c>
      <c r="D2865" s="4" t="s">
        <v>7</v>
      </c>
      <c r="E2865" s="4" t="s">
        <v>13</v>
      </c>
      <c r="F2865" s="4" t="s">
        <v>11</v>
      </c>
    </row>
    <row r="2866" spans="1:9">
      <c r="A2866" t="n">
        <v>23030</v>
      </c>
      <c r="B2866" s="45" t="n">
        <v>45</v>
      </c>
      <c r="C2866" s="7" t="n">
        <v>5</v>
      </c>
      <c r="D2866" s="7" t="n">
        <v>3</v>
      </c>
      <c r="E2866" s="7" t="n">
        <v>2.79999995231628</v>
      </c>
      <c r="F2866" s="7" t="n">
        <v>2500</v>
      </c>
    </row>
    <row r="2867" spans="1:9">
      <c r="A2867" t="s">
        <v>4</v>
      </c>
      <c r="B2867" s="4" t="s">
        <v>5</v>
      </c>
      <c r="C2867" s="4" t="s">
        <v>7</v>
      </c>
      <c r="D2867" s="4" t="s">
        <v>11</v>
      </c>
      <c r="E2867" s="4" t="s">
        <v>13</v>
      </c>
    </row>
    <row r="2868" spans="1:9">
      <c r="A2868" t="n">
        <v>23039</v>
      </c>
      <c r="B2868" s="21" t="n">
        <v>58</v>
      </c>
      <c r="C2868" s="7" t="n">
        <v>100</v>
      </c>
      <c r="D2868" s="7" t="n">
        <v>1000</v>
      </c>
      <c r="E2868" s="7" t="n">
        <v>1</v>
      </c>
    </row>
    <row r="2869" spans="1:9">
      <c r="A2869" t="s">
        <v>4</v>
      </c>
      <c r="B2869" s="4" t="s">
        <v>5</v>
      </c>
      <c r="C2869" s="4" t="s">
        <v>7</v>
      </c>
      <c r="D2869" s="4" t="s">
        <v>11</v>
      </c>
    </row>
    <row r="2870" spans="1:9">
      <c r="A2870" t="n">
        <v>23047</v>
      </c>
      <c r="B2870" s="21" t="n">
        <v>58</v>
      </c>
      <c r="C2870" s="7" t="n">
        <v>255</v>
      </c>
      <c r="D2870" s="7" t="n">
        <v>0</v>
      </c>
    </row>
    <row r="2871" spans="1:9">
      <c r="A2871" t="s">
        <v>4</v>
      </c>
      <c r="B2871" s="4" t="s">
        <v>5</v>
      </c>
      <c r="C2871" s="4" t="s">
        <v>7</v>
      </c>
      <c r="D2871" s="4" t="s">
        <v>11</v>
      </c>
    </row>
    <row r="2872" spans="1:9">
      <c r="A2872" t="n">
        <v>23051</v>
      </c>
      <c r="B2872" s="45" t="n">
        <v>45</v>
      </c>
      <c r="C2872" s="7" t="n">
        <v>7</v>
      </c>
      <c r="D2872" s="7" t="n">
        <v>255</v>
      </c>
    </row>
    <row r="2873" spans="1:9">
      <c r="A2873" t="s">
        <v>4</v>
      </c>
      <c r="B2873" s="4" t="s">
        <v>5</v>
      </c>
      <c r="C2873" s="4" t="s">
        <v>7</v>
      </c>
      <c r="D2873" s="4" t="s">
        <v>11</v>
      </c>
      <c r="E2873" s="4" t="s">
        <v>8</v>
      </c>
    </row>
    <row r="2874" spans="1:9">
      <c r="A2874" t="n">
        <v>23055</v>
      </c>
      <c r="B2874" s="24" t="n">
        <v>51</v>
      </c>
      <c r="C2874" s="7" t="n">
        <v>4</v>
      </c>
      <c r="D2874" s="7" t="n">
        <v>4</v>
      </c>
      <c r="E2874" s="7" t="s">
        <v>120</v>
      </c>
    </row>
    <row r="2875" spans="1:9">
      <c r="A2875" t="s">
        <v>4</v>
      </c>
      <c r="B2875" s="4" t="s">
        <v>5</v>
      </c>
      <c r="C2875" s="4" t="s">
        <v>11</v>
      </c>
    </row>
    <row r="2876" spans="1:9">
      <c r="A2876" t="n">
        <v>23069</v>
      </c>
      <c r="B2876" s="25" t="n">
        <v>16</v>
      </c>
      <c r="C2876" s="7" t="n">
        <v>0</v>
      </c>
    </row>
    <row r="2877" spans="1:9">
      <c r="A2877" t="s">
        <v>4</v>
      </c>
      <c r="B2877" s="4" t="s">
        <v>5</v>
      </c>
      <c r="C2877" s="4" t="s">
        <v>11</v>
      </c>
      <c r="D2877" s="4" t="s">
        <v>37</v>
      </c>
      <c r="E2877" s="4" t="s">
        <v>7</v>
      </c>
      <c r="F2877" s="4" t="s">
        <v>7</v>
      </c>
      <c r="G2877" s="4" t="s">
        <v>37</v>
      </c>
      <c r="H2877" s="4" t="s">
        <v>7</v>
      </c>
      <c r="I2877" s="4" t="s">
        <v>7</v>
      </c>
    </row>
    <row r="2878" spans="1:9">
      <c r="A2878" t="n">
        <v>23072</v>
      </c>
      <c r="B2878" s="26" t="n">
        <v>26</v>
      </c>
      <c r="C2878" s="7" t="n">
        <v>4</v>
      </c>
      <c r="D2878" s="7" t="s">
        <v>284</v>
      </c>
      <c r="E2878" s="7" t="n">
        <v>2</v>
      </c>
      <c r="F2878" s="7" t="n">
        <v>3</v>
      </c>
      <c r="G2878" s="7" t="s">
        <v>285</v>
      </c>
      <c r="H2878" s="7" t="n">
        <v>2</v>
      </c>
      <c r="I2878" s="7" t="n">
        <v>0</v>
      </c>
    </row>
    <row r="2879" spans="1:9">
      <c r="A2879" t="s">
        <v>4</v>
      </c>
      <c r="B2879" s="4" t="s">
        <v>5</v>
      </c>
    </row>
    <row r="2880" spans="1:9">
      <c r="A2880" t="n">
        <v>23168</v>
      </c>
      <c r="B2880" s="27" t="n">
        <v>28</v>
      </c>
    </row>
    <row r="2881" spans="1:9">
      <c r="A2881" t="s">
        <v>4</v>
      </c>
      <c r="B2881" s="4" t="s">
        <v>5</v>
      </c>
      <c r="C2881" s="4" t="s">
        <v>7</v>
      </c>
      <c r="D2881" s="4" t="s">
        <v>11</v>
      </c>
      <c r="E2881" s="4" t="s">
        <v>8</v>
      </c>
    </row>
    <row r="2882" spans="1:9">
      <c r="A2882" t="n">
        <v>23169</v>
      </c>
      <c r="B2882" s="24" t="n">
        <v>51</v>
      </c>
      <c r="C2882" s="7" t="n">
        <v>4</v>
      </c>
      <c r="D2882" s="7" t="n">
        <v>16</v>
      </c>
      <c r="E2882" s="7" t="s">
        <v>286</v>
      </c>
    </row>
    <row r="2883" spans="1:9">
      <c r="A2883" t="s">
        <v>4</v>
      </c>
      <c r="B2883" s="4" t="s">
        <v>5</v>
      </c>
      <c r="C2883" s="4" t="s">
        <v>11</v>
      </c>
    </row>
    <row r="2884" spans="1:9">
      <c r="A2884" t="n">
        <v>23182</v>
      </c>
      <c r="B2884" s="25" t="n">
        <v>16</v>
      </c>
      <c r="C2884" s="7" t="n">
        <v>0</v>
      </c>
    </row>
    <row r="2885" spans="1:9">
      <c r="A2885" t="s">
        <v>4</v>
      </c>
      <c r="B2885" s="4" t="s">
        <v>5</v>
      </c>
      <c r="C2885" s="4" t="s">
        <v>11</v>
      </c>
      <c r="D2885" s="4" t="s">
        <v>37</v>
      </c>
      <c r="E2885" s="4" t="s">
        <v>7</v>
      </c>
      <c r="F2885" s="4" t="s">
        <v>7</v>
      </c>
    </row>
    <row r="2886" spans="1:9">
      <c r="A2886" t="n">
        <v>23185</v>
      </c>
      <c r="B2886" s="26" t="n">
        <v>26</v>
      </c>
      <c r="C2886" s="7" t="n">
        <v>16</v>
      </c>
      <c r="D2886" s="7" t="s">
        <v>287</v>
      </c>
      <c r="E2886" s="7" t="n">
        <v>2</v>
      </c>
      <c r="F2886" s="7" t="n">
        <v>0</v>
      </c>
    </row>
    <row r="2887" spans="1:9">
      <c r="A2887" t="s">
        <v>4</v>
      </c>
      <c r="B2887" s="4" t="s">
        <v>5</v>
      </c>
    </row>
    <row r="2888" spans="1:9">
      <c r="A2888" t="n">
        <v>23277</v>
      </c>
      <c r="B2888" s="27" t="n">
        <v>28</v>
      </c>
    </row>
    <row r="2889" spans="1:9">
      <c r="A2889" t="s">
        <v>4</v>
      </c>
      <c r="B2889" s="4" t="s">
        <v>5</v>
      </c>
      <c r="C2889" s="4" t="s">
        <v>7</v>
      </c>
      <c r="D2889" s="4" t="s">
        <v>11</v>
      </c>
      <c r="E2889" s="4" t="s">
        <v>8</v>
      </c>
    </row>
    <row r="2890" spans="1:9">
      <c r="A2890" t="n">
        <v>23278</v>
      </c>
      <c r="B2890" s="24" t="n">
        <v>51</v>
      </c>
      <c r="C2890" s="7" t="n">
        <v>4</v>
      </c>
      <c r="D2890" s="7" t="n">
        <v>0</v>
      </c>
      <c r="E2890" s="7" t="s">
        <v>39</v>
      </c>
    </row>
    <row r="2891" spans="1:9">
      <c r="A2891" t="s">
        <v>4</v>
      </c>
      <c r="B2891" s="4" t="s">
        <v>5</v>
      </c>
      <c r="C2891" s="4" t="s">
        <v>11</v>
      </c>
    </row>
    <row r="2892" spans="1:9">
      <c r="A2892" t="n">
        <v>23291</v>
      </c>
      <c r="B2892" s="25" t="n">
        <v>16</v>
      </c>
      <c r="C2892" s="7" t="n">
        <v>0</v>
      </c>
    </row>
    <row r="2893" spans="1:9">
      <c r="A2893" t="s">
        <v>4</v>
      </c>
      <c r="B2893" s="4" t="s">
        <v>5</v>
      </c>
      <c r="C2893" s="4" t="s">
        <v>11</v>
      </c>
      <c r="D2893" s="4" t="s">
        <v>37</v>
      </c>
      <c r="E2893" s="4" t="s">
        <v>7</v>
      </c>
      <c r="F2893" s="4" t="s">
        <v>7</v>
      </c>
    </row>
    <row r="2894" spans="1:9">
      <c r="A2894" t="n">
        <v>23294</v>
      </c>
      <c r="B2894" s="26" t="n">
        <v>26</v>
      </c>
      <c r="C2894" s="7" t="n">
        <v>0</v>
      </c>
      <c r="D2894" s="7" t="s">
        <v>288</v>
      </c>
      <c r="E2894" s="7" t="n">
        <v>2</v>
      </c>
      <c r="F2894" s="7" t="n">
        <v>0</v>
      </c>
    </row>
    <row r="2895" spans="1:9">
      <c r="A2895" t="s">
        <v>4</v>
      </c>
      <c r="B2895" s="4" t="s">
        <v>5</v>
      </c>
    </row>
    <row r="2896" spans="1:9">
      <c r="A2896" t="n">
        <v>23399</v>
      </c>
      <c r="B2896" s="27" t="n">
        <v>28</v>
      </c>
    </row>
    <row r="2897" spans="1:6">
      <c r="A2897" t="s">
        <v>4</v>
      </c>
      <c r="B2897" s="4" t="s">
        <v>5</v>
      </c>
      <c r="C2897" s="4" t="s">
        <v>11</v>
      </c>
      <c r="D2897" s="4" t="s">
        <v>11</v>
      </c>
      <c r="E2897" s="4" t="s">
        <v>11</v>
      </c>
    </row>
    <row r="2898" spans="1:6">
      <c r="A2898" t="n">
        <v>23400</v>
      </c>
      <c r="B2898" s="49" t="n">
        <v>61</v>
      </c>
      <c r="C2898" s="7" t="n">
        <v>0</v>
      </c>
      <c r="D2898" s="7" t="n">
        <v>4</v>
      </c>
      <c r="E2898" s="7" t="n">
        <v>1000</v>
      </c>
    </row>
    <row r="2899" spans="1:6">
      <c r="A2899" t="s">
        <v>4</v>
      </c>
      <c r="B2899" s="4" t="s">
        <v>5</v>
      </c>
      <c r="C2899" s="4" t="s">
        <v>11</v>
      </c>
    </row>
    <row r="2900" spans="1:6">
      <c r="A2900" t="n">
        <v>23407</v>
      </c>
      <c r="B2900" s="25" t="n">
        <v>16</v>
      </c>
      <c r="C2900" s="7" t="n">
        <v>300</v>
      </c>
    </row>
    <row r="2901" spans="1:6">
      <c r="A2901" t="s">
        <v>4</v>
      </c>
      <c r="B2901" s="4" t="s">
        <v>5</v>
      </c>
      <c r="C2901" s="4" t="s">
        <v>7</v>
      </c>
      <c r="D2901" s="4" t="s">
        <v>11</v>
      </c>
      <c r="E2901" s="4" t="s">
        <v>8</v>
      </c>
    </row>
    <row r="2902" spans="1:6">
      <c r="A2902" t="n">
        <v>23410</v>
      </c>
      <c r="B2902" s="24" t="n">
        <v>51</v>
      </c>
      <c r="C2902" s="7" t="n">
        <v>4</v>
      </c>
      <c r="D2902" s="7" t="n">
        <v>0</v>
      </c>
      <c r="E2902" s="7" t="s">
        <v>192</v>
      </c>
    </row>
    <row r="2903" spans="1:6">
      <c r="A2903" t="s">
        <v>4</v>
      </c>
      <c r="B2903" s="4" t="s">
        <v>5</v>
      </c>
      <c r="C2903" s="4" t="s">
        <v>11</v>
      </c>
    </row>
    <row r="2904" spans="1:6">
      <c r="A2904" t="n">
        <v>23423</v>
      </c>
      <c r="B2904" s="25" t="n">
        <v>16</v>
      </c>
      <c r="C2904" s="7" t="n">
        <v>0</v>
      </c>
    </row>
    <row r="2905" spans="1:6">
      <c r="A2905" t="s">
        <v>4</v>
      </c>
      <c r="B2905" s="4" t="s">
        <v>5</v>
      </c>
      <c r="C2905" s="4" t="s">
        <v>11</v>
      </c>
      <c r="D2905" s="4" t="s">
        <v>37</v>
      </c>
      <c r="E2905" s="4" t="s">
        <v>7</v>
      </c>
      <c r="F2905" s="4" t="s">
        <v>7</v>
      </c>
    </row>
    <row r="2906" spans="1:6">
      <c r="A2906" t="n">
        <v>23426</v>
      </c>
      <c r="B2906" s="26" t="n">
        <v>26</v>
      </c>
      <c r="C2906" s="7" t="n">
        <v>0</v>
      </c>
      <c r="D2906" s="7" t="s">
        <v>289</v>
      </c>
      <c r="E2906" s="7" t="n">
        <v>2</v>
      </c>
      <c r="F2906" s="7" t="n">
        <v>0</v>
      </c>
    </row>
    <row r="2907" spans="1:6">
      <c r="A2907" t="s">
        <v>4</v>
      </c>
      <c r="B2907" s="4" t="s">
        <v>5</v>
      </c>
    </row>
    <row r="2908" spans="1:6">
      <c r="A2908" t="n">
        <v>23487</v>
      </c>
      <c r="B2908" s="27" t="n">
        <v>28</v>
      </c>
    </row>
    <row r="2909" spans="1:6">
      <c r="A2909" t="s">
        <v>4</v>
      </c>
      <c r="B2909" s="4" t="s">
        <v>5</v>
      </c>
      <c r="C2909" s="4" t="s">
        <v>7</v>
      </c>
      <c r="D2909" s="4" t="s">
        <v>11</v>
      </c>
      <c r="E2909" s="4" t="s">
        <v>8</v>
      </c>
    </row>
    <row r="2910" spans="1:6">
      <c r="A2910" t="n">
        <v>23488</v>
      </c>
      <c r="B2910" s="24" t="n">
        <v>51</v>
      </c>
      <c r="C2910" s="7" t="n">
        <v>4</v>
      </c>
      <c r="D2910" s="7" t="n">
        <v>4</v>
      </c>
      <c r="E2910" s="7" t="s">
        <v>290</v>
      </c>
    </row>
    <row r="2911" spans="1:6">
      <c r="A2911" t="s">
        <v>4</v>
      </c>
      <c r="B2911" s="4" t="s">
        <v>5</v>
      </c>
      <c r="C2911" s="4" t="s">
        <v>11</v>
      </c>
    </row>
    <row r="2912" spans="1:6">
      <c r="A2912" t="n">
        <v>23501</v>
      </c>
      <c r="B2912" s="25" t="n">
        <v>16</v>
      </c>
      <c r="C2912" s="7" t="n">
        <v>0</v>
      </c>
    </row>
    <row r="2913" spans="1:6">
      <c r="A2913" t="s">
        <v>4</v>
      </c>
      <c r="B2913" s="4" t="s">
        <v>5</v>
      </c>
      <c r="C2913" s="4" t="s">
        <v>11</v>
      </c>
      <c r="D2913" s="4" t="s">
        <v>37</v>
      </c>
      <c r="E2913" s="4" t="s">
        <v>7</v>
      </c>
      <c r="F2913" s="4" t="s">
        <v>7</v>
      </c>
    </row>
    <row r="2914" spans="1:6">
      <c r="A2914" t="n">
        <v>23504</v>
      </c>
      <c r="B2914" s="26" t="n">
        <v>26</v>
      </c>
      <c r="C2914" s="7" t="n">
        <v>4</v>
      </c>
      <c r="D2914" s="7" t="s">
        <v>291</v>
      </c>
      <c r="E2914" s="7" t="n">
        <v>2</v>
      </c>
      <c r="F2914" s="7" t="n">
        <v>0</v>
      </c>
    </row>
    <row r="2915" spans="1:6">
      <c r="A2915" t="s">
        <v>4</v>
      </c>
      <c r="B2915" s="4" t="s">
        <v>5</v>
      </c>
    </row>
    <row r="2916" spans="1:6">
      <c r="A2916" t="n">
        <v>23534</v>
      </c>
      <c r="B2916" s="27" t="n">
        <v>28</v>
      </c>
    </row>
    <row r="2917" spans="1:6">
      <c r="A2917" t="s">
        <v>4</v>
      </c>
      <c r="B2917" s="4" t="s">
        <v>5</v>
      </c>
      <c r="C2917" s="4" t="s">
        <v>7</v>
      </c>
      <c r="D2917" s="4" t="s">
        <v>11</v>
      </c>
      <c r="E2917" s="4" t="s">
        <v>8</v>
      </c>
    </row>
    <row r="2918" spans="1:6">
      <c r="A2918" t="n">
        <v>23535</v>
      </c>
      <c r="B2918" s="24" t="n">
        <v>51</v>
      </c>
      <c r="C2918" s="7" t="n">
        <v>4</v>
      </c>
      <c r="D2918" s="7" t="n">
        <v>7032</v>
      </c>
      <c r="E2918" s="7" t="s">
        <v>39</v>
      </c>
    </row>
    <row r="2919" spans="1:6">
      <c r="A2919" t="s">
        <v>4</v>
      </c>
      <c r="B2919" s="4" t="s">
        <v>5</v>
      </c>
      <c r="C2919" s="4" t="s">
        <v>11</v>
      </c>
    </row>
    <row r="2920" spans="1:6">
      <c r="A2920" t="n">
        <v>23548</v>
      </c>
      <c r="B2920" s="25" t="n">
        <v>16</v>
      </c>
      <c r="C2920" s="7" t="n">
        <v>0</v>
      </c>
    </row>
    <row r="2921" spans="1:6">
      <c r="A2921" t="s">
        <v>4</v>
      </c>
      <c r="B2921" s="4" t="s">
        <v>5</v>
      </c>
      <c r="C2921" s="4" t="s">
        <v>11</v>
      </c>
      <c r="D2921" s="4" t="s">
        <v>37</v>
      </c>
      <c r="E2921" s="4" t="s">
        <v>7</v>
      </c>
      <c r="F2921" s="4" t="s">
        <v>7</v>
      </c>
    </row>
    <row r="2922" spans="1:6">
      <c r="A2922" t="n">
        <v>23551</v>
      </c>
      <c r="B2922" s="26" t="n">
        <v>26</v>
      </c>
      <c r="C2922" s="7" t="n">
        <v>7032</v>
      </c>
      <c r="D2922" s="7" t="s">
        <v>292</v>
      </c>
      <c r="E2922" s="7" t="n">
        <v>2</v>
      </c>
      <c r="F2922" s="7" t="n">
        <v>0</v>
      </c>
    </row>
    <row r="2923" spans="1:6">
      <c r="A2923" t="s">
        <v>4</v>
      </c>
      <c r="B2923" s="4" t="s">
        <v>5</v>
      </c>
    </row>
    <row r="2924" spans="1:6">
      <c r="A2924" t="n">
        <v>23600</v>
      </c>
      <c r="B2924" s="27" t="n">
        <v>28</v>
      </c>
    </row>
    <row r="2925" spans="1:6">
      <c r="A2925" t="s">
        <v>4</v>
      </c>
      <c r="B2925" s="4" t="s">
        <v>5</v>
      </c>
      <c r="C2925" s="4" t="s">
        <v>7</v>
      </c>
      <c r="D2925" s="4" t="s">
        <v>11</v>
      </c>
      <c r="E2925" s="4" t="s">
        <v>14</v>
      </c>
      <c r="F2925" s="4" t="s">
        <v>11</v>
      </c>
    </row>
    <row r="2926" spans="1:6">
      <c r="A2926" t="n">
        <v>23601</v>
      </c>
      <c r="B2926" s="15" t="n">
        <v>50</v>
      </c>
      <c r="C2926" s="7" t="n">
        <v>3</v>
      </c>
      <c r="D2926" s="7" t="n">
        <v>8140</v>
      </c>
      <c r="E2926" s="7" t="n">
        <v>0</v>
      </c>
      <c r="F2926" s="7" t="n">
        <v>1000</v>
      </c>
    </row>
    <row r="2927" spans="1:6">
      <c r="A2927" t="s">
        <v>4</v>
      </c>
      <c r="B2927" s="4" t="s">
        <v>5</v>
      </c>
      <c r="C2927" s="4" t="s">
        <v>7</v>
      </c>
      <c r="D2927" s="4" t="s">
        <v>11</v>
      </c>
      <c r="E2927" s="4" t="s">
        <v>13</v>
      </c>
    </row>
    <row r="2928" spans="1:6">
      <c r="A2928" t="n">
        <v>23611</v>
      </c>
      <c r="B2928" s="21" t="n">
        <v>58</v>
      </c>
      <c r="C2928" s="7" t="n">
        <v>0</v>
      </c>
      <c r="D2928" s="7" t="n">
        <v>1000</v>
      </c>
      <c r="E2928" s="7" t="n">
        <v>1</v>
      </c>
    </row>
    <row r="2929" spans="1:6">
      <c r="A2929" t="s">
        <v>4</v>
      </c>
      <c r="B2929" s="4" t="s">
        <v>5</v>
      </c>
      <c r="C2929" s="4" t="s">
        <v>7</v>
      </c>
      <c r="D2929" s="4" t="s">
        <v>11</v>
      </c>
    </row>
    <row r="2930" spans="1:6">
      <c r="A2930" t="n">
        <v>23619</v>
      </c>
      <c r="B2930" s="21" t="n">
        <v>58</v>
      </c>
      <c r="C2930" s="7" t="n">
        <v>255</v>
      </c>
      <c r="D2930" s="7" t="n">
        <v>0</v>
      </c>
    </row>
    <row r="2931" spans="1:6">
      <c r="A2931" t="s">
        <v>4</v>
      </c>
      <c r="B2931" s="4" t="s">
        <v>5</v>
      </c>
      <c r="C2931" s="4" t="s">
        <v>11</v>
      </c>
      <c r="D2931" s="4" t="s">
        <v>7</v>
      </c>
    </row>
    <row r="2932" spans="1:6">
      <c r="A2932" t="n">
        <v>23623</v>
      </c>
      <c r="B2932" s="29" t="n">
        <v>89</v>
      </c>
      <c r="C2932" s="7" t="n">
        <v>65533</v>
      </c>
      <c r="D2932" s="7" t="n">
        <v>1</v>
      </c>
    </row>
    <row r="2933" spans="1:6">
      <c r="A2933" t="s">
        <v>4</v>
      </c>
      <c r="B2933" s="4" t="s">
        <v>5</v>
      </c>
      <c r="C2933" s="4" t="s">
        <v>7</v>
      </c>
      <c r="D2933" s="4" t="s">
        <v>11</v>
      </c>
      <c r="E2933" s="4" t="s">
        <v>13</v>
      </c>
      <c r="F2933" s="4" t="s">
        <v>11</v>
      </c>
      <c r="G2933" s="4" t="s">
        <v>14</v>
      </c>
      <c r="H2933" s="4" t="s">
        <v>14</v>
      </c>
      <c r="I2933" s="4" t="s">
        <v>11</v>
      </c>
      <c r="J2933" s="4" t="s">
        <v>11</v>
      </c>
      <c r="K2933" s="4" t="s">
        <v>14</v>
      </c>
      <c r="L2933" s="4" t="s">
        <v>14</v>
      </c>
      <c r="M2933" s="4" t="s">
        <v>14</v>
      </c>
      <c r="N2933" s="4" t="s">
        <v>14</v>
      </c>
      <c r="O2933" s="4" t="s">
        <v>8</v>
      </c>
    </row>
    <row r="2934" spans="1:6">
      <c r="A2934" t="n">
        <v>23627</v>
      </c>
      <c r="B2934" s="15" t="n">
        <v>50</v>
      </c>
      <c r="C2934" s="7" t="n">
        <v>0</v>
      </c>
      <c r="D2934" s="7" t="n">
        <v>12105</v>
      </c>
      <c r="E2934" s="7" t="n">
        <v>1</v>
      </c>
      <c r="F2934" s="7" t="n">
        <v>0</v>
      </c>
      <c r="G2934" s="7" t="n">
        <v>0</v>
      </c>
      <c r="H2934" s="7" t="n">
        <v>0</v>
      </c>
      <c r="I2934" s="7" t="n">
        <v>0</v>
      </c>
      <c r="J2934" s="7" t="n">
        <v>65533</v>
      </c>
      <c r="K2934" s="7" t="n">
        <v>0</v>
      </c>
      <c r="L2934" s="7" t="n">
        <v>0</v>
      </c>
      <c r="M2934" s="7" t="n">
        <v>0</v>
      </c>
      <c r="N2934" s="7" t="n">
        <v>0</v>
      </c>
      <c r="O2934" s="7" t="s">
        <v>17</v>
      </c>
    </row>
    <row r="2935" spans="1:6">
      <c r="A2935" t="s">
        <v>4</v>
      </c>
      <c r="B2935" s="4" t="s">
        <v>5</v>
      </c>
      <c r="C2935" s="4" t="s">
        <v>7</v>
      </c>
      <c r="D2935" s="4" t="s">
        <v>11</v>
      </c>
      <c r="E2935" s="4" t="s">
        <v>11</v>
      </c>
      <c r="F2935" s="4" t="s">
        <v>11</v>
      </c>
      <c r="G2935" s="4" t="s">
        <v>11</v>
      </c>
      <c r="H2935" s="4" t="s">
        <v>7</v>
      </c>
    </row>
    <row r="2936" spans="1:6">
      <c r="A2936" t="n">
        <v>23666</v>
      </c>
      <c r="B2936" s="23" t="n">
        <v>25</v>
      </c>
      <c r="C2936" s="7" t="n">
        <v>5</v>
      </c>
      <c r="D2936" s="7" t="n">
        <v>65535</v>
      </c>
      <c r="E2936" s="7" t="n">
        <v>500</v>
      </c>
      <c r="F2936" s="7" t="n">
        <v>800</v>
      </c>
      <c r="G2936" s="7" t="n">
        <v>140</v>
      </c>
      <c r="H2936" s="7" t="n">
        <v>0</v>
      </c>
    </row>
    <row r="2937" spans="1:6">
      <c r="A2937" t="s">
        <v>4</v>
      </c>
      <c r="B2937" s="4" t="s">
        <v>5</v>
      </c>
      <c r="C2937" s="4" t="s">
        <v>11</v>
      </c>
      <c r="D2937" s="4" t="s">
        <v>7</v>
      </c>
      <c r="E2937" s="4" t="s">
        <v>37</v>
      </c>
      <c r="F2937" s="4" t="s">
        <v>7</v>
      </c>
      <c r="G2937" s="4" t="s">
        <v>7</v>
      </c>
    </row>
    <row r="2938" spans="1:6">
      <c r="A2938" t="n">
        <v>23677</v>
      </c>
      <c r="B2938" s="57" t="n">
        <v>24</v>
      </c>
      <c r="C2938" s="7" t="n">
        <v>65533</v>
      </c>
      <c r="D2938" s="7" t="n">
        <v>11</v>
      </c>
      <c r="E2938" s="7" t="s">
        <v>293</v>
      </c>
      <c r="F2938" s="7" t="n">
        <v>2</v>
      </c>
      <c r="G2938" s="7" t="n">
        <v>0</v>
      </c>
    </row>
    <row r="2939" spans="1:6">
      <c r="A2939" t="s">
        <v>4</v>
      </c>
      <c r="B2939" s="4" t="s">
        <v>5</v>
      </c>
    </row>
    <row r="2940" spans="1:6">
      <c r="A2940" t="n">
        <v>23774</v>
      </c>
      <c r="B2940" s="27" t="n">
        <v>28</v>
      </c>
    </row>
    <row r="2941" spans="1:6">
      <c r="A2941" t="s">
        <v>4</v>
      </c>
      <c r="B2941" s="4" t="s">
        <v>5</v>
      </c>
      <c r="C2941" s="4" t="s">
        <v>7</v>
      </c>
    </row>
    <row r="2942" spans="1:6">
      <c r="A2942" t="n">
        <v>23775</v>
      </c>
      <c r="B2942" s="58" t="n">
        <v>27</v>
      </c>
      <c r="C2942" s="7" t="n">
        <v>0</v>
      </c>
    </row>
    <row r="2943" spans="1:6">
      <c r="A2943" t="s">
        <v>4</v>
      </c>
      <c r="B2943" s="4" t="s">
        <v>5</v>
      </c>
      <c r="C2943" s="4" t="s">
        <v>7</v>
      </c>
    </row>
    <row r="2944" spans="1:6">
      <c r="A2944" t="n">
        <v>23777</v>
      </c>
      <c r="B2944" s="58" t="n">
        <v>27</v>
      </c>
      <c r="C2944" s="7" t="n">
        <v>1</v>
      </c>
    </row>
    <row r="2945" spans="1:15">
      <c r="A2945" t="s">
        <v>4</v>
      </c>
      <c r="B2945" s="4" t="s">
        <v>5</v>
      </c>
      <c r="C2945" s="4" t="s">
        <v>7</v>
      </c>
      <c r="D2945" s="4" t="s">
        <v>11</v>
      </c>
      <c r="E2945" s="4" t="s">
        <v>11</v>
      </c>
      <c r="F2945" s="4" t="s">
        <v>11</v>
      </c>
      <c r="G2945" s="4" t="s">
        <v>11</v>
      </c>
      <c r="H2945" s="4" t="s">
        <v>7</v>
      </c>
    </row>
    <row r="2946" spans="1:15">
      <c r="A2946" t="n">
        <v>23779</v>
      </c>
      <c r="B2946" s="23" t="n">
        <v>25</v>
      </c>
      <c r="C2946" s="7" t="n">
        <v>5</v>
      </c>
      <c r="D2946" s="7" t="n">
        <v>65535</v>
      </c>
      <c r="E2946" s="7" t="n">
        <v>65535</v>
      </c>
      <c r="F2946" s="7" t="n">
        <v>65535</v>
      </c>
      <c r="G2946" s="7" t="n">
        <v>65535</v>
      </c>
      <c r="H2946" s="7" t="n">
        <v>0</v>
      </c>
    </row>
    <row r="2947" spans="1:15">
      <c r="A2947" t="s">
        <v>4</v>
      </c>
      <c r="B2947" s="4" t="s">
        <v>5</v>
      </c>
      <c r="C2947" s="4" t="s">
        <v>11</v>
      </c>
    </row>
    <row r="2948" spans="1:15">
      <c r="A2948" t="n">
        <v>23790</v>
      </c>
      <c r="B2948" s="60" t="n">
        <v>12</v>
      </c>
      <c r="C2948" s="7" t="n">
        <v>8463</v>
      </c>
    </row>
    <row r="2949" spans="1:15">
      <c r="A2949" t="s">
        <v>4</v>
      </c>
      <c r="B2949" s="4" t="s">
        <v>5</v>
      </c>
      <c r="C2949" s="4" t="s">
        <v>11</v>
      </c>
      <c r="D2949" s="4" t="s">
        <v>7</v>
      </c>
      <c r="E2949" s="4" t="s">
        <v>11</v>
      </c>
    </row>
    <row r="2950" spans="1:15">
      <c r="A2950" t="n">
        <v>23793</v>
      </c>
      <c r="B2950" s="61" t="n">
        <v>104</v>
      </c>
      <c r="C2950" s="7" t="n">
        <v>104</v>
      </c>
      <c r="D2950" s="7" t="n">
        <v>1</v>
      </c>
      <c r="E2950" s="7" t="n">
        <v>17</v>
      </c>
    </row>
    <row r="2951" spans="1:15">
      <c r="A2951" t="s">
        <v>4</v>
      </c>
      <c r="B2951" s="4" t="s">
        <v>5</v>
      </c>
    </row>
    <row r="2952" spans="1:15">
      <c r="A2952" t="n">
        <v>23799</v>
      </c>
      <c r="B2952" s="5" t="n">
        <v>1</v>
      </c>
    </row>
    <row r="2953" spans="1:15">
      <c r="A2953" t="s">
        <v>4</v>
      </c>
      <c r="B2953" s="4" t="s">
        <v>5</v>
      </c>
      <c r="C2953" s="4" t="s">
        <v>7</v>
      </c>
      <c r="D2953" s="4" t="s">
        <v>11</v>
      </c>
      <c r="E2953" s="4" t="s">
        <v>14</v>
      </c>
      <c r="F2953" s="4" t="s">
        <v>11</v>
      </c>
    </row>
    <row r="2954" spans="1:15">
      <c r="A2954" t="n">
        <v>23800</v>
      </c>
      <c r="B2954" s="15" t="n">
        <v>50</v>
      </c>
      <c r="C2954" s="7" t="n">
        <v>3</v>
      </c>
      <c r="D2954" s="7" t="n">
        <v>8140</v>
      </c>
      <c r="E2954" s="7" t="n">
        <v>1053609165</v>
      </c>
      <c r="F2954" s="7" t="n">
        <v>1000</v>
      </c>
    </row>
    <row r="2955" spans="1:15">
      <c r="A2955" t="s">
        <v>4</v>
      </c>
      <c r="B2955" s="4" t="s">
        <v>5</v>
      </c>
      <c r="C2955" s="4" t="s">
        <v>11</v>
      </c>
      <c r="D2955" s="4" t="s">
        <v>13</v>
      </c>
      <c r="E2955" s="4" t="s">
        <v>13</v>
      </c>
      <c r="F2955" s="4" t="s">
        <v>13</v>
      </c>
      <c r="G2955" s="4" t="s">
        <v>13</v>
      </c>
    </row>
    <row r="2956" spans="1:15">
      <c r="A2956" t="n">
        <v>23810</v>
      </c>
      <c r="B2956" s="41" t="n">
        <v>46</v>
      </c>
      <c r="C2956" s="7" t="n">
        <v>61456</v>
      </c>
      <c r="D2956" s="7" t="n">
        <v>0.389999985694885</v>
      </c>
      <c r="E2956" s="7" t="n">
        <v>0</v>
      </c>
      <c r="F2956" s="7" t="n">
        <v>-0.00999999977648258</v>
      </c>
      <c r="G2956" s="7" t="n">
        <v>349.700012207031</v>
      </c>
    </row>
    <row r="2957" spans="1:15">
      <c r="A2957" t="s">
        <v>4</v>
      </c>
      <c r="B2957" s="4" t="s">
        <v>5</v>
      </c>
      <c r="C2957" s="4" t="s">
        <v>7</v>
      </c>
      <c r="D2957" s="4" t="s">
        <v>7</v>
      </c>
      <c r="E2957" s="4" t="s">
        <v>13</v>
      </c>
      <c r="F2957" s="4" t="s">
        <v>13</v>
      </c>
      <c r="G2957" s="4" t="s">
        <v>13</v>
      </c>
      <c r="H2957" s="4" t="s">
        <v>11</v>
      </c>
      <c r="I2957" s="4" t="s">
        <v>7</v>
      </c>
    </row>
    <row r="2958" spans="1:15">
      <c r="A2958" t="n">
        <v>23829</v>
      </c>
      <c r="B2958" s="45" t="n">
        <v>45</v>
      </c>
      <c r="C2958" s="7" t="n">
        <v>4</v>
      </c>
      <c r="D2958" s="7" t="n">
        <v>3</v>
      </c>
      <c r="E2958" s="7" t="n">
        <v>10.3299999237061</v>
      </c>
      <c r="F2958" s="7" t="n">
        <v>322.190002441406</v>
      </c>
      <c r="G2958" s="7" t="n">
        <v>0</v>
      </c>
      <c r="H2958" s="7" t="n">
        <v>0</v>
      </c>
      <c r="I2958" s="7" t="n">
        <v>0</v>
      </c>
    </row>
    <row r="2959" spans="1:15">
      <c r="A2959" t="s">
        <v>4</v>
      </c>
      <c r="B2959" s="4" t="s">
        <v>5</v>
      </c>
      <c r="C2959" s="4" t="s">
        <v>7</v>
      </c>
      <c r="D2959" s="4" t="s">
        <v>8</v>
      </c>
    </row>
    <row r="2960" spans="1:15">
      <c r="A2960" t="n">
        <v>23847</v>
      </c>
      <c r="B2960" s="6" t="n">
        <v>2</v>
      </c>
      <c r="C2960" s="7" t="n">
        <v>10</v>
      </c>
      <c r="D2960" s="7" t="s">
        <v>208</v>
      </c>
    </row>
    <row r="2961" spans="1:9">
      <c r="A2961" t="s">
        <v>4</v>
      </c>
      <c r="B2961" s="4" t="s">
        <v>5</v>
      </c>
      <c r="C2961" s="4" t="s">
        <v>11</v>
      </c>
    </row>
    <row r="2962" spans="1:9">
      <c r="A2962" t="n">
        <v>23862</v>
      </c>
      <c r="B2962" s="25" t="n">
        <v>16</v>
      </c>
      <c r="C2962" s="7" t="n">
        <v>0</v>
      </c>
    </row>
    <row r="2963" spans="1:9">
      <c r="A2963" t="s">
        <v>4</v>
      </c>
      <c r="B2963" s="4" t="s">
        <v>5</v>
      </c>
      <c r="C2963" s="4" t="s">
        <v>7</v>
      </c>
      <c r="D2963" s="4" t="s">
        <v>11</v>
      </c>
    </row>
    <row r="2964" spans="1:9">
      <c r="A2964" t="n">
        <v>23865</v>
      </c>
      <c r="B2964" s="21" t="n">
        <v>58</v>
      </c>
      <c r="C2964" s="7" t="n">
        <v>105</v>
      </c>
      <c r="D2964" s="7" t="n">
        <v>300</v>
      </c>
    </row>
    <row r="2965" spans="1:9">
      <c r="A2965" t="s">
        <v>4</v>
      </c>
      <c r="B2965" s="4" t="s">
        <v>5</v>
      </c>
      <c r="C2965" s="4" t="s">
        <v>13</v>
      </c>
      <c r="D2965" s="4" t="s">
        <v>11</v>
      </c>
    </row>
    <row r="2966" spans="1:9">
      <c r="A2966" t="n">
        <v>23869</v>
      </c>
      <c r="B2966" s="22" t="n">
        <v>103</v>
      </c>
      <c r="C2966" s="7" t="n">
        <v>1</v>
      </c>
      <c r="D2966" s="7" t="n">
        <v>300</v>
      </c>
    </row>
    <row r="2967" spans="1:9">
      <c r="A2967" t="s">
        <v>4</v>
      </c>
      <c r="B2967" s="4" t="s">
        <v>5</v>
      </c>
      <c r="C2967" s="4" t="s">
        <v>7</v>
      </c>
      <c r="D2967" s="4" t="s">
        <v>11</v>
      </c>
    </row>
    <row r="2968" spans="1:9">
      <c r="A2968" t="n">
        <v>23876</v>
      </c>
      <c r="B2968" s="35" t="n">
        <v>72</v>
      </c>
      <c r="C2968" s="7" t="n">
        <v>4</v>
      </c>
      <c r="D2968" s="7" t="n">
        <v>0</v>
      </c>
    </row>
    <row r="2969" spans="1:9">
      <c r="A2969" t="s">
        <v>4</v>
      </c>
      <c r="B2969" s="4" t="s">
        <v>5</v>
      </c>
      <c r="C2969" s="4" t="s">
        <v>14</v>
      </c>
    </row>
    <row r="2970" spans="1:9">
      <c r="A2970" t="n">
        <v>23880</v>
      </c>
      <c r="B2970" s="28" t="n">
        <v>15</v>
      </c>
      <c r="C2970" s="7" t="n">
        <v>1073741824</v>
      </c>
    </row>
    <row r="2971" spans="1:9">
      <c r="A2971" t="s">
        <v>4</v>
      </c>
      <c r="B2971" s="4" t="s">
        <v>5</v>
      </c>
      <c r="C2971" s="4" t="s">
        <v>7</v>
      </c>
    </row>
    <row r="2972" spans="1:9">
      <c r="A2972" t="n">
        <v>23885</v>
      </c>
      <c r="B2972" s="34" t="n">
        <v>64</v>
      </c>
      <c r="C2972" s="7" t="n">
        <v>3</v>
      </c>
    </row>
    <row r="2973" spans="1:9">
      <c r="A2973" t="s">
        <v>4</v>
      </c>
      <c r="B2973" s="4" t="s">
        <v>5</v>
      </c>
      <c r="C2973" s="4" t="s">
        <v>7</v>
      </c>
    </row>
    <row r="2974" spans="1:9">
      <c r="A2974" t="n">
        <v>23887</v>
      </c>
      <c r="B2974" s="33" t="n">
        <v>74</v>
      </c>
      <c r="C2974" s="7" t="n">
        <v>67</v>
      </c>
    </row>
    <row r="2975" spans="1:9">
      <c r="A2975" t="s">
        <v>4</v>
      </c>
      <c r="B2975" s="4" t="s">
        <v>5</v>
      </c>
      <c r="C2975" s="4" t="s">
        <v>7</v>
      </c>
      <c r="D2975" s="4" t="s">
        <v>7</v>
      </c>
      <c r="E2975" s="4" t="s">
        <v>11</v>
      </c>
    </row>
    <row r="2976" spans="1:9">
      <c r="A2976" t="n">
        <v>23889</v>
      </c>
      <c r="B2976" s="45" t="n">
        <v>45</v>
      </c>
      <c r="C2976" s="7" t="n">
        <v>8</v>
      </c>
      <c r="D2976" s="7" t="n">
        <v>1</v>
      </c>
      <c r="E2976" s="7" t="n">
        <v>0</v>
      </c>
    </row>
    <row r="2977" spans="1:5">
      <c r="A2977" t="s">
        <v>4</v>
      </c>
      <c r="B2977" s="4" t="s">
        <v>5</v>
      </c>
      <c r="C2977" s="4" t="s">
        <v>11</v>
      </c>
    </row>
    <row r="2978" spans="1:5">
      <c r="A2978" t="n">
        <v>23894</v>
      </c>
      <c r="B2978" s="13" t="n">
        <v>13</v>
      </c>
      <c r="C2978" s="7" t="n">
        <v>6409</v>
      </c>
    </row>
    <row r="2979" spans="1:5">
      <c r="A2979" t="s">
        <v>4</v>
      </c>
      <c r="B2979" s="4" t="s">
        <v>5</v>
      </c>
      <c r="C2979" s="4" t="s">
        <v>11</v>
      </c>
    </row>
    <row r="2980" spans="1:5">
      <c r="A2980" t="n">
        <v>23897</v>
      </c>
      <c r="B2980" s="13" t="n">
        <v>13</v>
      </c>
      <c r="C2980" s="7" t="n">
        <v>6408</v>
      </c>
    </row>
    <row r="2981" spans="1:5">
      <c r="A2981" t="s">
        <v>4</v>
      </c>
      <c r="B2981" s="4" t="s">
        <v>5</v>
      </c>
      <c r="C2981" s="4" t="s">
        <v>11</v>
      </c>
    </row>
    <row r="2982" spans="1:5">
      <c r="A2982" t="n">
        <v>23900</v>
      </c>
      <c r="B2982" s="60" t="n">
        <v>12</v>
      </c>
      <c r="C2982" s="7" t="n">
        <v>6464</v>
      </c>
    </row>
    <row r="2983" spans="1:5">
      <c r="A2983" t="s">
        <v>4</v>
      </c>
      <c r="B2983" s="4" t="s">
        <v>5</v>
      </c>
      <c r="C2983" s="4" t="s">
        <v>11</v>
      </c>
    </row>
    <row r="2984" spans="1:5">
      <c r="A2984" t="n">
        <v>23903</v>
      </c>
      <c r="B2984" s="13" t="n">
        <v>13</v>
      </c>
      <c r="C2984" s="7" t="n">
        <v>6465</v>
      </c>
    </row>
    <row r="2985" spans="1:5">
      <c r="A2985" t="s">
        <v>4</v>
      </c>
      <c r="B2985" s="4" t="s">
        <v>5</v>
      </c>
      <c r="C2985" s="4" t="s">
        <v>11</v>
      </c>
    </row>
    <row r="2986" spans="1:5">
      <c r="A2986" t="n">
        <v>23906</v>
      </c>
      <c r="B2986" s="13" t="n">
        <v>13</v>
      </c>
      <c r="C2986" s="7" t="n">
        <v>6466</v>
      </c>
    </row>
    <row r="2987" spans="1:5">
      <c r="A2987" t="s">
        <v>4</v>
      </c>
      <c r="B2987" s="4" t="s">
        <v>5</v>
      </c>
      <c r="C2987" s="4" t="s">
        <v>11</v>
      </c>
    </row>
    <row r="2988" spans="1:5">
      <c r="A2988" t="n">
        <v>23909</v>
      </c>
      <c r="B2988" s="13" t="n">
        <v>13</v>
      </c>
      <c r="C2988" s="7" t="n">
        <v>6467</v>
      </c>
    </row>
    <row r="2989" spans="1:5">
      <c r="A2989" t="s">
        <v>4</v>
      </c>
      <c r="B2989" s="4" t="s">
        <v>5</v>
      </c>
      <c r="C2989" s="4" t="s">
        <v>11</v>
      </c>
    </row>
    <row r="2990" spans="1:5">
      <c r="A2990" t="n">
        <v>23912</v>
      </c>
      <c r="B2990" s="13" t="n">
        <v>13</v>
      </c>
      <c r="C2990" s="7" t="n">
        <v>6468</v>
      </c>
    </row>
    <row r="2991" spans="1:5">
      <c r="A2991" t="s">
        <v>4</v>
      </c>
      <c r="B2991" s="4" t="s">
        <v>5</v>
      </c>
      <c r="C2991" s="4" t="s">
        <v>11</v>
      </c>
    </row>
    <row r="2992" spans="1:5">
      <c r="A2992" t="n">
        <v>23915</v>
      </c>
      <c r="B2992" s="13" t="n">
        <v>13</v>
      </c>
      <c r="C2992" s="7" t="n">
        <v>6469</v>
      </c>
    </row>
    <row r="2993" spans="1:3">
      <c r="A2993" t="s">
        <v>4</v>
      </c>
      <c r="B2993" s="4" t="s">
        <v>5</v>
      </c>
      <c r="C2993" s="4" t="s">
        <v>11</v>
      </c>
    </row>
    <row r="2994" spans="1:3">
      <c r="A2994" t="n">
        <v>23918</v>
      </c>
      <c r="B2994" s="13" t="n">
        <v>13</v>
      </c>
      <c r="C2994" s="7" t="n">
        <v>6470</v>
      </c>
    </row>
    <row r="2995" spans="1:3">
      <c r="A2995" t="s">
        <v>4</v>
      </c>
      <c r="B2995" s="4" t="s">
        <v>5</v>
      </c>
      <c r="C2995" s="4" t="s">
        <v>11</v>
      </c>
    </row>
    <row r="2996" spans="1:3">
      <c r="A2996" t="n">
        <v>23921</v>
      </c>
      <c r="B2996" s="13" t="n">
        <v>13</v>
      </c>
      <c r="C2996" s="7" t="n">
        <v>6471</v>
      </c>
    </row>
    <row r="2997" spans="1:3">
      <c r="A2997" t="s">
        <v>4</v>
      </c>
      <c r="B2997" s="4" t="s">
        <v>5</v>
      </c>
      <c r="C2997" s="4" t="s">
        <v>7</v>
      </c>
    </row>
    <row r="2998" spans="1:3">
      <c r="A2998" t="n">
        <v>23924</v>
      </c>
      <c r="B2998" s="33" t="n">
        <v>74</v>
      </c>
      <c r="C2998" s="7" t="n">
        <v>18</v>
      </c>
    </row>
    <row r="2999" spans="1:3">
      <c r="A2999" t="s">
        <v>4</v>
      </c>
      <c r="B2999" s="4" t="s">
        <v>5</v>
      </c>
      <c r="C2999" s="4" t="s">
        <v>7</v>
      </c>
    </row>
    <row r="3000" spans="1:3">
      <c r="A3000" t="n">
        <v>23926</v>
      </c>
      <c r="B3000" s="33" t="n">
        <v>74</v>
      </c>
      <c r="C3000" s="7" t="n">
        <v>45</v>
      </c>
    </row>
    <row r="3001" spans="1:3">
      <c r="A3001" t="s">
        <v>4</v>
      </c>
      <c r="B3001" s="4" t="s">
        <v>5</v>
      </c>
      <c r="C3001" s="4" t="s">
        <v>11</v>
      </c>
    </row>
    <row r="3002" spans="1:3">
      <c r="A3002" t="n">
        <v>23928</v>
      </c>
      <c r="B3002" s="25" t="n">
        <v>16</v>
      </c>
      <c r="C3002" s="7" t="n">
        <v>0</v>
      </c>
    </row>
    <row r="3003" spans="1:3">
      <c r="A3003" t="s">
        <v>4</v>
      </c>
      <c r="B3003" s="4" t="s">
        <v>5</v>
      </c>
      <c r="C3003" s="4" t="s">
        <v>7</v>
      </c>
      <c r="D3003" s="4" t="s">
        <v>7</v>
      </c>
      <c r="E3003" s="4" t="s">
        <v>7</v>
      </c>
      <c r="F3003" s="4" t="s">
        <v>7</v>
      </c>
    </row>
    <row r="3004" spans="1:3">
      <c r="A3004" t="n">
        <v>23931</v>
      </c>
      <c r="B3004" s="9" t="n">
        <v>14</v>
      </c>
      <c r="C3004" s="7" t="n">
        <v>0</v>
      </c>
      <c r="D3004" s="7" t="n">
        <v>8</v>
      </c>
      <c r="E3004" s="7" t="n">
        <v>0</v>
      </c>
      <c r="F3004" s="7" t="n">
        <v>0</v>
      </c>
    </row>
    <row r="3005" spans="1:3">
      <c r="A3005" t="s">
        <v>4</v>
      </c>
      <c r="B3005" s="4" t="s">
        <v>5</v>
      </c>
      <c r="C3005" s="4" t="s">
        <v>7</v>
      </c>
      <c r="D3005" s="4" t="s">
        <v>8</v>
      </c>
    </row>
    <row r="3006" spans="1:3">
      <c r="A3006" t="n">
        <v>23936</v>
      </c>
      <c r="B3006" s="6" t="n">
        <v>2</v>
      </c>
      <c r="C3006" s="7" t="n">
        <v>11</v>
      </c>
      <c r="D3006" s="7" t="s">
        <v>16</v>
      </c>
    </row>
    <row r="3007" spans="1:3">
      <c r="A3007" t="s">
        <v>4</v>
      </c>
      <c r="B3007" s="4" t="s">
        <v>5</v>
      </c>
      <c r="C3007" s="4" t="s">
        <v>11</v>
      </c>
    </row>
    <row r="3008" spans="1:3">
      <c r="A3008" t="n">
        <v>23950</v>
      </c>
      <c r="B3008" s="25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7</v>
      </c>
      <c r="D3009" s="4" t="s">
        <v>8</v>
      </c>
    </row>
    <row r="3010" spans="1:6">
      <c r="A3010" t="n">
        <v>23953</v>
      </c>
      <c r="B3010" s="6" t="n">
        <v>2</v>
      </c>
      <c r="C3010" s="7" t="n">
        <v>11</v>
      </c>
      <c r="D3010" s="7" t="s">
        <v>209</v>
      </c>
    </row>
    <row r="3011" spans="1:6">
      <c r="A3011" t="s">
        <v>4</v>
      </c>
      <c r="B3011" s="4" t="s">
        <v>5</v>
      </c>
      <c r="C3011" s="4" t="s">
        <v>11</v>
      </c>
    </row>
    <row r="3012" spans="1:6">
      <c r="A3012" t="n">
        <v>23962</v>
      </c>
      <c r="B3012" s="25" t="n">
        <v>16</v>
      </c>
      <c r="C3012" s="7" t="n">
        <v>0</v>
      </c>
    </row>
    <row r="3013" spans="1:6">
      <c r="A3013" t="s">
        <v>4</v>
      </c>
      <c r="B3013" s="4" t="s">
        <v>5</v>
      </c>
      <c r="C3013" s="4" t="s">
        <v>14</v>
      </c>
    </row>
    <row r="3014" spans="1:6">
      <c r="A3014" t="n">
        <v>23965</v>
      </c>
      <c r="B3014" s="28" t="n">
        <v>15</v>
      </c>
      <c r="C3014" s="7" t="n">
        <v>2048</v>
      </c>
    </row>
    <row r="3015" spans="1:6">
      <c r="A3015" t="s">
        <v>4</v>
      </c>
      <c r="B3015" s="4" t="s">
        <v>5</v>
      </c>
      <c r="C3015" s="4" t="s">
        <v>7</v>
      </c>
      <c r="D3015" s="4" t="s">
        <v>8</v>
      </c>
    </row>
    <row r="3016" spans="1:6">
      <c r="A3016" t="n">
        <v>23970</v>
      </c>
      <c r="B3016" s="6" t="n">
        <v>2</v>
      </c>
      <c r="C3016" s="7" t="n">
        <v>10</v>
      </c>
      <c r="D3016" s="7" t="s">
        <v>48</v>
      </c>
    </row>
    <row r="3017" spans="1:6">
      <c r="A3017" t="s">
        <v>4</v>
      </c>
      <c r="B3017" s="4" t="s">
        <v>5</v>
      </c>
      <c r="C3017" s="4" t="s">
        <v>11</v>
      </c>
    </row>
    <row r="3018" spans="1:6">
      <c r="A3018" t="n">
        <v>23988</v>
      </c>
      <c r="B3018" s="25" t="n">
        <v>16</v>
      </c>
      <c r="C3018" s="7" t="n">
        <v>0</v>
      </c>
    </row>
    <row r="3019" spans="1:6">
      <c r="A3019" t="s">
        <v>4</v>
      </c>
      <c r="B3019" s="4" t="s">
        <v>5</v>
      </c>
      <c r="C3019" s="4" t="s">
        <v>7</v>
      </c>
      <c r="D3019" s="4" t="s">
        <v>8</v>
      </c>
    </row>
    <row r="3020" spans="1:6">
      <c r="A3020" t="n">
        <v>23991</v>
      </c>
      <c r="B3020" s="6" t="n">
        <v>2</v>
      </c>
      <c r="C3020" s="7" t="n">
        <v>10</v>
      </c>
      <c r="D3020" s="7" t="s">
        <v>49</v>
      </c>
    </row>
    <row r="3021" spans="1:6">
      <c r="A3021" t="s">
        <v>4</v>
      </c>
      <c r="B3021" s="4" t="s">
        <v>5</v>
      </c>
      <c r="C3021" s="4" t="s">
        <v>11</v>
      </c>
    </row>
    <row r="3022" spans="1:6">
      <c r="A3022" t="n">
        <v>24010</v>
      </c>
      <c r="B3022" s="25" t="n">
        <v>16</v>
      </c>
      <c r="C3022" s="7" t="n">
        <v>0</v>
      </c>
    </row>
    <row r="3023" spans="1:6">
      <c r="A3023" t="s">
        <v>4</v>
      </c>
      <c r="B3023" s="4" t="s">
        <v>5</v>
      </c>
      <c r="C3023" s="4" t="s">
        <v>7</v>
      </c>
      <c r="D3023" s="4" t="s">
        <v>11</v>
      </c>
      <c r="E3023" s="4" t="s">
        <v>13</v>
      </c>
    </row>
    <row r="3024" spans="1:6">
      <c r="A3024" t="n">
        <v>24013</v>
      </c>
      <c r="B3024" s="21" t="n">
        <v>58</v>
      </c>
      <c r="C3024" s="7" t="n">
        <v>100</v>
      </c>
      <c r="D3024" s="7" t="n">
        <v>300</v>
      </c>
      <c r="E3024" s="7" t="n">
        <v>1</v>
      </c>
    </row>
    <row r="3025" spans="1:5">
      <c r="A3025" t="s">
        <v>4</v>
      </c>
      <c r="B3025" s="4" t="s">
        <v>5</v>
      </c>
      <c r="C3025" s="4" t="s">
        <v>7</v>
      </c>
      <c r="D3025" s="4" t="s">
        <v>11</v>
      </c>
    </row>
    <row r="3026" spans="1:5">
      <c r="A3026" t="n">
        <v>24021</v>
      </c>
      <c r="B3026" s="21" t="n">
        <v>58</v>
      </c>
      <c r="C3026" s="7" t="n">
        <v>255</v>
      </c>
      <c r="D3026" s="7" t="n">
        <v>0</v>
      </c>
    </row>
    <row r="3027" spans="1:5">
      <c r="A3027" t="s">
        <v>4</v>
      </c>
      <c r="B3027" s="4" t="s">
        <v>5</v>
      </c>
      <c r="C3027" s="4" t="s">
        <v>7</v>
      </c>
    </row>
    <row r="3028" spans="1:5">
      <c r="A3028" t="n">
        <v>24025</v>
      </c>
      <c r="B3028" s="30" t="n">
        <v>23</v>
      </c>
      <c r="C3028" s="7" t="n">
        <v>0</v>
      </c>
    </row>
    <row r="3029" spans="1:5">
      <c r="A3029" t="s">
        <v>4</v>
      </c>
      <c r="B3029" s="4" t="s">
        <v>5</v>
      </c>
    </row>
    <row r="3030" spans="1:5">
      <c r="A3030" t="n">
        <v>24027</v>
      </c>
      <c r="B3030" s="5" t="n">
        <v>1</v>
      </c>
    </row>
    <row r="3031" spans="1:5" s="3" customFormat="1" customHeight="0">
      <c r="A3031" s="3" t="s">
        <v>2</v>
      </c>
      <c r="B3031" s="3" t="s">
        <v>294</v>
      </c>
    </row>
    <row r="3032" spans="1:5">
      <c r="A3032" t="s">
        <v>4</v>
      </c>
      <c r="B3032" s="4" t="s">
        <v>5</v>
      </c>
      <c r="C3032" s="4" t="s">
        <v>7</v>
      </c>
      <c r="D3032" s="4" t="s">
        <v>7</v>
      </c>
      <c r="E3032" s="4" t="s">
        <v>7</v>
      </c>
      <c r="F3032" s="4" t="s">
        <v>7</v>
      </c>
    </row>
    <row r="3033" spans="1:5">
      <c r="A3033" t="n">
        <v>24028</v>
      </c>
      <c r="B3033" s="9" t="n">
        <v>14</v>
      </c>
      <c r="C3033" s="7" t="n">
        <v>2</v>
      </c>
      <c r="D3033" s="7" t="n">
        <v>0</v>
      </c>
      <c r="E3033" s="7" t="n">
        <v>0</v>
      </c>
      <c r="F3033" s="7" t="n">
        <v>0</v>
      </c>
    </row>
    <row r="3034" spans="1:5">
      <c r="A3034" t="s">
        <v>4</v>
      </c>
      <c r="B3034" s="4" t="s">
        <v>5</v>
      </c>
      <c r="C3034" s="4" t="s">
        <v>7</v>
      </c>
      <c r="D3034" s="31" t="s">
        <v>51</v>
      </c>
      <c r="E3034" s="4" t="s">
        <v>5</v>
      </c>
      <c r="F3034" s="4" t="s">
        <v>7</v>
      </c>
      <c r="G3034" s="4" t="s">
        <v>11</v>
      </c>
      <c r="H3034" s="31" t="s">
        <v>52</v>
      </c>
      <c r="I3034" s="4" t="s">
        <v>7</v>
      </c>
      <c r="J3034" s="4" t="s">
        <v>14</v>
      </c>
      <c r="K3034" s="4" t="s">
        <v>7</v>
      </c>
      <c r="L3034" s="4" t="s">
        <v>7</v>
      </c>
      <c r="M3034" s="31" t="s">
        <v>51</v>
      </c>
      <c r="N3034" s="4" t="s">
        <v>5</v>
      </c>
      <c r="O3034" s="4" t="s">
        <v>7</v>
      </c>
      <c r="P3034" s="4" t="s">
        <v>11</v>
      </c>
      <c r="Q3034" s="31" t="s">
        <v>52</v>
      </c>
      <c r="R3034" s="4" t="s">
        <v>7</v>
      </c>
      <c r="S3034" s="4" t="s">
        <v>14</v>
      </c>
      <c r="T3034" s="4" t="s">
        <v>7</v>
      </c>
      <c r="U3034" s="4" t="s">
        <v>7</v>
      </c>
      <c r="V3034" s="4" t="s">
        <v>7</v>
      </c>
      <c r="W3034" s="4" t="s">
        <v>12</v>
      </c>
    </row>
    <row r="3035" spans="1:5">
      <c r="A3035" t="n">
        <v>24033</v>
      </c>
      <c r="B3035" s="10" t="n">
        <v>5</v>
      </c>
      <c r="C3035" s="7" t="n">
        <v>28</v>
      </c>
      <c r="D3035" s="31" t="s">
        <v>3</v>
      </c>
      <c r="E3035" s="8" t="n">
        <v>162</v>
      </c>
      <c r="F3035" s="7" t="n">
        <v>3</v>
      </c>
      <c r="G3035" s="7" t="n">
        <v>33000</v>
      </c>
      <c r="H3035" s="31" t="s">
        <v>3</v>
      </c>
      <c r="I3035" s="7" t="n">
        <v>0</v>
      </c>
      <c r="J3035" s="7" t="n">
        <v>1</v>
      </c>
      <c r="K3035" s="7" t="n">
        <v>2</v>
      </c>
      <c r="L3035" s="7" t="n">
        <v>28</v>
      </c>
      <c r="M3035" s="31" t="s">
        <v>3</v>
      </c>
      <c r="N3035" s="8" t="n">
        <v>162</v>
      </c>
      <c r="O3035" s="7" t="n">
        <v>3</v>
      </c>
      <c r="P3035" s="7" t="n">
        <v>33000</v>
      </c>
      <c r="Q3035" s="31" t="s">
        <v>3</v>
      </c>
      <c r="R3035" s="7" t="n">
        <v>0</v>
      </c>
      <c r="S3035" s="7" t="n">
        <v>2</v>
      </c>
      <c r="T3035" s="7" t="n">
        <v>2</v>
      </c>
      <c r="U3035" s="7" t="n">
        <v>11</v>
      </c>
      <c r="V3035" s="7" t="n">
        <v>1</v>
      </c>
      <c r="W3035" s="11" t="n">
        <f t="normal" ca="1">A3039</f>
        <v>0</v>
      </c>
    </row>
    <row r="3036" spans="1:5">
      <c r="A3036" t="s">
        <v>4</v>
      </c>
      <c r="B3036" s="4" t="s">
        <v>5</v>
      </c>
      <c r="C3036" s="4" t="s">
        <v>7</v>
      </c>
      <c r="D3036" s="4" t="s">
        <v>11</v>
      </c>
      <c r="E3036" s="4" t="s">
        <v>13</v>
      </c>
    </row>
    <row r="3037" spans="1:5">
      <c r="A3037" t="n">
        <v>24062</v>
      </c>
      <c r="B3037" s="21" t="n">
        <v>58</v>
      </c>
      <c r="C3037" s="7" t="n">
        <v>0</v>
      </c>
      <c r="D3037" s="7" t="n">
        <v>0</v>
      </c>
      <c r="E3037" s="7" t="n">
        <v>1</v>
      </c>
    </row>
    <row r="3038" spans="1:5">
      <c r="A3038" t="s">
        <v>4</v>
      </c>
      <c r="B3038" s="4" t="s">
        <v>5</v>
      </c>
      <c r="C3038" s="4" t="s">
        <v>7</v>
      </c>
      <c r="D3038" s="31" t="s">
        <v>51</v>
      </c>
      <c r="E3038" s="4" t="s">
        <v>5</v>
      </c>
      <c r="F3038" s="4" t="s">
        <v>7</v>
      </c>
      <c r="G3038" s="4" t="s">
        <v>11</v>
      </c>
      <c r="H3038" s="31" t="s">
        <v>52</v>
      </c>
      <c r="I3038" s="4" t="s">
        <v>7</v>
      </c>
      <c r="J3038" s="4" t="s">
        <v>14</v>
      </c>
      <c r="K3038" s="4" t="s">
        <v>7</v>
      </c>
      <c r="L3038" s="4" t="s">
        <v>7</v>
      </c>
      <c r="M3038" s="31" t="s">
        <v>51</v>
      </c>
      <c r="N3038" s="4" t="s">
        <v>5</v>
      </c>
      <c r="O3038" s="4" t="s">
        <v>7</v>
      </c>
      <c r="P3038" s="4" t="s">
        <v>11</v>
      </c>
      <c r="Q3038" s="31" t="s">
        <v>52</v>
      </c>
      <c r="R3038" s="4" t="s">
        <v>7</v>
      </c>
      <c r="S3038" s="4" t="s">
        <v>14</v>
      </c>
      <c r="T3038" s="4" t="s">
        <v>7</v>
      </c>
      <c r="U3038" s="4" t="s">
        <v>7</v>
      </c>
      <c r="V3038" s="4" t="s">
        <v>7</v>
      </c>
      <c r="W3038" s="4" t="s">
        <v>12</v>
      </c>
    </row>
    <row r="3039" spans="1:5">
      <c r="A3039" t="n">
        <v>24070</v>
      </c>
      <c r="B3039" s="10" t="n">
        <v>5</v>
      </c>
      <c r="C3039" s="7" t="n">
        <v>28</v>
      </c>
      <c r="D3039" s="31" t="s">
        <v>3</v>
      </c>
      <c r="E3039" s="8" t="n">
        <v>162</v>
      </c>
      <c r="F3039" s="7" t="n">
        <v>3</v>
      </c>
      <c r="G3039" s="7" t="n">
        <v>33000</v>
      </c>
      <c r="H3039" s="31" t="s">
        <v>3</v>
      </c>
      <c r="I3039" s="7" t="n">
        <v>0</v>
      </c>
      <c r="J3039" s="7" t="n">
        <v>1</v>
      </c>
      <c r="K3039" s="7" t="n">
        <v>3</v>
      </c>
      <c r="L3039" s="7" t="n">
        <v>28</v>
      </c>
      <c r="M3039" s="31" t="s">
        <v>3</v>
      </c>
      <c r="N3039" s="8" t="n">
        <v>162</v>
      </c>
      <c r="O3039" s="7" t="n">
        <v>3</v>
      </c>
      <c r="P3039" s="7" t="n">
        <v>33000</v>
      </c>
      <c r="Q3039" s="31" t="s">
        <v>3</v>
      </c>
      <c r="R3039" s="7" t="n">
        <v>0</v>
      </c>
      <c r="S3039" s="7" t="n">
        <v>2</v>
      </c>
      <c r="T3039" s="7" t="n">
        <v>3</v>
      </c>
      <c r="U3039" s="7" t="n">
        <v>9</v>
      </c>
      <c r="V3039" s="7" t="n">
        <v>1</v>
      </c>
      <c r="W3039" s="11" t="n">
        <f t="normal" ca="1">A3049</f>
        <v>0</v>
      </c>
    </row>
    <row r="3040" spans="1:5">
      <c r="A3040" t="s">
        <v>4</v>
      </c>
      <c r="B3040" s="4" t="s">
        <v>5</v>
      </c>
      <c r="C3040" s="4" t="s">
        <v>7</v>
      </c>
      <c r="D3040" s="31" t="s">
        <v>51</v>
      </c>
      <c r="E3040" s="4" t="s">
        <v>5</v>
      </c>
      <c r="F3040" s="4" t="s">
        <v>11</v>
      </c>
      <c r="G3040" s="4" t="s">
        <v>7</v>
      </c>
      <c r="H3040" s="4" t="s">
        <v>7</v>
      </c>
      <c r="I3040" s="4" t="s">
        <v>8</v>
      </c>
      <c r="J3040" s="31" t="s">
        <v>52</v>
      </c>
      <c r="K3040" s="4" t="s">
        <v>7</v>
      </c>
      <c r="L3040" s="4" t="s">
        <v>7</v>
      </c>
      <c r="M3040" s="31" t="s">
        <v>51</v>
      </c>
      <c r="N3040" s="4" t="s">
        <v>5</v>
      </c>
      <c r="O3040" s="4" t="s">
        <v>7</v>
      </c>
      <c r="P3040" s="31" t="s">
        <v>52</v>
      </c>
      <c r="Q3040" s="4" t="s">
        <v>7</v>
      </c>
      <c r="R3040" s="4" t="s">
        <v>14</v>
      </c>
      <c r="S3040" s="4" t="s">
        <v>7</v>
      </c>
      <c r="T3040" s="4" t="s">
        <v>7</v>
      </c>
      <c r="U3040" s="4" t="s">
        <v>7</v>
      </c>
      <c r="V3040" s="31" t="s">
        <v>51</v>
      </c>
      <c r="W3040" s="4" t="s">
        <v>5</v>
      </c>
      <c r="X3040" s="4" t="s">
        <v>7</v>
      </c>
      <c r="Y3040" s="31" t="s">
        <v>52</v>
      </c>
      <c r="Z3040" s="4" t="s">
        <v>7</v>
      </c>
      <c r="AA3040" s="4" t="s">
        <v>14</v>
      </c>
      <c r="AB3040" s="4" t="s">
        <v>7</v>
      </c>
      <c r="AC3040" s="4" t="s">
        <v>7</v>
      </c>
      <c r="AD3040" s="4" t="s">
        <v>7</v>
      </c>
      <c r="AE3040" s="4" t="s">
        <v>12</v>
      </c>
    </row>
    <row r="3041" spans="1:31">
      <c r="A3041" t="n">
        <v>24099</v>
      </c>
      <c r="B3041" s="10" t="n">
        <v>5</v>
      </c>
      <c r="C3041" s="7" t="n">
        <v>28</v>
      </c>
      <c r="D3041" s="31" t="s">
        <v>3</v>
      </c>
      <c r="E3041" s="32" t="n">
        <v>47</v>
      </c>
      <c r="F3041" s="7" t="n">
        <v>61456</v>
      </c>
      <c r="G3041" s="7" t="n">
        <v>2</v>
      </c>
      <c r="H3041" s="7" t="n">
        <v>0</v>
      </c>
      <c r="I3041" s="7" t="s">
        <v>53</v>
      </c>
      <c r="J3041" s="31" t="s">
        <v>3</v>
      </c>
      <c r="K3041" s="7" t="n">
        <v>8</v>
      </c>
      <c r="L3041" s="7" t="n">
        <v>28</v>
      </c>
      <c r="M3041" s="31" t="s">
        <v>3</v>
      </c>
      <c r="N3041" s="33" t="n">
        <v>74</v>
      </c>
      <c r="O3041" s="7" t="n">
        <v>65</v>
      </c>
      <c r="P3041" s="31" t="s">
        <v>3</v>
      </c>
      <c r="Q3041" s="7" t="n">
        <v>0</v>
      </c>
      <c r="R3041" s="7" t="n">
        <v>1</v>
      </c>
      <c r="S3041" s="7" t="n">
        <v>3</v>
      </c>
      <c r="T3041" s="7" t="n">
        <v>9</v>
      </c>
      <c r="U3041" s="7" t="n">
        <v>28</v>
      </c>
      <c r="V3041" s="31" t="s">
        <v>3</v>
      </c>
      <c r="W3041" s="33" t="n">
        <v>74</v>
      </c>
      <c r="X3041" s="7" t="n">
        <v>65</v>
      </c>
      <c r="Y3041" s="31" t="s">
        <v>3</v>
      </c>
      <c r="Z3041" s="7" t="n">
        <v>0</v>
      </c>
      <c r="AA3041" s="7" t="n">
        <v>2</v>
      </c>
      <c r="AB3041" s="7" t="n">
        <v>3</v>
      </c>
      <c r="AC3041" s="7" t="n">
        <v>9</v>
      </c>
      <c r="AD3041" s="7" t="n">
        <v>1</v>
      </c>
      <c r="AE3041" s="11" t="n">
        <f t="normal" ca="1">A3045</f>
        <v>0</v>
      </c>
    </row>
    <row r="3042" spans="1:31">
      <c r="A3042" t="s">
        <v>4</v>
      </c>
      <c r="B3042" s="4" t="s">
        <v>5</v>
      </c>
      <c r="C3042" s="4" t="s">
        <v>11</v>
      </c>
      <c r="D3042" s="4" t="s">
        <v>7</v>
      </c>
      <c r="E3042" s="4" t="s">
        <v>7</v>
      </c>
      <c r="F3042" s="4" t="s">
        <v>8</v>
      </c>
    </row>
    <row r="3043" spans="1:31">
      <c r="A3043" t="n">
        <v>24147</v>
      </c>
      <c r="B3043" s="32" t="n">
        <v>47</v>
      </c>
      <c r="C3043" s="7" t="n">
        <v>61456</v>
      </c>
      <c r="D3043" s="7" t="n">
        <v>0</v>
      </c>
      <c r="E3043" s="7" t="n">
        <v>0</v>
      </c>
      <c r="F3043" s="7" t="s">
        <v>54</v>
      </c>
    </row>
    <row r="3044" spans="1:31">
      <c r="A3044" t="s">
        <v>4</v>
      </c>
      <c r="B3044" s="4" t="s">
        <v>5</v>
      </c>
      <c r="C3044" s="4" t="s">
        <v>7</v>
      </c>
      <c r="D3044" s="4" t="s">
        <v>11</v>
      </c>
      <c r="E3044" s="4" t="s">
        <v>13</v>
      </c>
    </row>
    <row r="3045" spans="1:31">
      <c r="A3045" t="n">
        <v>24160</v>
      </c>
      <c r="B3045" s="21" t="n">
        <v>58</v>
      </c>
      <c r="C3045" s="7" t="n">
        <v>0</v>
      </c>
      <c r="D3045" s="7" t="n">
        <v>300</v>
      </c>
      <c r="E3045" s="7" t="n">
        <v>1</v>
      </c>
    </row>
    <row r="3046" spans="1:31">
      <c r="A3046" t="s">
        <v>4</v>
      </c>
      <c r="B3046" s="4" t="s">
        <v>5</v>
      </c>
      <c r="C3046" s="4" t="s">
        <v>7</v>
      </c>
      <c r="D3046" s="4" t="s">
        <v>11</v>
      </c>
    </row>
    <row r="3047" spans="1:31">
      <c r="A3047" t="n">
        <v>24168</v>
      </c>
      <c r="B3047" s="21" t="n">
        <v>58</v>
      </c>
      <c r="C3047" s="7" t="n">
        <v>255</v>
      </c>
      <c r="D3047" s="7" t="n">
        <v>0</v>
      </c>
    </row>
    <row r="3048" spans="1:31">
      <c r="A3048" t="s">
        <v>4</v>
      </c>
      <c r="B3048" s="4" t="s">
        <v>5</v>
      </c>
      <c r="C3048" s="4" t="s">
        <v>7</v>
      </c>
      <c r="D3048" s="4" t="s">
        <v>7</v>
      </c>
      <c r="E3048" s="4" t="s">
        <v>7</v>
      </c>
      <c r="F3048" s="4" t="s">
        <v>7</v>
      </c>
    </row>
    <row r="3049" spans="1:31">
      <c r="A3049" t="n">
        <v>24172</v>
      </c>
      <c r="B3049" s="9" t="n">
        <v>14</v>
      </c>
      <c r="C3049" s="7" t="n">
        <v>0</v>
      </c>
      <c r="D3049" s="7" t="n">
        <v>0</v>
      </c>
      <c r="E3049" s="7" t="n">
        <v>0</v>
      </c>
      <c r="F3049" s="7" t="n">
        <v>64</v>
      </c>
    </row>
    <row r="3050" spans="1:31">
      <c r="A3050" t="s">
        <v>4</v>
      </c>
      <c r="B3050" s="4" t="s">
        <v>5</v>
      </c>
      <c r="C3050" s="4" t="s">
        <v>7</v>
      </c>
      <c r="D3050" s="4" t="s">
        <v>11</v>
      </c>
    </row>
    <row r="3051" spans="1:31">
      <c r="A3051" t="n">
        <v>24177</v>
      </c>
      <c r="B3051" s="20" t="n">
        <v>22</v>
      </c>
      <c r="C3051" s="7" t="n">
        <v>0</v>
      </c>
      <c r="D3051" s="7" t="n">
        <v>33000</v>
      </c>
    </row>
    <row r="3052" spans="1:31">
      <c r="A3052" t="s">
        <v>4</v>
      </c>
      <c r="B3052" s="4" t="s">
        <v>5</v>
      </c>
      <c r="C3052" s="4" t="s">
        <v>7</v>
      </c>
      <c r="D3052" s="4" t="s">
        <v>11</v>
      </c>
    </row>
    <row r="3053" spans="1:31">
      <c r="A3053" t="n">
        <v>24181</v>
      </c>
      <c r="B3053" s="21" t="n">
        <v>58</v>
      </c>
      <c r="C3053" s="7" t="n">
        <v>5</v>
      </c>
      <c r="D3053" s="7" t="n">
        <v>300</v>
      </c>
    </row>
    <row r="3054" spans="1:31">
      <c r="A3054" t="s">
        <v>4</v>
      </c>
      <c r="B3054" s="4" t="s">
        <v>5</v>
      </c>
      <c r="C3054" s="4" t="s">
        <v>13</v>
      </c>
      <c r="D3054" s="4" t="s">
        <v>11</v>
      </c>
    </row>
    <row r="3055" spans="1:31">
      <c r="A3055" t="n">
        <v>24185</v>
      </c>
      <c r="B3055" s="22" t="n">
        <v>103</v>
      </c>
      <c r="C3055" s="7" t="n">
        <v>0</v>
      </c>
      <c r="D3055" s="7" t="n">
        <v>300</v>
      </c>
    </row>
    <row r="3056" spans="1:31">
      <c r="A3056" t="s">
        <v>4</v>
      </c>
      <c r="B3056" s="4" t="s">
        <v>5</v>
      </c>
      <c r="C3056" s="4" t="s">
        <v>7</v>
      </c>
    </row>
    <row r="3057" spans="1:31">
      <c r="A3057" t="n">
        <v>24192</v>
      </c>
      <c r="B3057" s="34" t="n">
        <v>64</v>
      </c>
      <c r="C3057" s="7" t="n">
        <v>7</v>
      </c>
    </row>
    <row r="3058" spans="1:31">
      <c r="A3058" t="s">
        <v>4</v>
      </c>
      <c r="B3058" s="4" t="s">
        <v>5</v>
      </c>
      <c r="C3058" s="4" t="s">
        <v>7</v>
      </c>
      <c r="D3058" s="4" t="s">
        <v>11</v>
      </c>
    </row>
    <row r="3059" spans="1:31">
      <c r="A3059" t="n">
        <v>24194</v>
      </c>
      <c r="B3059" s="35" t="n">
        <v>72</v>
      </c>
      <c r="C3059" s="7" t="n">
        <v>5</v>
      </c>
      <c r="D3059" s="7" t="n">
        <v>0</v>
      </c>
    </row>
    <row r="3060" spans="1:31">
      <c r="A3060" t="s">
        <v>4</v>
      </c>
      <c r="B3060" s="4" t="s">
        <v>5</v>
      </c>
      <c r="C3060" s="4" t="s">
        <v>7</v>
      </c>
      <c r="D3060" s="31" t="s">
        <v>51</v>
      </c>
      <c r="E3060" s="4" t="s">
        <v>5</v>
      </c>
      <c r="F3060" s="4" t="s">
        <v>7</v>
      </c>
      <c r="G3060" s="4" t="s">
        <v>11</v>
      </c>
      <c r="H3060" s="31" t="s">
        <v>52</v>
      </c>
      <c r="I3060" s="4" t="s">
        <v>7</v>
      </c>
      <c r="J3060" s="4" t="s">
        <v>14</v>
      </c>
      <c r="K3060" s="4" t="s">
        <v>7</v>
      </c>
      <c r="L3060" s="4" t="s">
        <v>7</v>
      </c>
      <c r="M3060" s="4" t="s">
        <v>12</v>
      </c>
    </row>
    <row r="3061" spans="1:31">
      <c r="A3061" t="n">
        <v>24198</v>
      </c>
      <c r="B3061" s="10" t="n">
        <v>5</v>
      </c>
      <c r="C3061" s="7" t="n">
        <v>28</v>
      </c>
      <c r="D3061" s="31" t="s">
        <v>3</v>
      </c>
      <c r="E3061" s="8" t="n">
        <v>162</v>
      </c>
      <c r="F3061" s="7" t="n">
        <v>4</v>
      </c>
      <c r="G3061" s="7" t="n">
        <v>33000</v>
      </c>
      <c r="H3061" s="31" t="s">
        <v>3</v>
      </c>
      <c r="I3061" s="7" t="n">
        <v>0</v>
      </c>
      <c r="J3061" s="7" t="n">
        <v>1</v>
      </c>
      <c r="K3061" s="7" t="n">
        <v>2</v>
      </c>
      <c r="L3061" s="7" t="n">
        <v>1</v>
      </c>
      <c r="M3061" s="11" t="n">
        <f t="normal" ca="1">A3067</f>
        <v>0</v>
      </c>
    </row>
    <row r="3062" spans="1:31">
      <c r="A3062" t="s">
        <v>4</v>
      </c>
      <c r="B3062" s="4" t="s">
        <v>5</v>
      </c>
      <c r="C3062" s="4" t="s">
        <v>7</v>
      </c>
      <c r="D3062" s="4" t="s">
        <v>8</v>
      </c>
    </row>
    <row r="3063" spans="1:31">
      <c r="A3063" t="n">
        <v>24215</v>
      </c>
      <c r="B3063" s="6" t="n">
        <v>2</v>
      </c>
      <c r="C3063" s="7" t="n">
        <v>10</v>
      </c>
      <c r="D3063" s="7" t="s">
        <v>55</v>
      </c>
    </row>
    <row r="3064" spans="1:31">
      <c r="A3064" t="s">
        <v>4</v>
      </c>
      <c r="B3064" s="4" t="s">
        <v>5</v>
      </c>
      <c r="C3064" s="4" t="s">
        <v>11</v>
      </c>
    </row>
    <row r="3065" spans="1:31">
      <c r="A3065" t="n">
        <v>24232</v>
      </c>
      <c r="B3065" s="25" t="n">
        <v>16</v>
      </c>
      <c r="C3065" s="7" t="n">
        <v>0</v>
      </c>
    </row>
    <row r="3066" spans="1:31">
      <c r="A3066" t="s">
        <v>4</v>
      </c>
      <c r="B3066" s="4" t="s">
        <v>5</v>
      </c>
      <c r="C3066" s="4" t="s">
        <v>11</v>
      </c>
      <c r="D3066" s="4" t="s">
        <v>8</v>
      </c>
      <c r="E3066" s="4" t="s">
        <v>8</v>
      </c>
      <c r="F3066" s="4" t="s">
        <v>8</v>
      </c>
      <c r="G3066" s="4" t="s">
        <v>7</v>
      </c>
      <c r="H3066" s="4" t="s">
        <v>14</v>
      </c>
      <c r="I3066" s="4" t="s">
        <v>13</v>
      </c>
      <c r="J3066" s="4" t="s">
        <v>13</v>
      </c>
      <c r="K3066" s="4" t="s">
        <v>13</v>
      </c>
      <c r="L3066" s="4" t="s">
        <v>13</v>
      </c>
      <c r="M3066" s="4" t="s">
        <v>13</v>
      </c>
      <c r="N3066" s="4" t="s">
        <v>13</v>
      </c>
      <c r="O3066" s="4" t="s">
        <v>13</v>
      </c>
      <c r="P3066" s="4" t="s">
        <v>8</v>
      </c>
      <c r="Q3066" s="4" t="s">
        <v>8</v>
      </c>
      <c r="R3066" s="4" t="s">
        <v>14</v>
      </c>
      <c r="S3066" s="4" t="s">
        <v>7</v>
      </c>
      <c r="T3066" s="4" t="s">
        <v>14</v>
      </c>
      <c r="U3066" s="4" t="s">
        <v>14</v>
      </c>
      <c r="V3066" s="4" t="s">
        <v>11</v>
      </c>
    </row>
    <row r="3067" spans="1:31">
      <c r="A3067" t="n">
        <v>24235</v>
      </c>
      <c r="B3067" s="38" t="n">
        <v>19</v>
      </c>
      <c r="C3067" s="7" t="n">
        <v>8</v>
      </c>
      <c r="D3067" s="7" t="s">
        <v>295</v>
      </c>
      <c r="E3067" s="7" t="s">
        <v>296</v>
      </c>
      <c r="F3067" s="7" t="s">
        <v>17</v>
      </c>
      <c r="G3067" s="7" t="n">
        <v>0</v>
      </c>
      <c r="H3067" s="7" t="n">
        <v>1</v>
      </c>
      <c r="I3067" s="7" t="n">
        <v>0</v>
      </c>
      <c r="J3067" s="7" t="n">
        <v>0</v>
      </c>
      <c r="K3067" s="7" t="n">
        <v>0</v>
      </c>
      <c r="L3067" s="7" t="n">
        <v>0</v>
      </c>
      <c r="M3067" s="7" t="n">
        <v>1</v>
      </c>
      <c r="N3067" s="7" t="n">
        <v>1.60000002384186</v>
      </c>
      <c r="O3067" s="7" t="n">
        <v>0.0900000035762787</v>
      </c>
      <c r="P3067" s="7" t="s">
        <v>17</v>
      </c>
      <c r="Q3067" s="7" t="s">
        <v>17</v>
      </c>
      <c r="R3067" s="7" t="n">
        <v>-1</v>
      </c>
      <c r="S3067" s="7" t="n">
        <v>0</v>
      </c>
      <c r="T3067" s="7" t="n">
        <v>0</v>
      </c>
      <c r="U3067" s="7" t="n">
        <v>0</v>
      </c>
      <c r="V3067" s="7" t="n">
        <v>0</v>
      </c>
    </row>
    <row r="3068" spans="1:31">
      <c r="A3068" t="s">
        <v>4</v>
      </c>
      <c r="B3068" s="4" t="s">
        <v>5</v>
      </c>
      <c r="C3068" s="4" t="s">
        <v>11</v>
      </c>
      <c r="D3068" s="4" t="s">
        <v>8</v>
      </c>
      <c r="E3068" s="4" t="s">
        <v>8</v>
      </c>
      <c r="F3068" s="4" t="s">
        <v>8</v>
      </c>
      <c r="G3068" s="4" t="s">
        <v>7</v>
      </c>
      <c r="H3068" s="4" t="s">
        <v>14</v>
      </c>
      <c r="I3068" s="4" t="s">
        <v>13</v>
      </c>
      <c r="J3068" s="4" t="s">
        <v>13</v>
      </c>
      <c r="K3068" s="4" t="s">
        <v>13</v>
      </c>
      <c r="L3068" s="4" t="s">
        <v>13</v>
      </c>
      <c r="M3068" s="4" t="s">
        <v>13</v>
      </c>
      <c r="N3068" s="4" t="s">
        <v>13</v>
      </c>
      <c r="O3068" s="4" t="s">
        <v>13</v>
      </c>
      <c r="P3068" s="4" t="s">
        <v>8</v>
      </c>
      <c r="Q3068" s="4" t="s">
        <v>8</v>
      </c>
      <c r="R3068" s="4" t="s">
        <v>14</v>
      </c>
      <c r="S3068" s="4" t="s">
        <v>7</v>
      </c>
      <c r="T3068" s="4" t="s">
        <v>14</v>
      </c>
      <c r="U3068" s="4" t="s">
        <v>14</v>
      </c>
      <c r="V3068" s="4" t="s">
        <v>11</v>
      </c>
    </row>
    <row r="3069" spans="1:31">
      <c r="A3069" t="n">
        <v>24308</v>
      </c>
      <c r="B3069" s="38" t="n">
        <v>19</v>
      </c>
      <c r="C3069" s="7" t="n">
        <v>1000</v>
      </c>
      <c r="D3069" s="7" t="s">
        <v>297</v>
      </c>
      <c r="E3069" s="7" t="s">
        <v>298</v>
      </c>
      <c r="F3069" s="7" t="s">
        <v>17</v>
      </c>
      <c r="G3069" s="7" t="n">
        <v>0</v>
      </c>
      <c r="H3069" s="7" t="n">
        <v>1</v>
      </c>
      <c r="I3069" s="7" t="n">
        <v>0</v>
      </c>
      <c r="J3069" s="7" t="n">
        <v>0</v>
      </c>
      <c r="K3069" s="7" t="n">
        <v>0</v>
      </c>
      <c r="L3069" s="7" t="n">
        <v>0</v>
      </c>
      <c r="M3069" s="7" t="n">
        <v>1</v>
      </c>
      <c r="N3069" s="7" t="n">
        <v>1.60000002384186</v>
      </c>
      <c r="O3069" s="7" t="n">
        <v>0.0900000035762787</v>
      </c>
      <c r="P3069" s="7" t="s">
        <v>17</v>
      </c>
      <c r="Q3069" s="7" t="s">
        <v>17</v>
      </c>
      <c r="R3069" s="7" t="n">
        <v>-1</v>
      </c>
      <c r="S3069" s="7" t="n">
        <v>0</v>
      </c>
      <c r="T3069" s="7" t="n">
        <v>0</v>
      </c>
      <c r="U3069" s="7" t="n">
        <v>0</v>
      </c>
      <c r="V3069" s="7" t="n">
        <v>0</v>
      </c>
    </row>
    <row r="3070" spans="1:31">
      <c r="A3070" t="s">
        <v>4</v>
      </c>
      <c r="B3070" s="4" t="s">
        <v>5</v>
      </c>
      <c r="C3070" s="4" t="s">
        <v>11</v>
      </c>
      <c r="D3070" s="4" t="s">
        <v>7</v>
      </c>
      <c r="E3070" s="4" t="s">
        <v>7</v>
      </c>
      <c r="F3070" s="4" t="s">
        <v>8</v>
      </c>
    </row>
    <row r="3071" spans="1:31">
      <c r="A3071" t="n">
        <v>24376</v>
      </c>
      <c r="B3071" s="39" t="n">
        <v>20</v>
      </c>
      <c r="C3071" s="7" t="n">
        <v>0</v>
      </c>
      <c r="D3071" s="7" t="n">
        <v>3</v>
      </c>
      <c r="E3071" s="7" t="n">
        <v>10</v>
      </c>
      <c r="F3071" s="7" t="s">
        <v>60</v>
      </c>
    </row>
    <row r="3072" spans="1:31">
      <c r="A3072" t="s">
        <v>4</v>
      </c>
      <c r="B3072" s="4" t="s">
        <v>5</v>
      </c>
      <c r="C3072" s="4" t="s">
        <v>11</v>
      </c>
    </row>
    <row r="3073" spans="1:22">
      <c r="A3073" t="n">
        <v>24394</v>
      </c>
      <c r="B3073" s="25" t="n">
        <v>16</v>
      </c>
      <c r="C3073" s="7" t="n">
        <v>0</v>
      </c>
    </row>
    <row r="3074" spans="1:22">
      <c r="A3074" t="s">
        <v>4</v>
      </c>
      <c r="B3074" s="4" t="s">
        <v>5</v>
      </c>
      <c r="C3074" s="4" t="s">
        <v>11</v>
      </c>
      <c r="D3074" s="4" t="s">
        <v>7</v>
      </c>
      <c r="E3074" s="4" t="s">
        <v>7</v>
      </c>
      <c r="F3074" s="4" t="s">
        <v>8</v>
      </c>
    </row>
    <row r="3075" spans="1:22">
      <c r="A3075" t="n">
        <v>24397</v>
      </c>
      <c r="B3075" s="39" t="n">
        <v>20</v>
      </c>
      <c r="C3075" s="7" t="n">
        <v>8</v>
      </c>
      <c r="D3075" s="7" t="n">
        <v>3</v>
      </c>
      <c r="E3075" s="7" t="n">
        <v>10</v>
      </c>
      <c r="F3075" s="7" t="s">
        <v>60</v>
      </c>
    </row>
    <row r="3076" spans="1:22">
      <c r="A3076" t="s">
        <v>4</v>
      </c>
      <c r="B3076" s="4" t="s">
        <v>5</v>
      </c>
      <c r="C3076" s="4" t="s">
        <v>11</v>
      </c>
    </row>
    <row r="3077" spans="1:22">
      <c r="A3077" t="n">
        <v>24415</v>
      </c>
      <c r="B3077" s="25" t="n">
        <v>16</v>
      </c>
      <c r="C3077" s="7" t="n">
        <v>0</v>
      </c>
    </row>
    <row r="3078" spans="1:22">
      <c r="A3078" t="s">
        <v>4</v>
      </c>
      <c r="B3078" s="4" t="s">
        <v>5</v>
      </c>
      <c r="C3078" s="4" t="s">
        <v>11</v>
      </c>
      <c r="D3078" s="4" t="s">
        <v>7</v>
      </c>
      <c r="E3078" s="4" t="s">
        <v>7</v>
      </c>
      <c r="F3078" s="4" t="s">
        <v>8</v>
      </c>
    </row>
    <row r="3079" spans="1:22">
      <c r="A3079" t="n">
        <v>24418</v>
      </c>
      <c r="B3079" s="39" t="n">
        <v>20</v>
      </c>
      <c r="C3079" s="7" t="n">
        <v>1000</v>
      </c>
      <c r="D3079" s="7" t="n">
        <v>3</v>
      </c>
      <c r="E3079" s="7" t="n">
        <v>10</v>
      </c>
      <c r="F3079" s="7" t="s">
        <v>60</v>
      </c>
    </row>
    <row r="3080" spans="1:22">
      <c r="A3080" t="s">
        <v>4</v>
      </c>
      <c r="B3080" s="4" t="s">
        <v>5</v>
      </c>
      <c r="C3080" s="4" t="s">
        <v>11</v>
      </c>
    </row>
    <row r="3081" spans="1:22">
      <c r="A3081" t="n">
        <v>24436</v>
      </c>
      <c r="B3081" s="25" t="n">
        <v>16</v>
      </c>
      <c r="C3081" s="7" t="n">
        <v>0</v>
      </c>
    </row>
    <row r="3082" spans="1:22">
      <c r="A3082" t="s">
        <v>4</v>
      </c>
      <c r="B3082" s="4" t="s">
        <v>5</v>
      </c>
      <c r="C3082" s="4" t="s">
        <v>7</v>
      </c>
    </row>
    <row r="3083" spans="1:22">
      <c r="A3083" t="n">
        <v>24439</v>
      </c>
      <c r="B3083" s="40" t="n">
        <v>116</v>
      </c>
      <c r="C3083" s="7" t="n">
        <v>0</v>
      </c>
    </row>
    <row r="3084" spans="1:22">
      <c r="A3084" t="s">
        <v>4</v>
      </c>
      <c r="B3084" s="4" t="s">
        <v>5</v>
      </c>
      <c r="C3084" s="4" t="s">
        <v>7</v>
      </c>
      <c r="D3084" s="4" t="s">
        <v>11</v>
      </c>
    </row>
    <row r="3085" spans="1:22">
      <c r="A3085" t="n">
        <v>24441</v>
      </c>
      <c r="B3085" s="40" t="n">
        <v>116</v>
      </c>
      <c r="C3085" s="7" t="n">
        <v>2</v>
      </c>
      <c r="D3085" s="7" t="n">
        <v>1</v>
      </c>
    </row>
    <row r="3086" spans="1:22">
      <c r="A3086" t="s">
        <v>4</v>
      </c>
      <c r="B3086" s="4" t="s">
        <v>5</v>
      </c>
      <c r="C3086" s="4" t="s">
        <v>7</v>
      </c>
      <c r="D3086" s="4" t="s">
        <v>14</v>
      </c>
    </row>
    <row r="3087" spans="1:22">
      <c r="A3087" t="n">
        <v>24445</v>
      </c>
      <c r="B3087" s="40" t="n">
        <v>116</v>
      </c>
      <c r="C3087" s="7" t="n">
        <v>5</v>
      </c>
      <c r="D3087" s="7" t="n">
        <v>1106247680</v>
      </c>
    </row>
    <row r="3088" spans="1:22">
      <c r="A3088" t="s">
        <v>4</v>
      </c>
      <c r="B3088" s="4" t="s">
        <v>5</v>
      </c>
      <c r="C3088" s="4" t="s">
        <v>7</v>
      </c>
      <c r="D3088" s="4" t="s">
        <v>11</v>
      </c>
    </row>
    <row r="3089" spans="1:6">
      <c r="A3089" t="n">
        <v>24451</v>
      </c>
      <c r="B3089" s="40" t="n">
        <v>116</v>
      </c>
      <c r="C3089" s="7" t="n">
        <v>6</v>
      </c>
      <c r="D3089" s="7" t="n">
        <v>1</v>
      </c>
    </row>
    <row r="3090" spans="1:6">
      <c r="A3090" t="s">
        <v>4</v>
      </c>
      <c r="B3090" s="4" t="s">
        <v>5</v>
      </c>
      <c r="C3090" s="4" t="s">
        <v>11</v>
      </c>
      <c r="D3090" s="4" t="s">
        <v>13</v>
      </c>
      <c r="E3090" s="4" t="s">
        <v>13</v>
      </c>
      <c r="F3090" s="4" t="s">
        <v>13</v>
      </c>
      <c r="G3090" s="4" t="s">
        <v>13</v>
      </c>
    </row>
    <row r="3091" spans="1:6">
      <c r="A3091" t="n">
        <v>24455</v>
      </c>
      <c r="B3091" s="41" t="n">
        <v>46</v>
      </c>
      <c r="C3091" s="7" t="n">
        <v>0</v>
      </c>
      <c r="D3091" s="7" t="n">
        <v>0.239999994635582</v>
      </c>
      <c r="E3091" s="7" t="n">
        <v>0</v>
      </c>
      <c r="F3091" s="7" t="n">
        <v>0.970000028610229</v>
      </c>
      <c r="G3091" s="7" t="n">
        <v>168.199996948242</v>
      </c>
    </row>
    <row r="3092" spans="1:6">
      <c r="A3092" t="s">
        <v>4</v>
      </c>
      <c r="B3092" s="4" t="s">
        <v>5</v>
      </c>
      <c r="C3092" s="4" t="s">
        <v>11</v>
      </c>
      <c r="D3092" s="4" t="s">
        <v>13</v>
      </c>
      <c r="E3092" s="4" t="s">
        <v>13</v>
      </c>
      <c r="F3092" s="4" t="s">
        <v>13</v>
      </c>
      <c r="G3092" s="4" t="s">
        <v>13</v>
      </c>
    </row>
    <row r="3093" spans="1:6">
      <c r="A3093" t="n">
        <v>24474</v>
      </c>
      <c r="B3093" s="41" t="n">
        <v>46</v>
      </c>
      <c r="C3093" s="7" t="n">
        <v>8</v>
      </c>
      <c r="D3093" s="7" t="n">
        <v>1.25999999046326</v>
      </c>
      <c r="E3093" s="7" t="n">
        <v>0</v>
      </c>
      <c r="F3093" s="7" t="n">
        <v>1.00999999046326</v>
      </c>
      <c r="G3093" s="7" t="n">
        <v>197.199996948242</v>
      </c>
    </row>
    <row r="3094" spans="1:6">
      <c r="A3094" t="s">
        <v>4</v>
      </c>
      <c r="B3094" s="4" t="s">
        <v>5</v>
      </c>
      <c r="C3094" s="4" t="s">
        <v>11</v>
      </c>
      <c r="D3094" s="4" t="s">
        <v>13</v>
      </c>
      <c r="E3094" s="4" t="s">
        <v>13</v>
      </c>
      <c r="F3094" s="4" t="s">
        <v>13</v>
      </c>
      <c r="G3094" s="4" t="s">
        <v>13</v>
      </c>
    </row>
    <row r="3095" spans="1:6">
      <c r="A3095" t="n">
        <v>24493</v>
      </c>
      <c r="B3095" s="41" t="n">
        <v>46</v>
      </c>
      <c r="C3095" s="7" t="n">
        <v>1000</v>
      </c>
      <c r="D3095" s="7" t="n">
        <v>1.20000004768372</v>
      </c>
      <c r="E3095" s="7" t="n">
        <v>0</v>
      </c>
      <c r="F3095" s="7" t="n">
        <v>-2.74000000953674</v>
      </c>
      <c r="G3095" s="7" t="n">
        <v>219.600006103516</v>
      </c>
    </row>
    <row r="3096" spans="1:6">
      <c r="A3096" t="s">
        <v>4</v>
      </c>
      <c r="B3096" s="4" t="s">
        <v>5</v>
      </c>
      <c r="C3096" s="4" t="s">
        <v>7</v>
      </c>
      <c r="D3096" s="4" t="s">
        <v>11</v>
      </c>
      <c r="E3096" s="4" t="s">
        <v>7</v>
      </c>
      <c r="F3096" s="4" t="s">
        <v>8</v>
      </c>
      <c r="G3096" s="4" t="s">
        <v>8</v>
      </c>
      <c r="H3096" s="4" t="s">
        <v>8</v>
      </c>
      <c r="I3096" s="4" t="s">
        <v>8</v>
      </c>
      <c r="J3096" s="4" t="s">
        <v>8</v>
      </c>
      <c r="K3096" s="4" t="s">
        <v>8</v>
      </c>
      <c r="L3096" s="4" t="s">
        <v>8</v>
      </c>
      <c r="M3096" s="4" t="s">
        <v>8</v>
      </c>
      <c r="N3096" s="4" t="s">
        <v>8</v>
      </c>
      <c r="O3096" s="4" t="s">
        <v>8</v>
      </c>
      <c r="P3096" s="4" t="s">
        <v>8</v>
      </c>
      <c r="Q3096" s="4" t="s">
        <v>8</v>
      </c>
      <c r="R3096" s="4" t="s">
        <v>8</v>
      </c>
      <c r="S3096" s="4" t="s">
        <v>8</v>
      </c>
      <c r="T3096" s="4" t="s">
        <v>8</v>
      </c>
      <c r="U3096" s="4" t="s">
        <v>8</v>
      </c>
    </row>
    <row r="3097" spans="1:6">
      <c r="A3097" t="n">
        <v>24512</v>
      </c>
      <c r="B3097" s="43" t="n">
        <v>36</v>
      </c>
      <c r="C3097" s="7" t="n">
        <v>8</v>
      </c>
      <c r="D3097" s="7" t="n">
        <v>0</v>
      </c>
      <c r="E3097" s="7" t="n">
        <v>0</v>
      </c>
      <c r="F3097" s="7" t="s">
        <v>299</v>
      </c>
      <c r="G3097" s="7" t="s">
        <v>17</v>
      </c>
      <c r="H3097" s="7" t="s">
        <v>17</v>
      </c>
      <c r="I3097" s="7" t="s">
        <v>17</v>
      </c>
      <c r="J3097" s="7" t="s">
        <v>17</v>
      </c>
      <c r="K3097" s="7" t="s">
        <v>17</v>
      </c>
      <c r="L3097" s="7" t="s">
        <v>17</v>
      </c>
      <c r="M3097" s="7" t="s">
        <v>17</v>
      </c>
      <c r="N3097" s="7" t="s">
        <v>17</v>
      </c>
      <c r="O3097" s="7" t="s">
        <v>17</v>
      </c>
      <c r="P3097" s="7" t="s">
        <v>17</v>
      </c>
      <c r="Q3097" s="7" t="s">
        <v>17</v>
      </c>
      <c r="R3097" s="7" t="s">
        <v>17</v>
      </c>
      <c r="S3097" s="7" t="s">
        <v>17</v>
      </c>
      <c r="T3097" s="7" t="s">
        <v>17</v>
      </c>
      <c r="U3097" s="7" t="s">
        <v>17</v>
      </c>
    </row>
    <row r="3098" spans="1:6">
      <c r="A3098" t="s">
        <v>4</v>
      </c>
      <c r="B3098" s="4" t="s">
        <v>5</v>
      </c>
      <c r="C3098" s="4" t="s">
        <v>7</v>
      </c>
      <c r="D3098" s="4" t="s">
        <v>11</v>
      </c>
      <c r="E3098" s="4" t="s">
        <v>7</v>
      </c>
      <c r="F3098" s="4" t="s">
        <v>8</v>
      </c>
      <c r="G3098" s="4" t="s">
        <v>8</v>
      </c>
      <c r="H3098" s="4" t="s">
        <v>8</v>
      </c>
      <c r="I3098" s="4" t="s">
        <v>8</v>
      </c>
      <c r="J3098" s="4" t="s">
        <v>8</v>
      </c>
      <c r="K3098" s="4" t="s">
        <v>8</v>
      </c>
      <c r="L3098" s="4" t="s">
        <v>8</v>
      </c>
      <c r="M3098" s="4" t="s">
        <v>8</v>
      </c>
      <c r="N3098" s="4" t="s">
        <v>8</v>
      </c>
      <c r="O3098" s="4" t="s">
        <v>8</v>
      </c>
      <c r="P3098" s="4" t="s">
        <v>8</v>
      </c>
      <c r="Q3098" s="4" t="s">
        <v>8</v>
      </c>
      <c r="R3098" s="4" t="s">
        <v>8</v>
      </c>
      <c r="S3098" s="4" t="s">
        <v>8</v>
      </c>
      <c r="T3098" s="4" t="s">
        <v>8</v>
      </c>
      <c r="U3098" s="4" t="s">
        <v>8</v>
      </c>
    </row>
    <row r="3099" spans="1:6">
      <c r="A3099" t="n">
        <v>24542</v>
      </c>
      <c r="B3099" s="43" t="n">
        <v>36</v>
      </c>
      <c r="C3099" s="7" t="n">
        <v>8</v>
      </c>
      <c r="D3099" s="7" t="n">
        <v>8</v>
      </c>
      <c r="E3099" s="7" t="n">
        <v>0</v>
      </c>
      <c r="F3099" s="7" t="s">
        <v>299</v>
      </c>
      <c r="G3099" s="7" t="s">
        <v>17</v>
      </c>
      <c r="H3099" s="7" t="s">
        <v>17</v>
      </c>
      <c r="I3099" s="7" t="s">
        <v>17</v>
      </c>
      <c r="J3099" s="7" t="s">
        <v>17</v>
      </c>
      <c r="K3099" s="7" t="s">
        <v>17</v>
      </c>
      <c r="L3099" s="7" t="s">
        <v>17</v>
      </c>
      <c r="M3099" s="7" t="s">
        <v>17</v>
      </c>
      <c r="N3099" s="7" t="s">
        <v>17</v>
      </c>
      <c r="O3099" s="7" t="s">
        <v>17</v>
      </c>
      <c r="P3099" s="7" t="s">
        <v>17</v>
      </c>
      <c r="Q3099" s="7" t="s">
        <v>17</v>
      </c>
      <c r="R3099" s="7" t="s">
        <v>17</v>
      </c>
      <c r="S3099" s="7" t="s">
        <v>17</v>
      </c>
      <c r="T3099" s="7" t="s">
        <v>17</v>
      </c>
      <c r="U3099" s="7" t="s">
        <v>17</v>
      </c>
    </row>
    <row r="3100" spans="1:6">
      <c r="A3100" t="s">
        <v>4</v>
      </c>
      <c r="B3100" s="4" t="s">
        <v>5</v>
      </c>
      <c r="C3100" s="4" t="s">
        <v>11</v>
      </c>
      <c r="D3100" s="4" t="s">
        <v>7</v>
      </c>
      <c r="E3100" s="4" t="s">
        <v>8</v>
      </c>
      <c r="F3100" s="4" t="s">
        <v>13</v>
      </c>
      <c r="G3100" s="4" t="s">
        <v>13</v>
      </c>
      <c r="H3100" s="4" t="s">
        <v>13</v>
      </c>
    </row>
    <row r="3101" spans="1:6">
      <c r="A3101" t="n">
        <v>24572</v>
      </c>
      <c r="B3101" s="44" t="n">
        <v>48</v>
      </c>
      <c r="C3101" s="7" t="n">
        <v>0</v>
      </c>
      <c r="D3101" s="7" t="n">
        <v>0</v>
      </c>
      <c r="E3101" s="7" t="s">
        <v>67</v>
      </c>
      <c r="F3101" s="7" t="n">
        <v>0</v>
      </c>
      <c r="G3101" s="7" t="n">
        <v>1</v>
      </c>
      <c r="H3101" s="7" t="n">
        <v>0</v>
      </c>
    </row>
    <row r="3102" spans="1:6">
      <c r="A3102" t="s">
        <v>4</v>
      </c>
      <c r="B3102" s="4" t="s">
        <v>5</v>
      </c>
      <c r="C3102" s="4" t="s">
        <v>11</v>
      </c>
      <c r="D3102" s="4" t="s">
        <v>7</v>
      </c>
      <c r="E3102" s="4" t="s">
        <v>8</v>
      </c>
      <c r="F3102" s="4" t="s">
        <v>13</v>
      </c>
      <c r="G3102" s="4" t="s">
        <v>13</v>
      </c>
      <c r="H3102" s="4" t="s">
        <v>13</v>
      </c>
    </row>
    <row r="3103" spans="1:6">
      <c r="A3103" t="n">
        <v>24598</v>
      </c>
      <c r="B3103" s="44" t="n">
        <v>48</v>
      </c>
      <c r="C3103" s="7" t="n">
        <v>8</v>
      </c>
      <c r="D3103" s="7" t="n">
        <v>0</v>
      </c>
      <c r="E3103" s="7" t="s">
        <v>67</v>
      </c>
      <c r="F3103" s="7" t="n">
        <v>0</v>
      </c>
      <c r="G3103" s="7" t="n">
        <v>1</v>
      </c>
      <c r="H3103" s="7" t="n">
        <v>0</v>
      </c>
    </row>
    <row r="3104" spans="1:6">
      <c r="A3104" t="s">
        <v>4</v>
      </c>
      <c r="B3104" s="4" t="s">
        <v>5</v>
      </c>
      <c r="C3104" s="4" t="s">
        <v>7</v>
      </c>
      <c r="D3104" s="4" t="s">
        <v>8</v>
      </c>
      <c r="E3104" s="4" t="s">
        <v>11</v>
      </c>
    </row>
    <row r="3105" spans="1:21">
      <c r="A3105" t="n">
        <v>24624</v>
      </c>
      <c r="B3105" s="17" t="n">
        <v>94</v>
      </c>
      <c r="C3105" s="7" t="n">
        <v>1</v>
      </c>
      <c r="D3105" s="7" t="s">
        <v>300</v>
      </c>
      <c r="E3105" s="7" t="n">
        <v>1</v>
      </c>
    </row>
    <row r="3106" spans="1:21">
      <c r="A3106" t="s">
        <v>4</v>
      </c>
      <c r="B3106" s="4" t="s">
        <v>5</v>
      </c>
      <c r="C3106" s="4" t="s">
        <v>7</v>
      </c>
      <c r="D3106" s="4" t="s">
        <v>8</v>
      </c>
      <c r="E3106" s="4" t="s">
        <v>11</v>
      </c>
    </row>
    <row r="3107" spans="1:21">
      <c r="A3107" t="n">
        <v>24636</v>
      </c>
      <c r="B3107" s="17" t="n">
        <v>94</v>
      </c>
      <c r="C3107" s="7" t="n">
        <v>1</v>
      </c>
      <c r="D3107" s="7" t="s">
        <v>300</v>
      </c>
      <c r="E3107" s="7" t="n">
        <v>2</v>
      </c>
    </row>
    <row r="3108" spans="1:21">
      <c r="A3108" t="s">
        <v>4</v>
      </c>
      <c r="B3108" s="4" t="s">
        <v>5</v>
      </c>
      <c r="C3108" s="4" t="s">
        <v>7</v>
      </c>
      <c r="D3108" s="4" t="s">
        <v>8</v>
      </c>
      <c r="E3108" s="4" t="s">
        <v>11</v>
      </c>
    </row>
    <row r="3109" spans="1:21">
      <c r="A3109" t="n">
        <v>24648</v>
      </c>
      <c r="B3109" s="17" t="n">
        <v>94</v>
      </c>
      <c r="C3109" s="7" t="n">
        <v>0</v>
      </c>
      <c r="D3109" s="7" t="s">
        <v>300</v>
      </c>
      <c r="E3109" s="7" t="n">
        <v>4</v>
      </c>
    </row>
    <row r="3110" spans="1:21">
      <c r="A3110" t="s">
        <v>4</v>
      </c>
      <c r="B3110" s="4" t="s">
        <v>5</v>
      </c>
      <c r="C3110" s="4" t="s">
        <v>8</v>
      </c>
      <c r="D3110" s="4" t="s">
        <v>8</v>
      </c>
    </row>
    <row r="3111" spans="1:21">
      <c r="A3111" t="n">
        <v>24660</v>
      </c>
      <c r="B3111" s="42" t="n">
        <v>70</v>
      </c>
      <c r="C3111" s="7" t="s">
        <v>301</v>
      </c>
      <c r="D3111" s="7" t="s">
        <v>81</v>
      </c>
    </row>
    <row r="3112" spans="1:21">
      <c r="A3112" t="s">
        <v>4</v>
      </c>
      <c r="B3112" s="4" t="s">
        <v>5</v>
      </c>
      <c r="C3112" s="4" t="s">
        <v>7</v>
      </c>
      <c r="D3112" s="4" t="s">
        <v>7</v>
      </c>
      <c r="E3112" s="4" t="s">
        <v>13</v>
      </c>
      <c r="F3112" s="4" t="s">
        <v>13</v>
      </c>
      <c r="G3112" s="4" t="s">
        <v>13</v>
      </c>
      <c r="H3112" s="4" t="s">
        <v>11</v>
      </c>
    </row>
    <row r="3113" spans="1:21">
      <c r="A3113" t="n">
        <v>24672</v>
      </c>
      <c r="B3113" s="45" t="n">
        <v>45</v>
      </c>
      <c r="C3113" s="7" t="n">
        <v>2</v>
      </c>
      <c r="D3113" s="7" t="n">
        <v>3</v>
      </c>
      <c r="E3113" s="7" t="n">
        <v>-0.239999994635582</v>
      </c>
      <c r="F3113" s="7" t="n">
        <v>1.5</v>
      </c>
      <c r="G3113" s="7" t="n">
        <v>-1.54999995231628</v>
      </c>
      <c r="H3113" s="7" t="n">
        <v>0</v>
      </c>
    </row>
    <row r="3114" spans="1:21">
      <c r="A3114" t="s">
        <v>4</v>
      </c>
      <c r="B3114" s="4" t="s">
        <v>5</v>
      </c>
      <c r="C3114" s="4" t="s">
        <v>7</v>
      </c>
      <c r="D3114" s="4" t="s">
        <v>7</v>
      </c>
      <c r="E3114" s="4" t="s">
        <v>13</v>
      </c>
      <c r="F3114" s="4" t="s">
        <v>13</v>
      </c>
      <c r="G3114" s="4" t="s">
        <v>13</v>
      </c>
      <c r="H3114" s="4" t="s">
        <v>11</v>
      </c>
      <c r="I3114" s="4" t="s">
        <v>7</v>
      </c>
    </row>
    <row r="3115" spans="1:21">
      <c r="A3115" t="n">
        <v>24689</v>
      </c>
      <c r="B3115" s="45" t="n">
        <v>45</v>
      </c>
      <c r="C3115" s="7" t="n">
        <v>4</v>
      </c>
      <c r="D3115" s="7" t="n">
        <v>3</v>
      </c>
      <c r="E3115" s="7" t="n">
        <v>9.03999996185303</v>
      </c>
      <c r="F3115" s="7" t="n">
        <v>34.8400001525879</v>
      </c>
      <c r="G3115" s="7" t="n">
        <v>0</v>
      </c>
      <c r="H3115" s="7" t="n">
        <v>0</v>
      </c>
      <c r="I3115" s="7" t="n">
        <v>0</v>
      </c>
    </row>
    <row r="3116" spans="1:21">
      <c r="A3116" t="s">
        <v>4</v>
      </c>
      <c r="B3116" s="4" t="s">
        <v>5</v>
      </c>
      <c r="C3116" s="4" t="s">
        <v>7</v>
      </c>
      <c r="D3116" s="4" t="s">
        <v>7</v>
      </c>
      <c r="E3116" s="4" t="s">
        <v>13</v>
      </c>
      <c r="F3116" s="4" t="s">
        <v>11</v>
      </c>
    </row>
    <row r="3117" spans="1:21">
      <c r="A3117" t="n">
        <v>24707</v>
      </c>
      <c r="B3117" s="45" t="n">
        <v>45</v>
      </c>
      <c r="C3117" s="7" t="n">
        <v>5</v>
      </c>
      <c r="D3117" s="7" t="n">
        <v>3</v>
      </c>
      <c r="E3117" s="7" t="n">
        <v>5.19999980926514</v>
      </c>
      <c r="F3117" s="7" t="n">
        <v>0</v>
      </c>
    </row>
    <row r="3118" spans="1:21">
      <c r="A3118" t="s">
        <v>4</v>
      </c>
      <c r="B3118" s="4" t="s">
        <v>5</v>
      </c>
      <c r="C3118" s="4" t="s">
        <v>7</v>
      </c>
      <c r="D3118" s="4" t="s">
        <v>7</v>
      </c>
      <c r="E3118" s="4" t="s">
        <v>13</v>
      </c>
      <c r="F3118" s="4" t="s">
        <v>11</v>
      </c>
    </row>
    <row r="3119" spans="1:21">
      <c r="A3119" t="n">
        <v>24716</v>
      </c>
      <c r="B3119" s="45" t="n">
        <v>45</v>
      </c>
      <c r="C3119" s="7" t="n">
        <v>11</v>
      </c>
      <c r="D3119" s="7" t="n">
        <v>3</v>
      </c>
      <c r="E3119" s="7" t="n">
        <v>34</v>
      </c>
      <c r="F3119" s="7" t="n">
        <v>0</v>
      </c>
    </row>
    <row r="3120" spans="1:21">
      <c r="A3120" t="s">
        <v>4</v>
      </c>
      <c r="B3120" s="4" t="s">
        <v>5</v>
      </c>
      <c r="C3120" s="4" t="s">
        <v>7</v>
      </c>
      <c r="D3120" s="4" t="s">
        <v>7</v>
      </c>
      <c r="E3120" s="4" t="s">
        <v>13</v>
      </c>
      <c r="F3120" s="4" t="s">
        <v>13</v>
      </c>
      <c r="G3120" s="4" t="s">
        <v>13</v>
      </c>
      <c r="H3120" s="4" t="s">
        <v>11</v>
      </c>
    </row>
    <row r="3121" spans="1:9">
      <c r="A3121" t="n">
        <v>24725</v>
      </c>
      <c r="B3121" s="45" t="n">
        <v>45</v>
      </c>
      <c r="C3121" s="7" t="n">
        <v>2</v>
      </c>
      <c r="D3121" s="7" t="n">
        <v>3</v>
      </c>
      <c r="E3121" s="7" t="n">
        <v>-0.239999994635582</v>
      </c>
      <c r="F3121" s="7" t="n">
        <v>1.20000004768372</v>
      </c>
      <c r="G3121" s="7" t="n">
        <v>-1.54999995231628</v>
      </c>
      <c r="H3121" s="7" t="n">
        <v>3000</v>
      </c>
    </row>
    <row r="3122" spans="1:9">
      <c r="A3122" t="s">
        <v>4</v>
      </c>
      <c r="B3122" s="4" t="s">
        <v>5</v>
      </c>
      <c r="C3122" s="4" t="s">
        <v>7</v>
      </c>
      <c r="D3122" s="4" t="s">
        <v>11</v>
      </c>
      <c r="E3122" s="4" t="s">
        <v>13</v>
      </c>
    </row>
    <row r="3123" spans="1:9">
      <c r="A3123" t="n">
        <v>24742</v>
      </c>
      <c r="B3123" s="21" t="n">
        <v>58</v>
      </c>
      <c r="C3123" s="7" t="n">
        <v>100</v>
      </c>
      <c r="D3123" s="7" t="n">
        <v>1000</v>
      </c>
      <c r="E3123" s="7" t="n">
        <v>1</v>
      </c>
    </row>
    <row r="3124" spans="1:9">
      <c r="A3124" t="s">
        <v>4</v>
      </c>
      <c r="B3124" s="4" t="s">
        <v>5</v>
      </c>
      <c r="C3124" s="4" t="s">
        <v>7</v>
      </c>
      <c r="D3124" s="4" t="s">
        <v>11</v>
      </c>
    </row>
    <row r="3125" spans="1:9">
      <c r="A3125" t="n">
        <v>24750</v>
      </c>
      <c r="B3125" s="21" t="n">
        <v>58</v>
      </c>
      <c r="C3125" s="7" t="n">
        <v>255</v>
      </c>
      <c r="D3125" s="7" t="n">
        <v>0</v>
      </c>
    </row>
    <row r="3126" spans="1:9">
      <c r="A3126" t="s">
        <v>4</v>
      </c>
      <c r="B3126" s="4" t="s">
        <v>5</v>
      </c>
      <c r="C3126" s="4" t="s">
        <v>7</v>
      </c>
      <c r="D3126" s="4" t="s">
        <v>11</v>
      </c>
    </row>
    <row r="3127" spans="1:9">
      <c r="A3127" t="n">
        <v>24754</v>
      </c>
      <c r="B3127" s="45" t="n">
        <v>45</v>
      </c>
      <c r="C3127" s="7" t="n">
        <v>7</v>
      </c>
      <c r="D3127" s="7" t="n">
        <v>255</v>
      </c>
    </row>
    <row r="3128" spans="1:9">
      <c r="A3128" t="s">
        <v>4</v>
      </c>
      <c r="B3128" s="4" t="s">
        <v>5</v>
      </c>
      <c r="C3128" s="4" t="s">
        <v>7</v>
      </c>
      <c r="D3128" s="4" t="s">
        <v>11</v>
      </c>
      <c r="E3128" s="4" t="s">
        <v>8</v>
      </c>
    </row>
    <row r="3129" spans="1:9">
      <c r="A3129" t="n">
        <v>24758</v>
      </c>
      <c r="B3129" s="24" t="n">
        <v>51</v>
      </c>
      <c r="C3129" s="7" t="n">
        <v>4</v>
      </c>
      <c r="D3129" s="7" t="n">
        <v>1000</v>
      </c>
      <c r="E3129" s="7" t="s">
        <v>115</v>
      </c>
    </row>
    <row r="3130" spans="1:9">
      <c r="A3130" t="s">
        <v>4</v>
      </c>
      <c r="B3130" s="4" t="s">
        <v>5</v>
      </c>
      <c r="C3130" s="4" t="s">
        <v>11</v>
      </c>
    </row>
    <row r="3131" spans="1:9">
      <c r="A3131" t="n">
        <v>24771</v>
      </c>
      <c r="B3131" s="25" t="n">
        <v>16</v>
      </c>
      <c r="C3131" s="7" t="n">
        <v>0</v>
      </c>
    </row>
    <row r="3132" spans="1:9">
      <c r="A3132" t="s">
        <v>4</v>
      </c>
      <c r="B3132" s="4" t="s">
        <v>5</v>
      </c>
      <c r="C3132" s="4" t="s">
        <v>11</v>
      </c>
      <c r="D3132" s="4" t="s">
        <v>37</v>
      </c>
      <c r="E3132" s="4" t="s">
        <v>7</v>
      </c>
      <c r="F3132" s="4" t="s">
        <v>7</v>
      </c>
      <c r="G3132" s="4" t="s">
        <v>37</v>
      </c>
      <c r="H3132" s="4" t="s">
        <v>7</v>
      </c>
      <c r="I3132" s="4" t="s">
        <v>7</v>
      </c>
    </row>
    <row r="3133" spans="1:9">
      <c r="A3133" t="n">
        <v>24774</v>
      </c>
      <c r="B3133" s="26" t="n">
        <v>26</v>
      </c>
      <c r="C3133" s="7" t="n">
        <v>1000</v>
      </c>
      <c r="D3133" s="7" t="s">
        <v>302</v>
      </c>
      <c r="E3133" s="7" t="n">
        <v>2</v>
      </c>
      <c r="F3133" s="7" t="n">
        <v>3</v>
      </c>
      <c r="G3133" s="7" t="s">
        <v>303</v>
      </c>
      <c r="H3133" s="7" t="n">
        <v>2</v>
      </c>
      <c r="I3133" s="7" t="n">
        <v>0</v>
      </c>
    </row>
    <row r="3134" spans="1:9">
      <c r="A3134" t="s">
        <v>4</v>
      </c>
      <c r="B3134" s="4" t="s">
        <v>5</v>
      </c>
    </row>
    <row r="3135" spans="1:9">
      <c r="A3135" t="n">
        <v>24933</v>
      </c>
      <c r="B3135" s="27" t="n">
        <v>28</v>
      </c>
    </row>
    <row r="3136" spans="1:9">
      <c r="A3136" t="s">
        <v>4</v>
      </c>
      <c r="B3136" s="4" t="s">
        <v>5</v>
      </c>
      <c r="C3136" s="4" t="s">
        <v>7</v>
      </c>
      <c r="D3136" s="4" t="s">
        <v>11</v>
      </c>
      <c r="E3136" s="4" t="s">
        <v>8</v>
      </c>
    </row>
    <row r="3137" spans="1:9">
      <c r="A3137" t="n">
        <v>24934</v>
      </c>
      <c r="B3137" s="24" t="n">
        <v>51</v>
      </c>
      <c r="C3137" s="7" t="n">
        <v>4</v>
      </c>
      <c r="D3137" s="7" t="n">
        <v>0</v>
      </c>
      <c r="E3137" s="7" t="s">
        <v>146</v>
      </c>
    </row>
    <row r="3138" spans="1:9">
      <c r="A3138" t="s">
        <v>4</v>
      </c>
      <c r="B3138" s="4" t="s">
        <v>5</v>
      </c>
      <c r="C3138" s="4" t="s">
        <v>11</v>
      </c>
    </row>
    <row r="3139" spans="1:9">
      <c r="A3139" t="n">
        <v>24948</v>
      </c>
      <c r="B3139" s="25" t="n">
        <v>16</v>
      </c>
      <c r="C3139" s="7" t="n">
        <v>0</v>
      </c>
    </row>
    <row r="3140" spans="1:9">
      <c r="A3140" t="s">
        <v>4</v>
      </c>
      <c r="B3140" s="4" t="s">
        <v>5</v>
      </c>
      <c r="C3140" s="4" t="s">
        <v>11</v>
      </c>
      <c r="D3140" s="4" t="s">
        <v>37</v>
      </c>
      <c r="E3140" s="4" t="s">
        <v>7</v>
      </c>
      <c r="F3140" s="4" t="s">
        <v>7</v>
      </c>
    </row>
    <row r="3141" spans="1:9">
      <c r="A3141" t="n">
        <v>24951</v>
      </c>
      <c r="B3141" s="26" t="n">
        <v>26</v>
      </c>
      <c r="C3141" s="7" t="n">
        <v>0</v>
      </c>
      <c r="D3141" s="7" t="s">
        <v>304</v>
      </c>
      <c r="E3141" s="7" t="n">
        <v>2</v>
      </c>
      <c r="F3141" s="7" t="n">
        <v>0</v>
      </c>
    </row>
    <row r="3142" spans="1:9">
      <c r="A3142" t="s">
        <v>4</v>
      </c>
      <c r="B3142" s="4" t="s">
        <v>5</v>
      </c>
    </row>
    <row r="3143" spans="1:9">
      <c r="A3143" t="n">
        <v>24967</v>
      </c>
      <c r="B3143" s="27" t="n">
        <v>28</v>
      </c>
    </row>
    <row r="3144" spans="1:9">
      <c r="A3144" t="s">
        <v>4</v>
      </c>
      <c r="B3144" s="4" t="s">
        <v>5</v>
      </c>
      <c r="C3144" s="4" t="s">
        <v>7</v>
      </c>
      <c r="D3144" s="4" t="s">
        <v>11</v>
      </c>
      <c r="E3144" s="4" t="s">
        <v>8</v>
      </c>
    </row>
    <row r="3145" spans="1:9">
      <c r="A3145" t="n">
        <v>24968</v>
      </c>
      <c r="B3145" s="24" t="n">
        <v>51</v>
      </c>
      <c r="C3145" s="7" t="n">
        <v>4</v>
      </c>
      <c r="D3145" s="7" t="n">
        <v>8</v>
      </c>
      <c r="E3145" s="7" t="s">
        <v>39</v>
      </c>
    </row>
    <row r="3146" spans="1:9">
      <c r="A3146" t="s">
        <v>4</v>
      </c>
      <c r="B3146" s="4" t="s">
        <v>5</v>
      </c>
      <c r="C3146" s="4" t="s">
        <v>11</v>
      </c>
    </row>
    <row r="3147" spans="1:9">
      <c r="A3147" t="n">
        <v>24981</v>
      </c>
      <c r="B3147" s="25" t="n">
        <v>16</v>
      </c>
      <c r="C3147" s="7" t="n">
        <v>0</v>
      </c>
    </row>
    <row r="3148" spans="1:9">
      <c r="A3148" t="s">
        <v>4</v>
      </c>
      <c r="B3148" s="4" t="s">
        <v>5</v>
      </c>
      <c r="C3148" s="4" t="s">
        <v>11</v>
      </c>
      <c r="D3148" s="4" t="s">
        <v>37</v>
      </c>
      <c r="E3148" s="4" t="s">
        <v>7</v>
      </c>
      <c r="F3148" s="4" t="s">
        <v>7</v>
      </c>
    </row>
    <row r="3149" spans="1:9">
      <c r="A3149" t="n">
        <v>24984</v>
      </c>
      <c r="B3149" s="26" t="n">
        <v>26</v>
      </c>
      <c r="C3149" s="7" t="n">
        <v>8</v>
      </c>
      <c r="D3149" s="7" t="s">
        <v>305</v>
      </c>
      <c r="E3149" s="7" t="n">
        <v>2</v>
      </c>
      <c r="F3149" s="7" t="n">
        <v>0</v>
      </c>
    </row>
    <row r="3150" spans="1:9">
      <c r="A3150" t="s">
        <v>4</v>
      </c>
      <c r="B3150" s="4" t="s">
        <v>5</v>
      </c>
    </row>
    <row r="3151" spans="1:9">
      <c r="A3151" t="n">
        <v>25015</v>
      </c>
      <c r="B3151" s="27" t="n">
        <v>28</v>
      </c>
    </row>
    <row r="3152" spans="1:9">
      <c r="A3152" t="s">
        <v>4</v>
      </c>
      <c r="B3152" s="4" t="s">
        <v>5</v>
      </c>
      <c r="C3152" s="4" t="s">
        <v>11</v>
      </c>
      <c r="D3152" s="4" t="s">
        <v>11</v>
      </c>
      <c r="E3152" s="4" t="s">
        <v>13</v>
      </c>
      <c r="F3152" s="4" t="s">
        <v>7</v>
      </c>
    </row>
    <row r="3153" spans="1:6">
      <c r="A3153" t="n">
        <v>25016</v>
      </c>
      <c r="B3153" s="74" t="n">
        <v>53</v>
      </c>
      <c r="C3153" s="7" t="n">
        <v>1000</v>
      </c>
      <c r="D3153" s="7" t="n">
        <v>0</v>
      </c>
      <c r="E3153" s="7" t="n">
        <v>10</v>
      </c>
      <c r="F3153" s="7" t="n">
        <v>0</v>
      </c>
    </row>
    <row r="3154" spans="1:6">
      <c r="A3154" t="s">
        <v>4</v>
      </c>
      <c r="B3154" s="4" t="s">
        <v>5</v>
      </c>
      <c r="C3154" s="4" t="s">
        <v>11</v>
      </c>
    </row>
    <row r="3155" spans="1:6">
      <c r="A3155" t="n">
        <v>25026</v>
      </c>
      <c r="B3155" s="71" t="n">
        <v>54</v>
      </c>
      <c r="C3155" s="7" t="n">
        <v>1000</v>
      </c>
    </row>
    <row r="3156" spans="1:6">
      <c r="A3156" t="s">
        <v>4</v>
      </c>
      <c r="B3156" s="4" t="s">
        <v>5</v>
      </c>
      <c r="C3156" s="4" t="s">
        <v>7</v>
      </c>
      <c r="D3156" s="4" t="s">
        <v>11</v>
      </c>
      <c r="E3156" s="4" t="s">
        <v>8</v>
      </c>
    </row>
    <row r="3157" spans="1:6">
      <c r="A3157" t="n">
        <v>25029</v>
      </c>
      <c r="B3157" s="24" t="n">
        <v>51</v>
      </c>
      <c r="C3157" s="7" t="n">
        <v>4</v>
      </c>
      <c r="D3157" s="7" t="n">
        <v>1000</v>
      </c>
      <c r="E3157" s="7" t="s">
        <v>39</v>
      </c>
    </row>
    <row r="3158" spans="1:6">
      <c r="A3158" t="s">
        <v>4</v>
      </c>
      <c r="B3158" s="4" t="s">
        <v>5</v>
      </c>
      <c r="C3158" s="4" t="s">
        <v>11</v>
      </c>
    </row>
    <row r="3159" spans="1:6">
      <c r="A3159" t="n">
        <v>25042</v>
      </c>
      <c r="B3159" s="25" t="n">
        <v>16</v>
      </c>
      <c r="C3159" s="7" t="n">
        <v>0</v>
      </c>
    </row>
    <row r="3160" spans="1:6">
      <c r="A3160" t="s">
        <v>4</v>
      </c>
      <c r="B3160" s="4" t="s">
        <v>5</v>
      </c>
      <c r="C3160" s="4" t="s">
        <v>11</v>
      </c>
      <c r="D3160" s="4" t="s">
        <v>37</v>
      </c>
      <c r="E3160" s="4" t="s">
        <v>7</v>
      </c>
      <c r="F3160" s="4" t="s">
        <v>7</v>
      </c>
      <c r="G3160" s="4" t="s">
        <v>37</v>
      </c>
      <c r="H3160" s="4" t="s">
        <v>7</v>
      </c>
      <c r="I3160" s="4" t="s">
        <v>7</v>
      </c>
    </row>
    <row r="3161" spans="1:6">
      <c r="A3161" t="n">
        <v>25045</v>
      </c>
      <c r="B3161" s="26" t="n">
        <v>26</v>
      </c>
      <c r="C3161" s="7" t="n">
        <v>1000</v>
      </c>
      <c r="D3161" s="7" t="s">
        <v>306</v>
      </c>
      <c r="E3161" s="7" t="n">
        <v>2</v>
      </c>
      <c r="F3161" s="7" t="n">
        <v>3</v>
      </c>
      <c r="G3161" s="7" t="s">
        <v>307</v>
      </c>
      <c r="H3161" s="7" t="n">
        <v>2</v>
      </c>
      <c r="I3161" s="7" t="n">
        <v>0</v>
      </c>
    </row>
    <row r="3162" spans="1:6">
      <c r="A3162" t="s">
        <v>4</v>
      </c>
      <c r="B3162" s="4" t="s">
        <v>5</v>
      </c>
    </row>
    <row r="3163" spans="1:6">
      <c r="A3163" t="n">
        <v>25256</v>
      </c>
      <c r="B3163" s="27" t="n">
        <v>28</v>
      </c>
    </row>
    <row r="3164" spans="1:6">
      <c r="A3164" t="s">
        <v>4</v>
      </c>
      <c r="B3164" s="4" t="s">
        <v>5</v>
      </c>
      <c r="C3164" s="4" t="s">
        <v>11</v>
      </c>
      <c r="D3164" s="4" t="s">
        <v>7</v>
      </c>
      <c r="E3164" s="4" t="s">
        <v>13</v>
      </c>
      <c r="F3164" s="4" t="s">
        <v>11</v>
      </c>
    </row>
    <row r="3165" spans="1:6">
      <c r="A3165" t="n">
        <v>25257</v>
      </c>
      <c r="B3165" s="48" t="n">
        <v>59</v>
      </c>
      <c r="C3165" s="7" t="n">
        <v>1000</v>
      </c>
      <c r="D3165" s="7" t="n">
        <v>13</v>
      </c>
      <c r="E3165" s="7" t="n">
        <v>0.150000005960464</v>
      </c>
      <c r="F3165" s="7" t="n">
        <v>0</v>
      </c>
    </row>
    <row r="3166" spans="1:6">
      <c r="A3166" t="s">
        <v>4</v>
      </c>
      <c r="B3166" s="4" t="s">
        <v>5</v>
      </c>
      <c r="C3166" s="4" t="s">
        <v>11</v>
      </c>
    </row>
    <row r="3167" spans="1:6">
      <c r="A3167" t="n">
        <v>25267</v>
      </c>
      <c r="B3167" s="25" t="n">
        <v>16</v>
      </c>
      <c r="C3167" s="7" t="n">
        <v>1000</v>
      </c>
    </row>
    <row r="3168" spans="1:6">
      <c r="A3168" t="s">
        <v>4</v>
      </c>
      <c r="B3168" s="4" t="s">
        <v>5</v>
      </c>
      <c r="C3168" s="4" t="s">
        <v>7</v>
      </c>
      <c r="D3168" s="4" t="s">
        <v>11</v>
      </c>
      <c r="E3168" s="4" t="s">
        <v>8</v>
      </c>
    </row>
    <row r="3169" spans="1:9">
      <c r="A3169" t="n">
        <v>25270</v>
      </c>
      <c r="B3169" s="24" t="n">
        <v>51</v>
      </c>
      <c r="C3169" s="7" t="n">
        <v>4</v>
      </c>
      <c r="D3169" s="7" t="n">
        <v>1000</v>
      </c>
      <c r="E3169" s="7" t="s">
        <v>308</v>
      </c>
    </row>
    <row r="3170" spans="1:9">
      <c r="A3170" t="s">
        <v>4</v>
      </c>
      <c r="B3170" s="4" t="s">
        <v>5</v>
      </c>
      <c r="C3170" s="4" t="s">
        <v>11</v>
      </c>
    </row>
    <row r="3171" spans="1:9">
      <c r="A3171" t="n">
        <v>25283</v>
      </c>
      <c r="B3171" s="25" t="n">
        <v>16</v>
      </c>
      <c r="C3171" s="7" t="n">
        <v>0</v>
      </c>
    </row>
    <row r="3172" spans="1:9">
      <c r="A3172" t="s">
        <v>4</v>
      </c>
      <c r="B3172" s="4" t="s">
        <v>5</v>
      </c>
      <c r="C3172" s="4" t="s">
        <v>11</v>
      </c>
      <c r="D3172" s="4" t="s">
        <v>37</v>
      </c>
      <c r="E3172" s="4" t="s">
        <v>7</v>
      </c>
      <c r="F3172" s="4" t="s">
        <v>7</v>
      </c>
      <c r="G3172" s="4" t="s">
        <v>37</v>
      </c>
      <c r="H3172" s="4" t="s">
        <v>7</v>
      </c>
      <c r="I3172" s="4" t="s">
        <v>7</v>
      </c>
      <c r="J3172" s="4" t="s">
        <v>37</v>
      </c>
      <c r="K3172" s="4" t="s">
        <v>7</v>
      </c>
      <c r="L3172" s="4" t="s">
        <v>7</v>
      </c>
    </row>
    <row r="3173" spans="1:9">
      <c r="A3173" t="n">
        <v>25286</v>
      </c>
      <c r="B3173" s="26" t="n">
        <v>26</v>
      </c>
      <c r="C3173" s="7" t="n">
        <v>1000</v>
      </c>
      <c r="D3173" s="7" t="s">
        <v>309</v>
      </c>
      <c r="E3173" s="7" t="n">
        <v>2</v>
      </c>
      <c r="F3173" s="7" t="n">
        <v>3</v>
      </c>
      <c r="G3173" s="7" t="s">
        <v>310</v>
      </c>
      <c r="H3173" s="7" t="n">
        <v>2</v>
      </c>
      <c r="I3173" s="7" t="n">
        <v>3</v>
      </c>
      <c r="J3173" s="7" t="s">
        <v>311</v>
      </c>
      <c r="K3173" s="7" t="n">
        <v>2</v>
      </c>
      <c r="L3173" s="7" t="n">
        <v>0</v>
      </c>
    </row>
    <row r="3174" spans="1:9">
      <c r="A3174" t="s">
        <v>4</v>
      </c>
      <c r="B3174" s="4" t="s">
        <v>5</v>
      </c>
    </row>
    <row r="3175" spans="1:9">
      <c r="A3175" t="n">
        <v>25491</v>
      </c>
      <c r="B3175" s="27" t="n">
        <v>28</v>
      </c>
    </row>
    <row r="3176" spans="1:9">
      <c r="A3176" t="s">
        <v>4</v>
      </c>
      <c r="B3176" s="4" t="s">
        <v>5</v>
      </c>
      <c r="C3176" s="4" t="s">
        <v>7</v>
      </c>
      <c r="D3176" s="4" t="s">
        <v>11</v>
      </c>
      <c r="E3176" s="4" t="s">
        <v>8</v>
      </c>
    </row>
    <row r="3177" spans="1:9">
      <c r="A3177" t="n">
        <v>25492</v>
      </c>
      <c r="B3177" s="24" t="n">
        <v>51</v>
      </c>
      <c r="C3177" s="7" t="n">
        <v>4</v>
      </c>
      <c r="D3177" s="7" t="n">
        <v>8</v>
      </c>
      <c r="E3177" s="7" t="s">
        <v>120</v>
      </c>
    </row>
    <row r="3178" spans="1:9">
      <c r="A3178" t="s">
        <v>4</v>
      </c>
      <c r="B3178" s="4" t="s">
        <v>5</v>
      </c>
      <c r="C3178" s="4" t="s">
        <v>11</v>
      </c>
    </row>
    <row r="3179" spans="1:9">
      <c r="A3179" t="n">
        <v>25506</v>
      </c>
      <c r="B3179" s="25" t="n">
        <v>16</v>
      </c>
      <c r="C3179" s="7" t="n">
        <v>0</v>
      </c>
    </row>
    <row r="3180" spans="1:9">
      <c r="A3180" t="s">
        <v>4</v>
      </c>
      <c r="B3180" s="4" t="s">
        <v>5</v>
      </c>
      <c r="C3180" s="4" t="s">
        <v>11</v>
      </c>
      <c r="D3180" s="4" t="s">
        <v>37</v>
      </c>
      <c r="E3180" s="4" t="s">
        <v>7</v>
      </c>
      <c r="F3180" s="4" t="s">
        <v>7</v>
      </c>
      <c r="G3180" s="4" t="s">
        <v>37</v>
      </c>
      <c r="H3180" s="4" t="s">
        <v>7</v>
      </c>
      <c r="I3180" s="4" t="s">
        <v>7</v>
      </c>
    </row>
    <row r="3181" spans="1:9">
      <c r="A3181" t="n">
        <v>25509</v>
      </c>
      <c r="B3181" s="26" t="n">
        <v>26</v>
      </c>
      <c r="C3181" s="7" t="n">
        <v>8</v>
      </c>
      <c r="D3181" s="7" t="s">
        <v>312</v>
      </c>
      <c r="E3181" s="7" t="n">
        <v>2</v>
      </c>
      <c r="F3181" s="7" t="n">
        <v>3</v>
      </c>
      <c r="G3181" s="7" t="s">
        <v>313</v>
      </c>
      <c r="H3181" s="7" t="n">
        <v>2</v>
      </c>
      <c r="I3181" s="7" t="n">
        <v>0</v>
      </c>
    </row>
    <row r="3182" spans="1:9">
      <c r="A3182" t="s">
        <v>4</v>
      </c>
      <c r="B3182" s="4" t="s">
        <v>5</v>
      </c>
    </row>
    <row r="3183" spans="1:9">
      <c r="A3183" t="n">
        <v>25615</v>
      </c>
      <c r="B3183" s="27" t="n">
        <v>28</v>
      </c>
    </row>
    <row r="3184" spans="1:9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8</v>
      </c>
    </row>
    <row r="3185" spans="1:12">
      <c r="A3185" t="n">
        <v>25616</v>
      </c>
      <c r="B3185" s="24" t="n">
        <v>51</v>
      </c>
      <c r="C3185" s="7" t="n">
        <v>4</v>
      </c>
      <c r="D3185" s="7" t="n">
        <v>0</v>
      </c>
      <c r="E3185" s="7" t="s">
        <v>77</v>
      </c>
    </row>
    <row r="3186" spans="1:12">
      <c r="A3186" t="s">
        <v>4</v>
      </c>
      <c r="B3186" s="4" t="s">
        <v>5</v>
      </c>
      <c r="C3186" s="4" t="s">
        <v>11</v>
      </c>
    </row>
    <row r="3187" spans="1:12">
      <c r="A3187" t="n">
        <v>25630</v>
      </c>
      <c r="B3187" s="25" t="n">
        <v>16</v>
      </c>
      <c r="C3187" s="7" t="n">
        <v>0</v>
      </c>
    </row>
    <row r="3188" spans="1:12">
      <c r="A3188" t="s">
        <v>4</v>
      </c>
      <c r="B3188" s="4" t="s">
        <v>5</v>
      </c>
      <c r="C3188" s="4" t="s">
        <v>11</v>
      </c>
      <c r="D3188" s="4" t="s">
        <v>37</v>
      </c>
      <c r="E3188" s="4" t="s">
        <v>7</v>
      </c>
      <c r="F3188" s="4" t="s">
        <v>7</v>
      </c>
    </row>
    <row r="3189" spans="1:12">
      <c r="A3189" t="n">
        <v>25633</v>
      </c>
      <c r="B3189" s="26" t="n">
        <v>26</v>
      </c>
      <c r="C3189" s="7" t="n">
        <v>0</v>
      </c>
      <c r="D3189" s="7" t="s">
        <v>314</v>
      </c>
      <c r="E3189" s="7" t="n">
        <v>2</v>
      </c>
      <c r="F3189" s="7" t="n">
        <v>0</v>
      </c>
    </row>
    <row r="3190" spans="1:12">
      <c r="A3190" t="s">
        <v>4</v>
      </c>
      <c r="B3190" s="4" t="s">
        <v>5</v>
      </c>
    </row>
    <row r="3191" spans="1:12">
      <c r="A3191" t="n">
        <v>25648</v>
      </c>
      <c r="B3191" s="27" t="n">
        <v>28</v>
      </c>
    </row>
    <row r="3192" spans="1:12">
      <c r="A3192" t="s">
        <v>4</v>
      </c>
      <c r="B3192" s="4" t="s">
        <v>5</v>
      </c>
      <c r="C3192" s="4" t="s">
        <v>7</v>
      </c>
      <c r="D3192" s="4" t="s">
        <v>11</v>
      </c>
      <c r="E3192" s="4" t="s">
        <v>13</v>
      </c>
    </row>
    <row r="3193" spans="1:12">
      <c r="A3193" t="n">
        <v>25649</v>
      </c>
      <c r="B3193" s="21" t="n">
        <v>58</v>
      </c>
      <c r="C3193" s="7" t="n">
        <v>0</v>
      </c>
      <c r="D3193" s="7" t="n">
        <v>1000</v>
      </c>
      <c r="E3193" s="7" t="n">
        <v>1</v>
      </c>
    </row>
    <row r="3194" spans="1:12">
      <c r="A3194" t="s">
        <v>4</v>
      </c>
      <c r="B3194" s="4" t="s">
        <v>5</v>
      </c>
      <c r="C3194" s="4" t="s">
        <v>7</v>
      </c>
      <c r="D3194" s="4" t="s">
        <v>11</v>
      </c>
    </row>
    <row r="3195" spans="1:12">
      <c r="A3195" t="n">
        <v>25657</v>
      </c>
      <c r="B3195" s="21" t="n">
        <v>58</v>
      </c>
      <c r="C3195" s="7" t="n">
        <v>255</v>
      </c>
      <c r="D3195" s="7" t="n">
        <v>0</v>
      </c>
    </row>
    <row r="3196" spans="1:12">
      <c r="A3196" t="s">
        <v>4</v>
      </c>
      <c r="B3196" s="4" t="s">
        <v>5</v>
      </c>
      <c r="C3196" s="4" t="s">
        <v>7</v>
      </c>
      <c r="D3196" s="4" t="s">
        <v>11</v>
      </c>
      <c r="E3196" s="4" t="s">
        <v>8</v>
      </c>
      <c r="F3196" s="4" t="s">
        <v>8</v>
      </c>
      <c r="G3196" s="4" t="s">
        <v>8</v>
      </c>
      <c r="H3196" s="4" t="s">
        <v>8</v>
      </c>
    </row>
    <row r="3197" spans="1:12">
      <c r="A3197" t="n">
        <v>25661</v>
      </c>
      <c r="B3197" s="24" t="n">
        <v>51</v>
      </c>
      <c r="C3197" s="7" t="n">
        <v>3</v>
      </c>
      <c r="D3197" s="7" t="n">
        <v>0</v>
      </c>
      <c r="E3197" s="7" t="s">
        <v>41</v>
      </c>
      <c r="F3197" s="7" t="s">
        <v>42</v>
      </c>
      <c r="G3197" s="7" t="s">
        <v>43</v>
      </c>
      <c r="H3197" s="7" t="s">
        <v>44</v>
      </c>
    </row>
    <row r="3198" spans="1:12">
      <c r="A3198" t="s">
        <v>4</v>
      </c>
      <c r="B3198" s="4" t="s">
        <v>5</v>
      </c>
      <c r="C3198" s="4" t="s">
        <v>7</v>
      </c>
      <c r="D3198" s="4" t="s">
        <v>11</v>
      </c>
      <c r="E3198" s="4" t="s">
        <v>8</v>
      </c>
      <c r="F3198" s="4" t="s">
        <v>8</v>
      </c>
      <c r="G3198" s="4" t="s">
        <v>8</v>
      </c>
      <c r="H3198" s="4" t="s">
        <v>8</v>
      </c>
    </row>
    <row r="3199" spans="1:12">
      <c r="A3199" t="n">
        <v>25690</v>
      </c>
      <c r="B3199" s="24" t="n">
        <v>51</v>
      </c>
      <c r="C3199" s="7" t="n">
        <v>3</v>
      </c>
      <c r="D3199" s="7" t="n">
        <v>8</v>
      </c>
      <c r="E3199" s="7" t="s">
        <v>41</v>
      </c>
      <c r="F3199" s="7" t="s">
        <v>42</v>
      </c>
      <c r="G3199" s="7" t="s">
        <v>43</v>
      </c>
      <c r="H3199" s="7" t="s">
        <v>44</v>
      </c>
    </row>
    <row r="3200" spans="1:12">
      <c r="A3200" t="s">
        <v>4</v>
      </c>
      <c r="B3200" s="4" t="s">
        <v>5</v>
      </c>
      <c r="C3200" s="4" t="s">
        <v>11</v>
      </c>
      <c r="D3200" s="4" t="s">
        <v>13</v>
      </c>
      <c r="E3200" s="4" t="s">
        <v>13</v>
      </c>
      <c r="F3200" s="4" t="s">
        <v>13</v>
      </c>
      <c r="G3200" s="4" t="s">
        <v>13</v>
      </c>
    </row>
    <row r="3201" spans="1:8">
      <c r="A3201" t="n">
        <v>25719</v>
      </c>
      <c r="B3201" s="41" t="n">
        <v>46</v>
      </c>
      <c r="C3201" s="7" t="n">
        <v>0</v>
      </c>
      <c r="D3201" s="7" t="n">
        <v>-1.6599999666214</v>
      </c>
      <c r="E3201" s="7" t="n">
        <v>0</v>
      </c>
      <c r="F3201" s="7" t="n">
        <v>-2.53999996185303</v>
      </c>
      <c r="G3201" s="7" t="n">
        <v>71.0999984741211</v>
      </c>
    </row>
    <row r="3202" spans="1:8">
      <c r="A3202" t="s">
        <v>4</v>
      </c>
      <c r="B3202" s="4" t="s">
        <v>5</v>
      </c>
      <c r="C3202" s="4" t="s">
        <v>11</v>
      </c>
      <c r="D3202" s="4" t="s">
        <v>13</v>
      </c>
      <c r="E3202" s="4" t="s">
        <v>13</v>
      </c>
      <c r="F3202" s="4" t="s">
        <v>13</v>
      </c>
      <c r="G3202" s="4" t="s">
        <v>13</v>
      </c>
    </row>
    <row r="3203" spans="1:8">
      <c r="A3203" t="n">
        <v>25738</v>
      </c>
      <c r="B3203" s="41" t="n">
        <v>46</v>
      </c>
      <c r="C3203" s="7" t="n">
        <v>8</v>
      </c>
      <c r="D3203" s="7" t="n">
        <v>-1.6599999666214</v>
      </c>
      <c r="E3203" s="7" t="n">
        <v>0</v>
      </c>
      <c r="F3203" s="7" t="n">
        <v>-2.53999996185303</v>
      </c>
      <c r="G3203" s="7" t="n">
        <v>71.0999984741211</v>
      </c>
    </row>
    <row r="3204" spans="1:8">
      <c r="A3204" t="s">
        <v>4</v>
      </c>
      <c r="B3204" s="4" t="s">
        <v>5</v>
      </c>
      <c r="C3204" s="4" t="s">
        <v>11</v>
      </c>
      <c r="D3204" s="4" t="s">
        <v>13</v>
      </c>
      <c r="E3204" s="4" t="s">
        <v>13</v>
      </c>
      <c r="F3204" s="4" t="s">
        <v>13</v>
      </c>
      <c r="G3204" s="4" t="s">
        <v>13</v>
      </c>
    </row>
    <row r="3205" spans="1:8">
      <c r="A3205" t="n">
        <v>25757</v>
      </c>
      <c r="B3205" s="41" t="n">
        <v>46</v>
      </c>
      <c r="C3205" s="7" t="n">
        <v>1000</v>
      </c>
      <c r="D3205" s="7" t="n">
        <v>0.209999993443489</v>
      </c>
      <c r="E3205" s="7" t="n">
        <v>0</v>
      </c>
      <c r="F3205" s="7" t="n">
        <v>-0.680000007152557</v>
      </c>
      <c r="G3205" s="7" t="n">
        <v>210.800003051758</v>
      </c>
    </row>
    <row r="3206" spans="1:8">
      <c r="A3206" t="s">
        <v>4</v>
      </c>
      <c r="B3206" s="4" t="s">
        <v>5</v>
      </c>
      <c r="C3206" s="4" t="s">
        <v>7</v>
      </c>
      <c r="D3206" s="4" t="s">
        <v>7</v>
      </c>
      <c r="E3206" s="4" t="s">
        <v>13</v>
      </c>
      <c r="F3206" s="4" t="s">
        <v>13</v>
      </c>
      <c r="G3206" s="4" t="s">
        <v>13</v>
      </c>
      <c r="H3206" s="4" t="s">
        <v>11</v>
      </c>
    </row>
    <row r="3207" spans="1:8">
      <c r="A3207" t="n">
        <v>25776</v>
      </c>
      <c r="B3207" s="45" t="n">
        <v>45</v>
      </c>
      <c r="C3207" s="7" t="n">
        <v>2</v>
      </c>
      <c r="D3207" s="7" t="n">
        <v>3</v>
      </c>
      <c r="E3207" s="7" t="n">
        <v>-1.63999998569489</v>
      </c>
      <c r="F3207" s="7" t="n">
        <v>0.790000021457672</v>
      </c>
      <c r="G3207" s="7" t="n">
        <v>-2.52999997138977</v>
      </c>
      <c r="H3207" s="7" t="n">
        <v>0</v>
      </c>
    </row>
    <row r="3208" spans="1:8">
      <c r="A3208" t="s">
        <v>4</v>
      </c>
      <c r="B3208" s="4" t="s">
        <v>5</v>
      </c>
      <c r="C3208" s="4" t="s">
        <v>7</v>
      </c>
      <c r="D3208" s="4" t="s">
        <v>7</v>
      </c>
      <c r="E3208" s="4" t="s">
        <v>13</v>
      </c>
      <c r="F3208" s="4" t="s">
        <v>13</v>
      </c>
      <c r="G3208" s="4" t="s">
        <v>13</v>
      </c>
      <c r="H3208" s="4" t="s">
        <v>11</v>
      </c>
      <c r="I3208" s="4" t="s">
        <v>7</v>
      </c>
    </row>
    <row r="3209" spans="1:8">
      <c r="A3209" t="n">
        <v>25793</v>
      </c>
      <c r="B3209" s="45" t="n">
        <v>45</v>
      </c>
      <c r="C3209" s="7" t="n">
        <v>4</v>
      </c>
      <c r="D3209" s="7" t="n">
        <v>3</v>
      </c>
      <c r="E3209" s="7" t="n">
        <v>355.130004882813</v>
      </c>
      <c r="F3209" s="7" t="n">
        <v>15.1999998092651</v>
      </c>
      <c r="G3209" s="7" t="n">
        <v>0</v>
      </c>
      <c r="H3209" s="7" t="n">
        <v>0</v>
      </c>
      <c r="I3209" s="7" t="n">
        <v>0</v>
      </c>
    </row>
    <row r="3210" spans="1:8">
      <c r="A3210" t="s">
        <v>4</v>
      </c>
      <c r="B3210" s="4" t="s">
        <v>5</v>
      </c>
      <c r="C3210" s="4" t="s">
        <v>7</v>
      </c>
      <c r="D3210" s="4" t="s">
        <v>7</v>
      </c>
      <c r="E3210" s="4" t="s">
        <v>13</v>
      </c>
      <c r="F3210" s="4" t="s">
        <v>11</v>
      </c>
    </row>
    <row r="3211" spans="1:8">
      <c r="A3211" t="n">
        <v>25811</v>
      </c>
      <c r="B3211" s="45" t="n">
        <v>45</v>
      </c>
      <c r="C3211" s="7" t="n">
        <v>5</v>
      </c>
      <c r="D3211" s="7" t="n">
        <v>3</v>
      </c>
      <c r="E3211" s="7" t="n">
        <v>2</v>
      </c>
      <c r="F3211" s="7" t="n">
        <v>0</v>
      </c>
    </row>
    <row r="3212" spans="1:8">
      <c r="A3212" t="s">
        <v>4</v>
      </c>
      <c r="B3212" s="4" t="s">
        <v>5</v>
      </c>
      <c r="C3212" s="4" t="s">
        <v>7</v>
      </c>
      <c r="D3212" s="4" t="s">
        <v>7</v>
      </c>
      <c r="E3212" s="4" t="s">
        <v>13</v>
      </c>
      <c r="F3212" s="4" t="s">
        <v>11</v>
      </c>
    </row>
    <row r="3213" spans="1:8">
      <c r="A3213" t="n">
        <v>25820</v>
      </c>
      <c r="B3213" s="45" t="n">
        <v>45</v>
      </c>
      <c r="C3213" s="7" t="n">
        <v>11</v>
      </c>
      <c r="D3213" s="7" t="n">
        <v>3</v>
      </c>
      <c r="E3213" s="7" t="n">
        <v>34</v>
      </c>
      <c r="F3213" s="7" t="n">
        <v>0</v>
      </c>
    </row>
    <row r="3214" spans="1:8">
      <c r="A3214" t="s">
        <v>4</v>
      </c>
      <c r="B3214" s="4" t="s">
        <v>5</v>
      </c>
      <c r="C3214" s="4" t="s">
        <v>7</v>
      </c>
      <c r="D3214" s="4" t="s">
        <v>7</v>
      </c>
      <c r="E3214" s="4" t="s">
        <v>13</v>
      </c>
      <c r="F3214" s="4" t="s">
        <v>13</v>
      </c>
      <c r="G3214" s="4" t="s">
        <v>13</v>
      </c>
      <c r="H3214" s="4" t="s">
        <v>11</v>
      </c>
    </row>
    <row r="3215" spans="1:8">
      <c r="A3215" t="n">
        <v>25829</v>
      </c>
      <c r="B3215" s="45" t="n">
        <v>45</v>
      </c>
      <c r="C3215" s="7" t="n">
        <v>2</v>
      </c>
      <c r="D3215" s="7" t="n">
        <v>3</v>
      </c>
      <c r="E3215" s="7" t="n">
        <v>-1.63999998569489</v>
      </c>
      <c r="F3215" s="7" t="n">
        <v>1.94000005722046</v>
      </c>
      <c r="G3215" s="7" t="n">
        <v>-2.52999997138977</v>
      </c>
      <c r="H3215" s="7" t="n">
        <v>6000</v>
      </c>
    </row>
    <row r="3216" spans="1:8">
      <c r="A3216" t="s">
        <v>4</v>
      </c>
      <c r="B3216" s="4" t="s">
        <v>5</v>
      </c>
      <c r="C3216" s="4" t="s">
        <v>7</v>
      </c>
      <c r="D3216" s="4" t="s">
        <v>7</v>
      </c>
      <c r="E3216" s="4" t="s">
        <v>13</v>
      </c>
      <c r="F3216" s="4" t="s">
        <v>13</v>
      </c>
      <c r="G3216" s="4" t="s">
        <v>13</v>
      </c>
      <c r="H3216" s="4" t="s">
        <v>11</v>
      </c>
      <c r="I3216" s="4" t="s">
        <v>7</v>
      </c>
    </row>
    <row r="3217" spans="1:9">
      <c r="A3217" t="n">
        <v>25846</v>
      </c>
      <c r="B3217" s="45" t="n">
        <v>45</v>
      </c>
      <c r="C3217" s="7" t="n">
        <v>4</v>
      </c>
      <c r="D3217" s="7" t="n">
        <v>3</v>
      </c>
      <c r="E3217" s="7" t="n">
        <v>339.510009765625</v>
      </c>
      <c r="F3217" s="7" t="n">
        <v>47.2099990844727</v>
      </c>
      <c r="G3217" s="7" t="n">
        <v>0</v>
      </c>
      <c r="H3217" s="7" t="n">
        <v>6000</v>
      </c>
      <c r="I3217" s="7" t="n">
        <v>0</v>
      </c>
    </row>
    <row r="3218" spans="1:9">
      <c r="A3218" t="s">
        <v>4</v>
      </c>
      <c r="B3218" s="4" t="s">
        <v>5</v>
      </c>
      <c r="C3218" s="4" t="s">
        <v>7</v>
      </c>
      <c r="D3218" s="4" t="s">
        <v>7</v>
      </c>
      <c r="E3218" s="4" t="s">
        <v>13</v>
      </c>
      <c r="F3218" s="4" t="s">
        <v>11</v>
      </c>
    </row>
    <row r="3219" spans="1:9">
      <c r="A3219" t="n">
        <v>25864</v>
      </c>
      <c r="B3219" s="45" t="n">
        <v>45</v>
      </c>
      <c r="C3219" s="7" t="n">
        <v>5</v>
      </c>
      <c r="D3219" s="7" t="n">
        <v>3</v>
      </c>
      <c r="E3219" s="7" t="n">
        <v>1.79999995231628</v>
      </c>
      <c r="F3219" s="7" t="n">
        <v>6000</v>
      </c>
    </row>
    <row r="3220" spans="1:9">
      <c r="A3220" t="s">
        <v>4</v>
      </c>
      <c r="B3220" s="4" t="s">
        <v>5</v>
      </c>
      <c r="C3220" s="4" t="s">
        <v>11</v>
      </c>
      <c r="D3220" s="4" t="s">
        <v>7</v>
      </c>
      <c r="E3220" s="4" t="s">
        <v>8</v>
      </c>
      <c r="F3220" s="4" t="s">
        <v>13</v>
      </c>
      <c r="G3220" s="4" t="s">
        <v>13</v>
      </c>
      <c r="H3220" s="4" t="s">
        <v>13</v>
      </c>
    </row>
    <row r="3221" spans="1:9">
      <c r="A3221" t="n">
        <v>25873</v>
      </c>
      <c r="B3221" s="44" t="n">
        <v>48</v>
      </c>
      <c r="C3221" s="7" t="n">
        <v>0</v>
      </c>
      <c r="D3221" s="7" t="n">
        <v>0</v>
      </c>
      <c r="E3221" s="7" t="s">
        <v>299</v>
      </c>
      <c r="F3221" s="7" t="n">
        <v>0</v>
      </c>
      <c r="G3221" s="7" t="n">
        <v>1</v>
      </c>
      <c r="H3221" s="7" t="n">
        <v>0</v>
      </c>
    </row>
    <row r="3222" spans="1:9">
      <c r="A3222" t="s">
        <v>4</v>
      </c>
      <c r="B3222" s="4" t="s">
        <v>5</v>
      </c>
      <c r="C3222" s="4" t="s">
        <v>11</v>
      </c>
      <c r="D3222" s="4" t="s">
        <v>7</v>
      </c>
      <c r="E3222" s="4" t="s">
        <v>8</v>
      </c>
      <c r="F3222" s="4" t="s">
        <v>13</v>
      </c>
      <c r="G3222" s="4" t="s">
        <v>13</v>
      </c>
      <c r="H3222" s="4" t="s">
        <v>13</v>
      </c>
    </row>
    <row r="3223" spans="1:9">
      <c r="A3223" t="n">
        <v>25899</v>
      </c>
      <c r="B3223" s="44" t="n">
        <v>48</v>
      </c>
      <c r="C3223" s="7" t="n">
        <v>8</v>
      </c>
      <c r="D3223" s="7" t="n">
        <v>0</v>
      </c>
      <c r="E3223" s="7" t="s">
        <v>299</v>
      </c>
      <c r="F3223" s="7" t="n">
        <v>0</v>
      </c>
      <c r="G3223" s="7" t="n">
        <v>1</v>
      </c>
      <c r="H3223" s="7" t="n">
        <v>0</v>
      </c>
    </row>
    <row r="3224" spans="1:9">
      <c r="A3224" t="s">
        <v>4</v>
      </c>
      <c r="B3224" s="4" t="s">
        <v>5</v>
      </c>
      <c r="C3224" s="4" t="s">
        <v>7</v>
      </c>
      <c r="D3224" s="4" t="s">
        <v>11</v>
      </c>
      <c r="E3224" s="4" t="s">
        <v>13</v>
      </c>
      <c r="F3224" s="4" t="s">
        <v>11</v>
      </c>
      <c r="G3224" s="4" t="s">
        <v>14</v>
      </c>
      <c r="H3224" s="4" t="s">
        <v>14</v>
      </c>
      <c r="I3224" s="4" t="s">
        <v>11</v>
      </c>
      <c r="J3224" s="4" t="s">
        <v>11</v>
      </c>
      <c r="K3224" s="4" t="s">
        <v>14</v>
      </c>
      <c r="L3224" s="4" t="s">
        <v>14</v>
      </c>
      <c r="M3224" s="4" t="s">
        <v>14</v>
      </c>
      <c r="N3224" s="4" t="s">
        <v>14</v>
      </c>
      <c r="O3224" s="4" t="s">
        <v>8</v>
      </c>
    </row>
    <row r="3225" spans="1:9">
      <c r="A3225" t="n">
        <v>25925</v>
      </c>
      <c r="B3225" s="15" t="n">
        <v>50</v>
      </c>
      <c r="C3225" s="7" t="n">
        <v>0</v>
      </c>
      <c r="D3225" s="7" t="n">
        <v>2004</v>
      </c>
      <c r="E3225" s="7" t="n">
        <v>0.699999988079071</v>
      </c>
      <c r="F3225" s="7" t="n">
        <v>0</v>
      </c>
      <c r="G3225" s="7" t="n">
        <v>0</v>
      </c>
      <c r="H3225" s="7" t="n">
        <v>-1065353216</v>
      </c>
      <c r="I3225" s="7" t="n">
        <v>0</v>
      </c>
      <c r="J3225" s="7" t="n">
        <v>65533</v>
      </c>
      <c r="K3225" s="7" t="n">
        <v>0</v>
      </c>
      <c r="L3225" s="7" t="n">
        <v>0</v>
      </c>
      <c r="M3225" s="7" t="n">
        <v>0</v>
      </c>
      <c r="N3225" s="7" t="n">
        <v>0</v>
      </c>
      <c r="O3225" s="7" t="s">
        <v>17</v>
      </c>
    </row>
    <row r="3226" spans="1:9">
      <c r="A3226" t="s">
        <v>4</v>
      </c>
      <c r="B3226" s="4" t="s">
        <v>5</v>
      </c>
      <c r="C3226" s="4" t="s">
        <v>11</v>
      </c>
    </row>
    <row r="3227" spans="1:9">
      <c r="A3227" t="n">
        <v>25964</v>
      </c>
      <c r="B3227" s="25" t="n">
        <v>16</v>
      </c>
      <c r="C3227" s="7" t="n">
        <v>1000</v>
      </c>
    </row>
    <row r="3228" spans="1:9">
      <c r="A3228" t="s">
        <v>4</v>
      </c>
      <c r="B3228" s="4" t="s">
        <v>5</v>
      </c>
      <c r="C3228" s="4" t="s">
        <v>7</v>
      </c>
      <c r="D3228" s="4" t="s">
        <v>11</v>
      </c>
      <c r="E3228" s="4" t="s">
        <v>11</v>
      </c>
      <c r="F3228" s="4" t="s">
        <v>14</v>
      </c>
      <c r="G3228" s="4" t="s">
        <v>14</v>
      </c>
      <c r="H3228" s="4" t="s">
        <v>14</v>
      </c>
    </row>
    <row r="3229" spans="1:9">
      <c r="A3229" t="n">
        <v>25967</v>
      </c>
      <c r="B3229" s="75" t="n">
        <v>97</v>
      </c>
      <c r="C3229" s="7" t="n">
        <v>6</v>
      </c>
      <c r="D3229" s="7" t="n">
        <v>0</v>
      </c>
      <c r="E3229" s="7" t="n">
        <v>0</v>
      </c>
      <c r="F3229" s="7" t="n">
        <v>1082130432</v>
      </c>
      <c r="G3229" s="7" t="n">
        <v>1090519040</v>
      </c>
      <c r="H3229" s="7" t="n">
        <v>-1082130432</v>
      </c>
    </row>
    <row r="3230" spans="1:9">
      <c r="A3230" t="s">
        <v>4</v>
      </c>
      <c r="B3230" s="4" t="s">
        <v>5</v>
      </c>
      <c r="C3230" s="4" t="s">
        <v>7</v>
      </c>
      <c r="D3230" s="4" t="s">
        <v>11</v>
      </c>
      <c r="E3230" s="4" t="s">
        <v>13</v>
      </c>
    </row>
    <row r="3231" spans="1:9">
      <c r="A3231" t="n">
        <v>25985</v>
      </c>
      <c r="B3231" s="21" t="n">
        <v>58</v>
      </c>
      <c r="C3231" s="7" t="n">
        <v>100</v>
      </c>
      <c r="D3231" s="7" t="n">
        <v>1000</v>
      </c>
      <c r="E3231" s="7" t="n">
        <v>1</v>
      </c>
    </row>
    <row r="3232" spans="1:9">
      <c r="A3232" t="s">
        <v>4</v>
      </c>
      <c r="B3232" s="4" t="s">
        <v>5</v>
      </c>
      <c r="C3232" s="4" t="s">
        <v>7</v>
      </c>
      <c r="D3232" s="4" t="s">
        <v>11</v>
      </c>
    </row>
    <row r="3233" spans="1:15">
      <c r="A3233" t="n">
        <v>25993</v>
      </c>
      <c r="B3233" s="21" t="n">
        <v>58</v>
      </c>
      <c r="C3233" s="7" t="n">
        <v>255</v>
      </c>
      <c r="D3233" s="7" t="n">
        <v>0</v>
      </c>
    </row>
    <row r="3234" spans="1:15">
      <c r="A3234" t="s">
        <v>4</v>
      </c>
      <c r="B3234" s="4" t="s">
        <v>5</v>
      </c>
      <c r="C3234" s="4" t="s">
        <v>7</v>
      </c>
      <c r="D3234" s="4" t="s">
        <v>11</v>
      </c>
    </row>
    <row r="3235" spans="1:15">
      <c r="A3235" t="n">
        <v>25997</v>
      </c>
      <c r="B3235" s="45" t="n">
        <v>45</v>
      </c>
      <c r="C3235" s="7" t="n">
        <v>7</v>
      </c>
      <c r="D3235" s="7" t="n">
        <v>255</v>
      </c>
    </row>
    <row r="3236" spans="1:15">
      <c r="A3236" t="s">
        <v>4</v>
      </c>
      <c r="B3236" s="4" t="s">
        <v>5</v>
      </c>
      <c r="C3236" s="4" t="s">
        <v>7</v>
      </c>
      <c r="D3236" s="4" t="s">
        <v>11</v>
      </c>
      <c r="E3236" s="4" t="s">
        <v>8</v>
      </c>
    </row>
    <row r="3237" spans="1:15">
      <c r="A3237" t="n">
        <v>26001</v>
      </c>
      <c r="B3237" s="24" t="n">
        <v>51</v>
      </c>
      <c r="C3237" s="7" t="n">
        <v>4</v>
      </c>
      <c r="D3237" s="7" t="n">
        <v>0</v>
      </c>
      <c r="E3237" s="7" t="s">
        <v>77</v>
      </c>
    </row>
    <row r="3238" spans="1:15">
      <c r="A3238" t="s">
        <v>4</v>
      </c>
      <c r="B3238" s="4" t="s">
        <v>5</v>
      </c>
      <c r="C3238" s="4" t="s">
        <v>11</v>
      </c>
    </row>
    <row r="3239" spans="1:15">
      <c r="A3239" t="n">
        <v>26015</v>
      </c>
      <c r="B3239" s="25" t="n">
        <v>16</v>
      </c>
      <c r="C3239" s="7" t="n">
        <v>0</v>
      </c>
    </row>
    <row r="3240" spans="1:15">
      <c r="A3240" t="s">
        <v>4</v>
      </c>
      <c r="B3240" s="4" t="s">
        <v>5</v>
      </c>
      <c r="C3240" s="4" t="s">
        <v>11</v>
      </c>
      <c r="D3240" s="4" t="s">
        <v>37</v>
      </c>
      <c r="E3240" s="4" t="s">
        <v>7</v>
      </c>
      <c r="F3240" s="4" t="s">
        <v>7</v>
      </c>
    </row>
    <row r="3241" spans="1:15">
      <c r="A3241" t="n">
        <v>26018</v>
      </c>
      <c r="B3241" s="26" t="n">
        <v>26</v>
      </c>
      <c r="C3241" s="7" t="n">
        <v>0</v>
      </c>
      <c r="D3241" s="7" t="s">
        <v>315</v>
      </c>
      <c r="E3241" s="7" t="n">
        <v>2</v>
      </c>
      <c r="F3241" s="7" t="n">
        <v>0</v>
      </c>
    </row>
    <row r="3242" spans="1:15">
      <c r="A3242" t="s">
        <v>4</v>
      </c>
      <c r="B3242" s="4" t="s">
        <v>5</v>
      </c>
    </row>
    <row r="3243" spans="1:15">
      <c r="A3243" t="n">
        <v>26073</v>
      </c>
      <c r="B3243" s="27" t="n">
        <v>28</v>
      </c>
    </row>
    <row r="3244" spans="1:15">
      <c r="A3244" t="s">
        <v>4</v>
      </c>
      <c r="B3244" s="4" t="s">
        <v>5</v>
      </c>
      <c r="C3244" s="4" t="s">
        <v>11</v>
      </c>
      <c r="D3244" s="4" t="s">
        <v>13</v>
      </c>
      <c r="E3244" s="4" t="s">
        <v>13</v>
      </c>
      <c r="F3244" s="4" t="s">
        <v>13</v>
      </c>
      <c r="G3244" s="4" t="s">
        <v>11</v>
      </c>
      <c r="H3244" s="4" t="s">
        <v>11</v>
      </c>
    </row>
    <row r="3245" spans="1:15">
      <c r="A3245" t="n">
        <v>26074</v>
      </c>
      <c r="B3245" s="55" t="n">
        <v>60</v>
      </c>
      <c r="C3245" s="7" t="n">
        <v>8</v>
      </c>
      <c r="D3245" s="7" t="n">
        <v>0</v>
      </c>
      <c r="E3245" s="7" t="n">
        <v>10</v>
      </c>
      <c r="F3245" s="7" t="n">
        <v>0</v>
      </c>
      <c r="G3245" s="7" t="n">
        <v>1000</v>
      </c>
      <c r="H3245" s="7" t="n">
        <v>0</v>
      </c>
    </row>
    <row r="3246" spans="1:15">
      <c r="A3246" t="s">
        <v>4</v>
      </c>
      <c r="B3246" s="4" t="s">
        <v>5</v>
      </c>
      <c r="C3246" s="4" t="s">
        <v>11</v>
      </c>
    </row>
    <row r="3247" spans="1:15">
      <c r="A3247" t="n">
        <v>26093</v>
      </c>
      <c r="B3247" s="25" t="n">
        <v>16</v>
      </c>
      <c r="C3247" s="7" t="n">
        <v>300</v>
      </c>
    </row>
    <row r="3248" spans="1:15">
      <c r="A3248" t="s">
        <v>4</v>
      </c>
      <c r="B3248" s="4" t="s">
        <v>5</v>
      </c>
      <c r="C3248" s="4" t="s">
        <v>7</v>
      </c>
      <c r="D3248" s="4" t="s">
        <v>11</v>
      </c>
      <c r="E3248" s="4" t="s">
        <v>8</v>
      </c>
    </row>
    <row r="3249" spans="1:8">
      <c r="A3249" t="n">
        <v>26096</v>
      </c>
      <c r="B3249" s="24" t="n">
        <v>51</v>
      </c>
      <c r="C3249" s="7" t="n">
        <v>4</v>
      </c>
      <c r="D3249" s="7" t="n">
        <v>8</v>
      </c>
      <c r="E3249" s="7" t="s">
        <v>72</v>
      </c>
    </row>
    <row r="3250" spans="1:8">
      <c r="A3250" t="s">
        <v>4</v>
      </c>
      <c r="B3250" s="4" t="s">
        <v>5</v>
      </c>
      <c r="C3250" s="4" t="s">
        <v>11</v>
      </c>
    </row>
    <row r="3251" spans="1:8">
      <c r="A3251" t="n">
        <v>26109</v>
      </c>
      <c r="B3251" s="25" t="n">
        <v>16</v>
      </c>
      <c r="C3251" s="7" t="n">
        <v>0</v>
      </c>
    </row>
    <row r="3252" spans="1:8">
      <c r="A3252" t="s">
        <v>4</v>
      </c>
      <c r="B3252" s="4" t="s">
        <v>5</v>
      </c>
      <c r="C3252" s="4" t="s">
        <v>11</v>
      </c>
      <c r="D3252" s="4" t="s">
        <v>37</v>
      </c>
      <c r="E3252" s="4" t="s">
        <v>7</v>
      </c>
      <c r="F3252" s="4" t="s">
        <v>7</v>
      </c>
    </row>
    <row r="3253" spans="1:8">
      <c r="A3253" t="n">
        <v>26112</v>
      </c>
      <c r="B3253" s="26" t="n">
        <v>26</v>
      </c>
      <c r="C3253" s="7" t="n">
        <v>8</v>
      </c>
      <c r="D3253" s="7" t="s">
        <v>316</v>
      </c>
      <c r="E3253" s="7" t="n">
        <v>2</v>
      </c>
      <c r="F3253" s="7" t="n">
        <v>0</v>
      </c>
    </row>
    <row r="3254" spans="1:8">
      <c r="A3254" t="s">
        <v>4</v>
      </c>
      <c r="B3254" s="4" t="s">
        <v>5</v>
      </c>
    </row>
    <row r="3255" spans="1:8">
      <c r="A3255" t="n">
        <v>26144</v>
      </c>
      <c r="B3255" s="27" t="n">
        <v>28</v>
      </c>
    </row>
    <row r="3256" spans="1:8">
      <c r="A3256" t="s">
        <v>4</v>
      </c>
      <c r="B3256" s="4" t="s">
        <v>5</v>
      </c>
      <c r="C3256" s="4" t="s">
        <v>11</v>
      </c>
      <c r="D3256" s="4" t="s">
        <v>13</v>
      </c>
      <c r="E3256" s="4" t="s">
        <v>13</v>
      </c>
      <c r="F3256" s="4" t="s">
        <v>13</v>
      </c>
      <c r="G3256" s="4" t="s">
        <v>11</v>
      </c>
      <c r="H3256" s="4" t="s">
        <v>11</v>
      </c>
    </row>
    <row r="3257" spans="1:8">
      <c r="A3257" t="n">
        <v>26145</v>
      </c>
      <c r="B3257" s="55" t="n">
        <v>60</v>
      </c>
      <c r="C3257" s="7" t="n">
        <v>0</v>
      </c>
      <c r="D3257" s="7" t="n">
        <v>0</v>
      </c>
      <c r="E3257" s="7" t="n">
        <v>-20</v>
      </c>
      <c r="F3257" s="7" t="n">
        <v>0</v>
      </c>
      <c r="G3257" s="7" t="n">
        <v>1000</v>
      </c>
      <c r="H3257" s="7" t="n">
        <v>0</v>
      </c>
    </row>
    <row r="3258" spans="1:8">
      <c r="A3258" t="s">
        <v>4</v>
      </c>
      <c r="B3258" s="4" t="s">
        <v>5</v>
      </c>
      <c r="C3258" s="4" t="s">
        <v>11</v>
      </c>
    </row>
    <row r="3259" spans="1:8">
      <c r="A3259" t="n">
        <v>26164</v>
      </c>
      <c r="B3259" s="25" t="n">
        <v>16</v>
      </c>
      <c r="C3259" s="7" t="n">
        <v>300</v>
      </c>
    </row>
    <row r="3260" spans="1:8">
      <c r="A3260" t="s">
        <v>4</v>
      </c>
      <c r="B3260" s="4" t="s">
        <v>5</v>
      </c>
      <c r="C3260" s="4" t="s">
        <v>7</v>
      </c>
      <c r="D3260" s="4" t="s">
        <v>11</v>
      </c>
      <c r="E3260" s="4" t="s">
        <v>8</v>
      </c>
    </row>
    <row r="3261" spans="1:8">
      <c r="A3261" t="n">
        <v>26167</v>
      </c>
      <c r="B3261" s="24" t="n">
        <v>51</v>
      </c>
      <c r="C3261" s="7" t="n">
        <v>4</v>
      </c>
      <c r="D3261" s="7" t="n">
        <v>0</v>
      </c>
      <c r="E3261" s="7" t="s">
        <v>202</v>
      </c>
    </row>
    <row r="3262" spans="1:8">
      <c r="A3262" t="s">
        <v>4</v>
      </c>
      <c r="B3262" s="4" t="s">
        <v>5</v>
      </c>
      <c r="C3262" s="4" t="s">
        <v>11</v>
      </c>
    </row>
    <row r="3263" spans="1:8">
      <c r="A3263" t="n">
        <v>26181</v>
      </c>
      <c r="B3263" s="25" t="n">
        <v>16</v>
      </c>
      <c r="C3263" s="7" t="n">
        <v>0</v>
      </c>
    </row>
    <row r="3264" spans="1:8">
      <c r="A3264" t="s">
        <v>4</v>
      </c>
      <c r="B3264" s="4" t="s">
        <v>5</v>
      </c>
      <c r="C3264" s="4" t="s">
        <v>11</v>
      </c>
      <c r="D3264" s="4" t="s">
        <v>37</v>
      </c>
      <c r="E3264" s="4" t="s">
        <v>7</v>
      </c>
      <c r="F3264" s="4" t="s">
        <v>7</v>
      </c>
      <c r="G3264" s="4" t="s">
        <v>37</v>
      </c>
      <c r="H3264" s="4" t="s">
        <v>7</v>
      </c>
      <c r="I3264" s="4" t="s">
        <v>7</v>
      </c>
    </row>
    <row r="3265" spans="1:9">
      <c r="A3265" t="n">
        <v>26184</v>
      </c>
      <c r="B3265" s="26" t="n">
        <v>26</v>
      </c>
      <c r="C3265" s="7" t="n">
        <v>0</v>
      </c>
      <c r="D3265" s="7" t="s">
        <v>317</v>
      </c>
      <c r="E3265" s="7" t="n">
        <v>2</v>
      </c>
      <c r="F3265" s="7" t="n">
        <v>3</v>
      </c>
      <c r="G3265" s="7" t="s">
        <v>318</v>
      </c>
      <c r="H3265" s="7" t="n">
        <v>2</v>
      </c>
      <c r="I3265" s="7" t="n">
        <v>0</v>
      </c>
    </row>
    <row r="3266" spans="1:9">
      <c r="A3266" t="s">
        <v>4</v>
      </c>
      <c r="B3266" s="4" t="s">
        <v>5</v>
      </c>
    </row>
    <row r="3267" spans="1:9">
      <c r="A3267" t="n">
        <v>26251</v>
      </c>
      <c r="B3267" s="27" t="n">
        <v>28</v>
      </c>
    </row>
    <row r="3268" spans="1:9">
      <c r="A3268" t="s">
        <v>4</v>
      </c>
      <c r="B3268" s="4" t="s">
        <v>5</v>
      </c>
      <c r="C3268" s="4" t="s">
        <v>7</v>
      </c>
      <c r="D3268" s="4" t="s">
        <v>11</v>
      </c>
      <c r="E3268" s="4" t="s">
        <v>8</v>
      </c>
    </row>
    <row r="3269" spans="1:9">
      <c r="A3269" t="n">
        <v>26252</v>
      </c>
      <c r="B3269" s="24" t="n">
        <v>51</v>
      </c>
      <c r="C3269" s="7" t="n">
        <v>4</v>
      </c>
      <c r="D3269" s="7" t="n">
        <v>8</v>
      </c>
      <c r="E3269" s="7" t="s">
        <v>72</v>
      </c>
    </row>
    <row r="3270" spans="1:9">
      <c r="A3270" t="s">
        <v>4</v>
      </c>
      <c r="B3270" s="4" t="s">
        <v>5</v>
      </c>
      <c r="C3270" s="4" t="s">
        <v>11</v>
      </c>
    </row>
    <row r="3271" spans="1:9">
      <c r="A3271" t="n">
        <v>26265</v>
      </c>
      <c r="B3271" s="25" t="n">
        <v>16</v>
      </c>
      <c r="C3271" s="7" t="n">
        <v>0</v>
      </c>
    </row>
    <row r="3272" spans="1:9">
      <c r="A3272" t="s">
        <v>4</v>
      </c>
      <c r="B3272" s="4" t="s">
        <v>5</v>
      </c>
      <c r="C3272" s="4" t="s">
        <v>11</v>
      </c>
      <c r="D3272" s="4" t="s">
        <v>37</v>
      </c>
      <c r="E3272" s="4" t="s">
        <v>7</v>
      </c>
      <c r="F3272" s="4" t="s">
        <v>7</v>
      </c>
    </row>
    <row r="3273" spans="1:9">
      <c r="A3273" t="n">
        <v>26268</v>
      </c>
      <c r="B3273" s="26" t="n">
        <v>26</v>
      </c>
      <c r="C3273" s="7" t="n">
        <v>8</v>
      </c>
      <c r="D3273" s="7" t="s">
        <v>319</v>
      </c>
      <c r="E3273" s="7" t="n">
        <v>2</v>
      </c>
      <c r="F3273" s="7" t="n">
        <v>0</v>
      </c>
    </row>
    <row r="3274" spans="1:9">
      <c r="A3274" t="s">
        <v>4</v>
      </c>
      <c r="B3274" s="4" t="s">
        <v>5</v>
      </c>
    </row>
    <row r="3275" spans="1:9">
      <c r="A3275" t="n">
        <v>26299</v>
      </c>
      <c r="B3275" s="27" t="n">
        <v>28</v>
      </c>
    </row>
    <row r="3276" spans="1:9">
      <c r="A3276" t="s">
        <v>4</v>
      </c>
      <c r="B3276" s="4" t="s">
        <v>5</v>
      </c>
      <c r="C3276" s="4" t="s">
        <v>7</v>
      </c>
      <c r="D3276" s="4" t="s">
        <v>11</v>
      </c>
      <c r="E3276" s="4" t="s">
        <v>11</v>
      </c>
      <c r="F3276" s="4" t="s">
        <v>7</v>
      </c>
    </row>
    <row r="3277" spans="1:9">
      <c r="A3277" t="n">
        <v>26300</v>
      </c>
      <c r="B3277" s="23" t="n">
        <v>25</v>
      </c>
      <c r="C3277" s="7" t="n">
        <v>1</v>
      </c>
      <c r="D3277" s="7" t="n">
        <v>60</v>
      </c>
      <c r="E3277" s="7" t="n">
        <v>640</v>
      </c>
      <c r="F3277" s="7" t="n">
        <v>2</v>
      </c>
    </row>
    <row r="3278" spans="1:9">
      <c r="A3278" t="s">
        <v>4</v>
      </c>
      <c r="B3278" s="4" t="s">
        <v>5</v>
      </c>
      <c r="C3278" s="4" t="s">
        <v>7</v>
      </c>
      <c r="D3278" s="4" t="s">
        <v>11</v>
      </c>
      <c r="E3278" s="4" t="s">
        <v>8</v>
      </c>
    </row>
    <row r="3279" spans="1:9">
      <c r="A3279" t="n">
        <v>26307</v>
      </c>
      <c r="B3279" s="24" t="n">
        <v>51</v>
      </c>
      <c r="C3279" s="7" t="n">
        <v>4</v>
      </c>
      <c r="D3279" s="7" t="n">
        <v>1000</v>
      </c>
      <c r="E3279" s="7" t="s">
        <v>267</v>
      </c>
    </row>
    <row r="3280" spans="1:9">
      <c r="A3280" t="s">
        <v>4</v>
      </c>
      <c r="B3280" s="4" t="s">
        <v>5</v>
      </c>
      <c r="C3280" s="4" t="s">
        <v>11</v>
      </c>
    </row>
    <row r="3281" spans="1:9">
      <c r="A3281" t="n">
        <v>26321</v>
      </c>
      <c r="B3281" s="25" t="n">
        <v>16</v>
      </c>
      <c r="C3281" s="7" t="n">
        <v>0</v>
      </c>
    </row>
    <row r="3282" spans="1:9">
      <c r="A3282" t="s">
        <v>4</v>
      </c>
      <c r="B3282" s="4" t="s">
        <v>5</v>
      </c>
      <c r="C3282" s="4" t="s">
        <v>11</v>
      </c>
      <c r="D3282" s="4" t="s">
        <v>37</v>
      </c>
      <c r="E3282" s="4" t="s">
        <v>7</v>
      </c>
      <c r="F3282" s="4" t="s">
        <v>7</v>
      </c>
      <c r="G3282" s="4" t="s">
        <v>37</v>
      </c>
      <c r="H3282" s="4" t="s">
        <v>7</v>
      </c>
      <c r="I3282" s="4" t="s">
        <v>7</v>
      </c>
    </row>
    <row r="3283" spans="1:9">
      <c r="A3283" t="n">
        <v>26324</v>
      </c>
      <c r="B3283" s="26" t="n">
        <v>26</v>
      </c>
      <c r="C3283" s="7" t="n">
        <v>1000</v>
      </c>
      <c r="D3283" s="7" t="s">
        <v>320</v>
      </c>
      <c r="E3283" s="7" t="n">
        <v>2</v>
      </c>
      <c r="F3283" s="7" t="n">
        <v>3</v>
      </c>
      <c r="G3283" s="7" t="s">
        <v>321</v>
      </c>
      <c r="H3283" s="7" t="n">
        <v>2</v>
      </c>
      <c r="I3283" s="7" t="n">
        <v>0</v>
      </c>
    </row>
    <row r="3284" spans="1:9">
      <c r="A3284" t="s">
        <v>4</v>
      </c>
      <c r="B3284" s="4" t="s">
        <v>5</v>
      </c>
    </row>
    <row r="3285" spans="1:9">
      <c r="A3285" t="n">
        <v>26471</v>
      </c>
      <c r="B3285" s="27" t="n">
        <v>28</v>
      </c>
    </row>
    <row r="3286" spans="1:9">
      <c r="A3286" t="s">
        <v>4</v>
      </c>
      <c r="B3286" s="4" t="s">
        <v>5</v>
      </c>
      <c r="C3286" s="4" t="s">
        <v>7</v>
      </c>
      <c r="D3286" s="4" t="s">
        <v>11</v>
      </c>
      <c r="E3286" s="4" t="s">
        <v>11</v>
      </c>
      <c r="F3286" s="4" t="s">
        <v>7</v>
      </c>
    </row>
    <row r="3287" spans="1:9">
      <c r="A3287" t="n">
        <v>26472</v>
      </c>
      <c r="B3287" s="23" t="n">
        <v>25</v>
      </c>
      <c r="C3287" s="7" t="n">
        <v>1</v>
      </c>
      <c r="D3287" s="7" t="n">
        <v>65535</v>
      </c>
      <c r="E3287" s="7" t="n">
        <v>65535</v>
      </c>
      <c r="F3287" s="7" t="n">
        <v>0</v>
      </c>
    </row>
    <row r="3288" spans="1:9">
      <c r="A3288" t="s">
        <v>4</v>
      </c>
      <c r="B3288" s="4" t="s">
        <v>5</v>
      </c>
      <c r="C3288" s="4" t="s">
        <v>7</v>
      </c>
      <c r="D3288" s="4" t="s">
        <v>11</v>
      </c>
      <c r="E3288" s="4" t="s">
        <v>13</v>
      </c>
    </row>
    <row r="3289" spans="1:9">
      <c r="A3289" t="n">
        <v>26479</v>
      </c>
      <c r="B3289" s="21" t="n">
        <v>58</v>
      </c>
      <c r="C3289" s="7" t="n">
        <v>0</v>
      </c>
      <c r="D3289" s="7" t="n">
        <v>1000</v>
      </c>
      <c r="E3289" s="7" t="n">
        <v>1</v>
      </c>
    </row>
    <row r="3290" spans="1:9">
      <c r="A3290" t="s">
        <v>4</v>
      </c>
      <c r="B3290" s="4" t="s">
        <v>5</v>
      </c>
      <c r="C3290" s="4" t="s">
        <v>7</v>
      </c>
      <c r="D3290" s="4" t="s">
        <v>11</v>
      </c>
    </row>
    <row r="3291" spans="1:9">
      <c r="A3291" t="n">
        <v>26487</v>
      </c>
      <c r="B3291" s="21" t="n">
        <v>58</v>
      </c>
      <c r="C3291" s="7" t="n">
        <v>255</v>
      </c>
      <c r="D3291" s="7" t="n">
        <v>0</v>
      </c>
    </row>
    <row r="3292" spans="1:9">
      <c r="A3292" t="s">
        <v>4</v>
      </c>
      <c r="B3292" s="4" t="s">
        <v>5</v>
      </c>
      <c r="C3292" s="4" t="s">
        <v>11</v>
      </c>
      <c r="D3292" s="4" t="s">
        <v>13</v>
      </c>
      <c r="E3292" s="4" t="s">
        <v>13</v>
      </c>
      <c r="F3292" s="4" t="s">
        <v>13</v>
      </c>
      <c r="G3292" s="4" t="s">
        <v>11</v>
      </c>
      <c r="H3292" s="4" t="s">
        <v>11</v>
      </c>
    </row>
    <row r="3293" spans="1:9">
      <c r="A3293" t="n">
        <v>26491</v>
      </c>
      <c r="B3293" s="55" t="n">
        <v>60</v>
      </c>
      <c r="C3293" s="7" t="n">
        <v>0</v>
      </c>
      <c r="D3293" s="7" t="n">
        <v>0</v>
      </c>
      <c r="E3293" s="7" t="n">
        <v>0</v>
      </c>
      <c r="F3293" s="7" t="n">
        <v>0</v>
      </c>
      <c r="G3293" s="7" t="n">
        <v>0</v>
      </c>
      <c r="H3293" s="7" t="n">
        <v>0</v>
      </c>
    </row>
    <row r="3294" spans="1:9">
      <c r="A3294" t="s">
        <v>4</v>
      </c>
      <c r="B3294" s="4" t="s">
        <v>5</v>
      </c>
      <c r="C3294" s="4" t="s">
        <v>11</v>
      </c>
      <c r="D3294" s="4" t="s">
        <v>13</v>
      </c>
      <c r="E3294" s="4" t="s">
        <v>13</v>
      </c>
      <c r="F3294" s="4" t="s">
        <v>13</v>
      </c>
      <c r="G3294" s="4" t="s">
        <v>11</v>
      </c>
      <c r="H3294" s="4" t="s">
        <v>11</v>
      </c>
    </row>
    <row r="3295" spans="1:9">
      <c r="A3295" t="n">
        <v>26510</v>
      </c>
      <c r="B3295" s="55" t="n">
        <v>60</v>
      </c>
      <c r="C3295" s="7" t="n">
        <v>8</v>
      </c>
      <c r="D3295" s="7" t="n">
        <v>0</v>
      </c>
      <c r="E3295" s="7" t="n">
        <v>0</v>
      </c>
      <c r="F3295" s="7" t="n">
        <v>0</v>
      </c>
      <c r="G3295" s="7" t="n">
        <v>0</v>
      </c>
      <c r="H3295" s="7" t="n">
        <v>0</v>
      </c>
    </row>
    <row r="3296" spans="1:9">
      <c r="A3296" t="s">
        <v>4</v>
      </c>
      <c r="B3296" s="4" t="s">
        <v>5</v>
      </c>
      <c r="C3296" s="4" t="s">
        <v>7</v>
      </c>
      <c r="D3296" s="4" t="s">
        <v>11</v>
      </c>
      <c r="E3296" s="4" t="s">
        <v>11</v>
      </c>
      <c r="F3296" s="4" t="s">
        <v>14</v>
      </c>
      <c r="G3296" s="4" t="s">
        <v>14</v>
      </c>
      <c r="H3296" s="4" t="s">
        <v>14</v>
      </c>
    </row>
    <row r="3297" spans="1:9">
      <c r="A3297" t="n">
        <v>26529</v>
      </c>
      <c r="B3297" s="75" t="n">
        <v>97</v>
      </c>
      <c r="C3297" s="7" t="n">
        <v>7</v>
      </c>
      <c r="D3297" s="7" t="n">
        <v>0</v>
      </c>
      <c r="E3297" s="7" t="n">
        <v>0</v>
      </c>
      <c r="F3297" s="7" t="n">
        <v>0</v>
      </c>
      <c r="G3297" s="7" t="n">
        <v>0</v>
      </c>
      <c r="H3297" s="7" t="n">
        <v>0</v>
      </c>
    </row>
    <row r="3298" spans="1:9">
      <c r="A3298" t="s">
        <v>4</v>
      </c>
      <c r="B3298" s="4" t="s">
        <v>5</v>
      </c>
      <c r="C3298" s="4" t="s">
        <v>7</v>
      </c>
      <c r="D3298" s="4" t="s">
        <v>7</v>
      </c>
      <c r="E3298" s="4" t="s">
        <v>13</v>
      </c>
      <c r="F3298" s="4" t="s">
        <v>13</v>
      </c>
      <c r="G3298" s="4" t="s">
        <v>13</v>
      </c>
      <c r="H3298" s="4" t="s">
        <v>11</v>
      </c>
    </row>
    <row r="3299" spans="1:9">
      <c r="A3299" t="n">
        <v>26547</v>
      </c>
      <c r="B3299" s="45" t="n">
        <v>45</v>
      </c>
      <c r="C3299" s="7" t="n">
        <v>2</v>
      </c>
      <c r="D3299" s="7" t="n">
        <v>3</v>
      </c>
      <c r="E3299" s="7" t="n">
        <v>0.189999997615814</v>
      </c>
      <c r="F3299" s="7" t="n">
        <v>2.84999990463257</v>
      </c>
      <c r="G3299" s="7" t="n">
        <v>-0.810000002384186</v>
      </c>
      <c r="H3299" s="7" t="n">
        <v>0</v>
      </c>
    </row>
    <row r="3300" spans="1:9">
      <c r="A3300" t="s">
        <v>4</v>
      </c>
      <c r="B3300" s="4" t="s">
        <v>5</v>
      </c>
      <c r="C3300" s="4" t="s">
        <v>7</v>
      </c>
      <c r="D3300" s="4" t="s">
        <v>7</v>
      </c>
      <c r="E3300" s="4" t="s">
        <v>13</v>
      </c>
      <c r="F3300" s="4" t="s">
        <v>13</v>
      </c>
      <c r="G3300" s="4" t="s">
        <v>13</v>
      </c>
      <c r="H3300" s="4" t="s">
        <v>11</v>
      </c>
      <c r="I3300" s="4" t="s">
        <v>7</v>
      </c>
    </row>
    <row r="3301" spans="1:9">
      <c r="A3301" t="n">
        <v>26564</v>
      </c>
      <c r="B3301" s="45" t="n">
        <v>45</v>
      </c>
      <c r="C3301" s="7" t="n">
        <v>4</v>
      </c>
      <c r="D3301" s="7" t="n">
        <v>3</v>
      </c>
      <c r="E3301" s="7" t="n">
        <v>354.690002441406</v>
      </c>
      <c r="F3301" s="7" t="n">
        <v>3.16000008583069</v>
      </c>
      <c r="G3301" s="7" t="n">
        <v>0</v>
      </c>
      <c r="H3301" s="7" t="n">
        <v>0</v>
      </c>
      <c r="I3301" s="7" t="n">
        <v>0</v>
      </c>
    </row>
    <row r="3302" spans="1:9">
      <c r="A3302" t="s">
        <v>4</v>
      </c>
      <c r="B3302" s="4" t="s">
        <v>5</v>
      </c>
      <c r="C3302" s="4" t="s">
        <v>7</v>
      </c>
      <c r="D3302" s="4" t="s">
        <v>7</v>
      </c>
      <c r="E3302" s="4" t="s">
        <v>13</v>
      </c>
      <c r="F3302" s="4" t="s">
        <v>11</v>
      </c>
    </row>
    <row r="3303" spans="1:9">
      <c r="A3303" t="n">
        <v>26582</v>
      </c>
      <c r="B3303" s="45" t="n">
        <v>45</v>
      </c>
      <c r="C3303" s="7" t="n">
        <v>5</v>
      </c>
      <c r="D3303" s="7" t="n">
        <v>3</v>
      </c>
      <c r="E3303" s="7" t="n">
        <v>2.79999995231628</v>
      </c>
      <c r="F3303" s="7" t="n">
        <v>0</v>
      </c>
    </row>
    <row r="3304" spans="1:9">
      <c r="A3304" t="s">
        <v>4</v>
      </c>
      <c r="B3304" s="4" t="s">
        <v>5</v>
      </c>
      <c r="C3304" s="4" t="s">
        <v>7</v>
      </c>
      <c r="D3304" s="4" t="s">
        <v>7</v>
      </c>
      <c r="E3304" s="4" t="s">
        <v>13</v>
      </c>
      <c r="F3304" s="4" t="s">
        <v>11</v>
      </c>
    </row>
    <row r="3305" spans="1:9">
      <c r="A3305" t="n">
        <v>26591</v>
      </c>
      <c r="B3305" s="45" t="n">
        <v>45</v>
      </c>
      <c r="C3305" s="7" t="n">
        <v>11</v>
      </c>
      <c r="D3305" s="7" t="n">
        <v>3</v>
      </c>
      <c r="E3305" s="7" t="n">
        <v>34</v>
      </c>
      <c r="F3305" s="7" t="n">
        <v>0</v>
      </c>
    </row>
    <row r="3306" spans="1:9">
      <c r="A3306" t="s">
        <v>4</v>
      </c>
      <c r="B3306" s="4" t="s">
        <v>5</v>
      </c>
      <c r="C3306" s="4" t="s">
        <v>7</v>
      </c>
      <c r="D3306" s="4" t="s">
        <v>7</v>
      </c>
      <c r="E3306" s="4" t="s">
        <v>13</v>
      </c>
      <c r="F3306" s="4" t="s">
        <v>13</v>
      </c>
      <c r="G3306" s="4" t="s">
        <v>13</v>
      </c>
      <c r="H3306" s="4" t="s">
        <v>11</v>
      </c>
    </row>
    <row r="3307" spans="1:9">
      <c r="A3307" t="n">
        <v>26600</v>
      </c>
      <c r="B3307" s="45" t="n">
        <v>45</v>
      </c>
      <c r="C3307" s="7" t="n">
        <v>2</v>
      </c>
      <c r="D3307" s="7" t="n">
        <v>3</v>
      </c>
      <c r="E3307" s="7" t="n">
        <v>0.189999997615814</v>
      </c>
      <c r="F3307" s="7" t="n">
        <v>1.64999997615814</v>
      </c>
      <c r="G3307" s="7" t="n">
        <v>-0.810000002384186</v>
      </c>
      <c r="H3307" s="7" t="n">
        <v>5000</v>
      </c>
    </row>
    <row r="3308" spans="1:9">
      <c r="A3308" t="s">
        <v>4</v>
      </c>
      <c r="B3308" s="4" t="s">
        <v>5</v>
      </c>
      <c r="C3308" s="4" t="s">
        <v>7</v>
      </c>
      <c r="D3308" s="4" t="s">
        <v>7</v>
      </c>
      <c r="E3308" s="4" t="s">
        <v>13</v>
      </c>
      <c r="F3308" s="4" t="s">
        <v>13</v>
      </c>
      <c r="G3308" s="4" t="s">
        <v>13</v>
      </c>
      <c r="H3308" s="4" t="s">
        <v>11</v>
      </c>
      <c r="I3308" s="4" t="s">
        <v>7</v>
      </c>
    </row>
    <row r="3309" spans="1:9">
      <c r="A3309" t="n">
        <v>26617</v>
      </c>
      <c r="B3309" s="45" t="n">
        <v>45</v>
      </c>
      <c r="C3309" s="7" t="n">
        <v>4</v>
      </c>
      <c r="D3309" s="7" t="n">
        <v>3</v>
      </c>
      <c r="E3309" s="7" t="n">
        <v>4.26999998092651</v>
      </c>
      <c r="F3309" s="7" t="n">
        <v>13.039999961853</v>
      </c>
      <c r="G3309" s="7" t="n">
        <v>0</v>
      </c>
      <c r="H3309" s="7" t="n">
        <v>5000</v>
      </c>
      <c r="I3309" s="7" t="n">
        <v>1</v>
      </c>
    </row>
    <row r="3310" spans="1:9">
      <c r="A3310" t="s">
        <v>4</v>
      </c>
      <c r="B3310" s="4" t="s">
        <v>5</v>
      </c>
      <c r="C3310" s="4" t="s">
        <v>7</v>
      </c>
      <c r="D3310" s="4" t="s">
        <v>7</v>
      </c>
      <c r="E3310" s="4" t="s">
        <v>13</v>
      </c>
      <c r="F3310" s="4" t="s">
        <v>11</v>
      </c>
    </row>
    <row r="3311" spans="1:9">
      <c r="A3311" t="n">
        <v>26635</v>
      </c>
      <c r="B3311" s="45" t="n">
        <v>45</v>
      </c>
      <c r="C3311" s="7" t="n">
        <v>5</v>
      </c>
      <c r="D3311" s="7" t="n">
        <v>3</v>
      </c>
      <c r="E3311" s="7" t="n">
        <v>2.79999995231628</v>
      </c>
      <c r="F3311" s="7" t="n">
        <v>5000</v>
      </c>
    </row>
    <row r="3312" spans="1:9">
      <c r="A3312" t="s">
        <v>4</v>
      </c>
      <c r="B3312" s="4" t="s">
        <v>5</v>
      </c>
      <c r="C3312" s="4" t="s">
        <v>7</v>
      </c>
      <c r="D3312" s="4" t="s">
        <v>7</v>
      </c>
      <c r="E3312" s="4" t="s">
        <v>13</v>
      </c>
      <c r="F3312" s="4" t="s">
        <v>11</v>
      </c>
    </row>
    <row r="3313" spans="1:9">
      <c r="A3313" t="n">
        <v>26644</v>
      </c>
      <c r="B3313" s="45" t="n">
        <v>45</v>
      </c>
      <c r="C3313" s="7" t="n">
        <v>11</v>
      </c>
      <c r="D3313" s="7" t="n">
        <v>3</v>
      </c>
      <c r="E3313" s="7" t="n">
        <v>34</v>
      </c>
      <c r="F3313" s="7" t="n">
        <v>5000</v>
      </c>
    </row>
    <row r="3314" spans="1:9">
      <c r="A3314" t="s">
        <v>4</v>
      </c>
      <c r="B3314" s="4" t="s">
        <v>5</v>
      </c>
      <c r="C3314" s="4" t="s">
        <v>11</v>
      </c>
      <c r="D3314" s="4" t="s">
        <v>7</v>
      </c>
      <c r="E3314" s="4" t="s">
        <v>8</v>
      </c>
      <c r="F3314" s="4" t="s">
        <v>13</v>
      </c>
      <c r="G3314" s="4" t="s">
        <v>13</v>
      </c>
      <c r="H3314" s="4" t="s">
        <v>13</v>
      </c>
    </row>
    <row r="3315" spans="1:9">
      <c r="A3315" t="n">
        <v>26653</v>
      </c>
      <c r="B3315" s="44" t="n">
        <v>48</v>
      </c>
      <c r="C3315" s="7" t="n">
        <v>0</v>
      </c>
      <c r="D3315" s="7" t="n">
        <v>0</v>
      </c>
      <c r="E3315" s="7" t="s">
        <v>67</v>
      </c>
      <c r="F3315" s="7" t="n">
        <v>0</v>
      </c>
      <c r="G3315" s="7" t="n">
        <v>1</v>
      </c>
      <c r="H3315" s="7" t="n">
        <v>0</v>
      </c>
    </row>
    <row r="3316" spans="1:9">
      <c r="A3316" t="s">
        <v>4</v>
      </c>
      <c r="B3316" s="4" t="s">
        <v>5</v>
      </c>
      <c r="C3316" s="4" t="s">
        <v>11</v>
      </c>
      <c r="D3316" s="4" t="s">
        <v>7</v>
      </c>
      <c r="E3316" s="4" t="s">
        <v>8</v>
      </c>
      <c r="F3316" s="4" t="s">
        <v>13</v>
      </c>
      <c r="G3316" s="4" t="s">
        <v>13</v>
      </c>
      <c r="H3316" s="4" t="s">
        <v>13</v>
      </c>
    </row>
    <row r="3317" spans="1:9">
      <c r="A3317" t="n">
        <v>26679</v>
      </c>
      <c r="B3317" s="44" t="n">
        <v>48</v>
      </c>
      <c r="C3317" s="7" t="n">
        <v>8</v>
      </c>
      <c r="D3317" s="7" t="n">
        <v>0</v>
      </c>
      <c r="E3317" s="7" t="s">
        <v>67</v>
      </c>
      <c r="F3317" s="7" t="n">
        <v>0</v>
      </c>
      <c r="G3317" s="7" t="n">
        <v>1</v>
      </c>
      <c r="H3317" s="7" t="n">
        <v>0</v>
      </c>
    </row>
    <row r="3318" spans="1:9">
      <c r="A3318" t="s">
        <v>4</v>
      </c>
      <c r="B3318" s="4" t="s">
        <v>5</v>
      </c>
      <c r="C3318" s="4" t="s">
        <v>8</v>
      </c>
      <c r="D3318" s="4" t="s">
        <v>8</v>
      </c>
    </row>
    <row r="3319" spans="1:9">
      <c r="A3319" t="n">
        <v>26705</v>
      </c>
      <c r="B3319" s="42" t="n">
        <v>70</v>
      </c>
      <c r="C3319" s="7" t="s">
        <v>301</v>
      </c>
      <c r="D3319" s="7" t="s">
        <v>322</v>
      </c>
    </row>
    <row r="3320" spans="1:9">
      <c r="A3320" t="s">
        <v>4</v>
      </c>
      <c r="B3320" s="4" t="s">
        <v>5</v>
      </c>
      <c r="C3320" s="4" t="s">
        <v>11</v>
      </c>
      <c r="D3320" s="4" t="s">
        <v>13</v>
      </c>
      <c r="E3320" s="4" t="s">
        <v>13</v>
      </c>
      <c r="F3320" s="4" t="s">
        <v>13</v>
      </c>
      <c r="G3320" s="4" t="s">
        <v>13</v>
      </c>
    </row>
    <row r="3321" spans="1:9">
      <c r="A3321" t="n">
        <v>26717</v>
      </c>
      <c r="B3321" s="41" t="n">
        <v>46</v>
      </c>
      <c r="C3321" s="7" t="n">
        <v>0</v>
      </c>
      <c r="D3321" s="7" t="n">
        <v>-1</v>
      </c>
      <c r="E3321" s="7" t="n">
        <v>0</v>
      </c>
      <c r="F3321" s="7" t="n">
        <v>-1.22000002861023</v>
      </c>
      <c r="G3321" s="7" t="n">
        <v>145.300003051758</v>
      </c>
    </row>
    <row r="3322" spans="1:9">
      <c r="A3322" t="s">
        <v>4</v>
      </c>
      <c r="B3322" s="4" t="s">
        <v>5</v>
      </c>
      <c r="C3322" s="4" t="s">
        <v>11</v>
      </c>
      <c r="D3322" s="4" t="s">
        <v>13</v>
      </c>
      <c r="E3322" s="4" t="s">
        <v>13</v>
      </c>
      <c r="F3322" s="4" t="s">
        <v>13</v>
      </c>
      <c r="G3322" s="4" t="s">
        <v>13</v>
      </c>
    </row>
    <row r="3323" spans="1:9">
      <c r="A3323" t="n">
        <v>26736</v>
      </c>
      <c r="B3323" s="41" t="n">
        <v>46</v>
      </c>
      <c r="C3323" s="7" t="n">
        <v>8</v>
      </c>
      <c r="D3323" s="7" t="n">
        <v>-1.80999994277954</v>
      </c>
      <c r="E3323" s="7" t="n">
        <v>0</v>
      </c>
      <c r="F3323" s="7" t="n">
        <v>-1.91999995708466</v>
      </c>
      <c r="G3323" s="7" t="n">
        <v>131.300003051758</v>
      </c>
    </row>
    <row r="3324" spans="1:9">
      <c r="A3324" t="s">
        <v>4</v>
      </c>
      <c r="B3324" s="4" t="s">
        <v>5</v>
      </c>
      <c r="C3324" s="4" t="s">
        <v>11</v>
      </c>
      <c r="D3324" s="4" t="s">
        <v>13</v>
      </c>
      <c r="E3324" s="4" t="s">
        <v>13</v>
      </c>
      <c r="F3324" s="4" t="s">
        <v>13</v>
      </c>
      <c r="G3324" s="4" t="s">
        <v>13</v>
      </c>
    </row>
    <row r="3325" spans="1:9">
      <c r="A3325" t="n">
        <v>26755</v>
      </c>
      <c r="B3325" s="41" t="n">
        <v>46</v>
      </c>
      <c r="C3325" s="7" t="n">
        <v>1000</v>
      </c>
      <c r="D3325" s="7" t="n">
        <v>1.1599999666214</v>
      </c>
      <c r="E3325" s="7" t="n">
        <v>0</v>
      </c>
      <c r="F3325" s="7" t="n">
        <v>-1.24000000953674</v>
      </c>
      <c r="G3325" s="7" t="n">
        <v>210.800003051758</v>
      </c>
    </row>
    <row r="3326" spans="1:9">
      <c r="A3326" t="s">
        <v>4</v>
      </c>
      <c r="B3326" s="4" t="s">
        <v>5</v>
      </c>
      <c r="C3326" s="4" t="s">
        <v>7</v>
      </c>
      <c r="D3326" s="4" t="s">
        <v>11</v>
      </c>
      <c r="E3326" s="4" t="s">
        <v>13</v>
      </c>
      <c r="F3326" s="4" t="s">
        <v>11</v>
      </c>
      <c r="G3326" s="4" t="s">
        <v>14</v>
      </c>
      <c r="H3326" s="4" t="s">
        <v>14</v>
      </c>
      <c r="I3326" s="4" t="s">
        <v>11</v>
      </c>
      <c r="J3326" s="4" t="s">
        <v>11</v>
      </c>
      <c r="K3326" s="4" t="s">
        <v>14</v>
      </c>
      <c r="L3326" s="4" t="s">
        <v>14</v>
      </c>
      <c r="M3326" s="4" t="s">
        <v>14</v>
      </c>
      <c r="N3326" s="4" t="s">
        <v>14</v>
      </c>
      <c r="O3326" s="4" t="s">
        <v>8</v>
      </c>
    </row>
    <row r="3327" spans="1:9">
      <c r="A3327" t="n">
        <v>26774</v>
      </c>
      <c r="B3327" s="15" t="n">
        <v>50</v>
      </c>
      <c r="C3327" s="7" t="n">
        <v>0</v>
      </c>
      <c r="D3327" s="7" t="n">
        <v>2060</v>
      </c>
      <c r="E3327" s="7" t="n">
        <v>1</v>
      </c>
      <c r="F3327" s="7" t="n">
        <v>100</v>
      </c>
      <c r="G3327" s="7" t="n">
        <v>0</v>
      </c>
      <c r="H3327" s="7" t="n">
        <v>-1065353216</v>
      </c>
      <c r="I3327" s="7" t="n">
        <v>0</v>
      </c>
      <c r="J3327" s="7" t="n">
        <v>65533</v>
      </c>
      <c r="K3327" s="7" t="n">
        <v>0</v>
      </c>
      <c r="L3327" s="7" t="n">
        <v>0</v>
      </c>
      <c r="M3327" s="7" t="n">
        <v>0</v>
      </c>
      <c r="N3327" s="7" t="n">
        <v>0</v>
      </c>
      <c r="O3327" s="7" t="s">
        <v>17</v>
      </c>
    </row>
    <row r="3328" spans="1:9">
      <c r="A3328" t="s">
        <v>4</v>
      </c>
      <c r="B3328" s="4" t="s">
        <v>5</v>
      </c>
      <c r="C3328" s="4" t="s">
        <v>11</v>
      </c>
    </row>
    <row r="3329" spans="1:15">
      <c r="A3329" t="n">
        <v>26813</v>
      </c>
      <c r="B3329" s="25" t="n">
        <v>16</v>
      </c>
      <c r="C3329" s="7" t="n">
        <v>2000</v>
      </c>
    </row>
    <row r="3330" spans="1:15">
      <c r="A3330" t="s">
        <v>4</v>
      </c>
      <c r="B3330" s="4" t="s">
        <v>5</v>
      </c>
      <c r="C3330" s="4" t="s">
        <v>7</v>
      </c>
      <c r="D3330" s="4" t="s">
        <v>11</v>
      </c>
      <c r="E3330" s="4" t="s">
        <v>11</v>
      </c>
    </row>
    <row r="3331" spans="1:15">
      <c r="A3331" t="n">
        <v>26816</v>
      </c>
      <c r="B3331" s="15" t="n">
        <v>50</v>
      </c>
      <c r="C3331" s="7" t="n">
        <v>1</v>
      </c>
      <c r="D3331" s="7" t="n">
        <v>2060</v>
      </c>
      <c r="E3331" s="7" t="n">
        <v>200</v>
      </c>
    </row>
    <row r="3332" spans="1:15">
      <c r="A3332" t="s">
        <v>4</v>
      </c>
      <c r="B3332" s="4" t="s">
        <v>5</v>
      </c>
      <c r="C3332" s="4" t="s">
        <v>11</v>
      </c>
    </row>
    <row r="3333" spans="1:15">
      <c r="A3333" t="n">
        <v>26822</v>
      </c>
      <c r="B3333" s="25" t="n">
        <v>16</v>
      </c>
      <c r="C3333" s="7" t="n">
        <v>500</v>
      </c>
    </row>
    <row r="3334" spans="1:15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13</v>
      </c>
      <c r="F3334" s="4" t="s">
        <v>11</v>
      </c>
      <c r="G3334" s="4" t="s">
        <v>14</v>
      </c>
      <c r="H3334" s="4" t="s">
        <v>14</v>
      </c>
      <c r="I3334" s="4" t="s">
        <v>11</v>
      </c>
      <c r="J3334" s="4" t="s">
        <v>11</v>
      </c>
      <c r="K3334" s="4" t="s">
        <v>14</v>
      </c>
      <c r="L3334" s="4" t="s">
        <v>14</v>
      </c>
      <c r="M3334" s="4" t="s">
        <v>14</v>
      </c>
      <c r="N3334" s="4" t="s">
        <v>14</v>
      </c>
      <c r="O3334" s="4" t="s">
        <v>8</v>
      </c>
    </row>
    <row r="3335" spans="1:15">
      <c r="A3335" t="n">
        <v>26825</v>
      </c>
      <c r="B3335" s="15" t="n">
        <v>50</v>
      </c>
      <c r="C3335" s="7" t="n">
        <v>0</v>
      </c>
      <c r="D3335" s="7" t="n">
        <v>13152</v>
      </c>
      <c r="E3335" s="7" t="n">
        <v>0.200000002980232</v>
      </c>
      <c r="F3335" s="7" t="n">
        <v>100</v>
      </c>
      <c r="G3335" s="7" t="n">
        <v>0</v>
      </c>
      <c r="H3335" s="7" t="n">
        <v>-1073741824</v>
      </c>
      <c r="I3335" s="7" t="n">
        <v>0</v>
      </c>
      <c r="J3335" s="7" t="n">
        <v>65533</v>
      </c>
      <c r="K3335" s="7" t="n">
        <v>0</v>
      </c>
      <c r="L3335" s="7" t="n">
        <v>0</v>
      </c>
      <c r="M3335" s="7" t="n">
        <v>0</v>
      </c>
      <c r="N3335" s="7" t="n">
        <v>0</v>
      </c>
      <c r="O3335" s="7" t="s">
        <v>17</v>
      </c>
    </row>
    <row r="3336" spans="1:15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13</v>
      </c>
      <c r="F3336" s="4" t="s">
        <v>11</v>
      </c>
      <c r="G3336" s="4" t="s">
        <v>14</v>
      </c>
      <c r="H3336" s="4" t="s">
        <v>14</v>
      </c>
      <c r="I3336" s="4" t="s">
        <v>11</v>
      </c>
      <c r="J3336" s="4" t="s">
        <v>11</v>
      </c>
      <c r="K3336" s="4" t="s">
        <v>14</v>
      </c>
      <c r="L3336" s="4" t="s">
        <v>14</v>
      </c>
      <c r="M3336" s="4" t="s">
        <v>14</v>
      </c>
      <c r="N3336" s="4" t="s">
        <v>14</v>
      </c>
      <c r="O3336" s="4" t="s">
        <v>8</v>
      </c>
    </row>
    <row r="3337" spans="1:15">
      <c r="A3337" t="n">
        <v>26864</v>
      </c>
      <c r="B3337" s="15" t="n">
        <v>50</v>
      </c>
      <c r="C3337" s="7" t="n">
        <v>0</v>
      </c>
      <c r="D3337" s="7" t="n">
        <v>13250</v>
      </c>
      <c r="E3337" s="7" t="n">
        <v>0.5</v>
      </c>
      <c r="F3337" s="7" t="n">
        <v>100</v>
      </c>
      <c r="G3337" s="7" t="n">
        <v>0</v>
      </c>
      <c r="H3337" s="7" t="n">
        <v>0</v>
      </c>
      <c r="I3337" s="7" t="n">
        <v>0</v>
      </c>
      <c r="J3337" s="7" t="n">
        <v>65533</v>
      </c>
      <c r="K3337" s="7" t="n">
        <v>0</v>
      </c>
      <c r="L3337" s="7" t="n">
        <v>0</v>
      </c>
      <c r="M3337" s="7" t="n">
        <v>0</v>
      </c>
      <c r="N3337" s="7" t="n">
        <v>0</v>
      </c>
      <c r="O3337" s="7" t="s">
        <v>17</v>
      </c>
    </row>
    <row r="3338" spans="1:15">
      <c r="A3338" t="s">
        <v>4</v>
      </c>
      <c r="B3338" s="4" t="s">
        <v>5</v>
      </c>
      <c r="C3338" s="4" t="s">
        <v>11</v>
      </c>
    </row>
    <row r="3339" spans="1:15">
      <c r="A3339" t="n">
        <v>26903</v>
      </c>
      <c r="B3339" s="25" t="n">
        <v>16</v>
      </c>
      <c r="C3339" s="7" t="n">
        <v>1500</v>
      </c>
    </row>
    <row r="3340" spans="1:15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13</v>
      </c>
      <c r="F3340" s="4" t="s">
        <v>11</v>
      </c>
      <c r="G3340" s="4" t="s">
        <v>14</v>
      </c>
      <c r="H3340" s="4" t="s">
        <v>14</v>
      </c>
      <c r="I3340" s="4" t="s">
        <v>11</v>
      </c>
      <c r="J3340" s="4" t="s">
        <v>11</v>
      </c>
      <c r="K3340" s="4" t="s">
        <v>14</v>
      </c>
      <c r="L3340" s="4" t="s">
        <v>14</v>
      </c>
      <c r="M3340" s="4" t="s">
        <v>14</v>
      </c>
      <c r="N3340" s="4" t="s">
        <v>14</v>
      </c>
      <c r="O3340" s="4" t="s">
        <v>8</v>
      </c>
    </row>
    <row r="3341" spans="1:15">
      <c r="A3341" t="n">
        <v>26906</v>
      </c>
      <c r="B3341" s="15" t="n">
        <v>50</v>
      </c>
      <c r="C3341" s="7" t="n">
        <v>0</v>
      </c>
      <c r="D3341" s="7" t="n">
        <v>8140</v>
      </c>
      <c r="E3341" s="7" t="n">
        <v>0.800000011920929</v>
      </c>
      <c r="F3341" s="7" t="n">
        <v>1000</v>
      </c>
      <c r="G3341" s="7" t="n">
        <v>0</v>
      </c>
      <c r="H3341" s="7" t="n">
        <v>0</v>
      </c>
      <c r="I3341" s="7" t="n">
        <v>1</v>
      </c>
      <c r="J3341" s="7" t="n">
        <v>65533</v>
      </c>
      <c r="K3341" s="7" t="n">
        <v>0</v>
      </c>
      <c r="L3341" s="7" t="n">
        <v>0</v>
      </c>
      <c r="M3341" s="7" t="n">
        <v>0</v>
      </c>
      <c r="N3341" s="7" t="n">
        <v>0</v>
      </c>
      <c r="O3341" s="7" t="s">
        <v>15</v>
      </c>
    </row>
    <row r="3342" spans="1:15">
      <c r="A3342" t="s">
        <v>4</v>
      </c>
      <c r="B3342" s="4" t="s">
        <v>5</v>
      </c>
      <c r="C3342" s="4" t="s">
        <v>11</v>
      </c>
    </row>
    <row r="3343" spans="1:15">
      <c r="A3343" t="n">
        <v>26950</v>
      </c>
      <c r="B3343" s="25" t="n">
        <v>16</v>
      </c>
      <c r="C3343" s="7" t="n">
        <v>500</v>
      </c>
    </row>
    <row r="3344" spans="1:15">
      <c r="A3344" t="s">
        <v>4</v>
      </c>
      <c r="B3344" s="4" t="s">
        <v>5</v>
      </c>
      <c r="C3344" s="4" t="s">
        <v>7</v>
      </c>
      <c r="D3344" s="4" t="s">
        <v>11</v>
      </c>
      <c r="E3344" s="4" t="s">
        <v>13</v>
      </c>
    </row>
    <row r="3345" spans="1:15">
      <c r="A3345" t="n">
        <v>26953</v>
      </c>
      <c r="B3345" s="21" t="n">
        <v>58</v>
      </c>
      <c r="C3345" s="7" t="n">
        <v>100</v>
      </c>
      <c r="D3345" s="7" t="n">
        <v>1000</v>
      </c>
      <c r="E3345" s="7" t="n">
        <v>1</v>
      </c>
    </row>
    <row r="3346" spans="1:15">
      <c r="A3346" t="s">
        <v>4</v>
      </c>
      <c r="B3346" s="4" t="s">
        <v>5</v>
      </c>
      <c r="C3346" s="4" t="s">
        <v>7</v>
      </c>
      <c r="D3346" s="4" t="s">
        <v>11</v>
      </c>
    </row>
    <row r="3347" spans="1:15">
      <c r="A3347" t="n">
        <v>26961</v>
      </c>
      <c r="B3347" s="21" t="n">
        <v>58</v>
      </c>
      <c r="C3347" s="7" t="n">
        <v>255</v>
      </c>
      <c r="D3347" s="7" t="n">
        <v>0</v>
      </c>
    </row>
    <row r="3348" spans="1:15">
      <c r="A3348" t="s">
        <v>4</v>
      </c>
      <c r="B3348" s="4" t="s">
        <v>5</v>
      </c>
      <c r="C3348" s="4" t="s">
        <v>7</v>
      </c>
      <c r="D3348" s="4" t="s">
        <v>11</v>
      </c>
    </row>
    <row r="3349" spans="1:15">
      <c r="A3349" t="n">
        <v>26965</v>
      </c>
      <c r="B3349" s="45" t="n">
        <v>45</v>
      </c>
      <c r="C3349" s="7" t="n">
        <v>7</v>
      </c>
      <c r="D3349" s="7" t="n">
        <v>255</v>
      </c>
    </row>
    <row r="3350" spans="1:15">
      <c r="A3350" t="s">
        <v>4</v>
      </c>
      <c r="B3350" s="4" t="s">
        <v>5</v>
      </c>
      <c r="C3350" s="4" t="s">
        <v>7</v>
      </c>
      <c r="D3350" s="4" t="s">
        <v>11</v>
      </c>
      <c r="E3350" s="4" t="s">
        <v>8</v>
      </c>
    </row>
    <row r="3351" spans="1:15">
      <c r="A3351" t="n">
        <v>26969</v>
      </c>
      <c r="B3351" s="24" t="n">
        <v>51</v>
      </c>
      <c r="C3351" s="7" t="n">
        <v>4</v>
      </c>
      <c r="D3351" s="7" t="n">
        <v>0</v>
      </c>
      <c r="E3351" s="7" t="s">
        <v>223</v>
      </c>
    </row>
    <row r="3352" spans="1:15">
      <c r="A3352" t="s">
        <v>4</v>
      </c>
      <c r="B3352" s="4" t="s">
        <v>5</v>
      </c>
      <c r="C3352" s="4" t="s">
        <v>11</v>
      </c>
    </row>
    <row r="3353" spans="1:15">
      <c r="A3353" t="n">
        <v>26982</v>
      </c>
      <c r="B3353" s="25" t="n">
        <v>16</v>
      </c>
      <c r="C3353" s="7" t="n">
        <v>0</v>
      </c>
    </row>
    <row r="3354" spans="1:15">
      <c r="A3354" t="s">
        <v>4</v>
      </c>
      <c r="B3354" s="4" t="s">
        <v>5</v>
      </c>
      <c r="C3354" s="4" t="s">
        <v>11</v>
      </c>
      <c r="D3354" s="4" t="s">
        <v>37</v>
      </c>
      <c r="E3354" s="4" t="s">
        <v>7</v>
      </c>
      <c r="F3354" s="4" t="s">
        <v>7</v>
      </c>
    </row>
    <row r="3355" spans="1:15">
      <c r="A3355" t="n">
        <v>26985</v>
      </c>
      <c r="B3355" s="26" t="n">
        <v>26</v>
      </c>
      <c r="C3355" s="7" t="n">
        <v>0</v>
      </c>
      <c r="D3355" s="7" t="s">
        <v>323</v>
      </c>
      <c r="E3355" s="7" t="n">
        <v>2</v>
      </c>
      <c r="F3355" s="7" t="n">
        <v>0</v>
      </c>
    </row>
    <row r="3356" spans="1:15">
      <c r="A3356" t="s">
        <v>4</v>
      </c>
      <c r="B3356" s="4" t="s">
        <v>5</v>
      </c>
    </row>
    <row r="3357" spans="1:15">
      <c r="A3357" t="n">
        <v>27006</v>
      </c>
      <c r="B3357" s="27" t="n">
        <v>28</v>
      </c>
    </row>
    <row r="3358" spans="1:15">
      <c r="A3358" t="s">
        <v>4</v>
      </c>
      <c r="B3358" s="4" t="s">
        <v>5</v>
      </c>
      <c r="C3358" s="4" t="s">
        <v>7</v>
      </c>
      <c r="D3358" s="4" t="s">
        <v>11</v>
      </c>
      <c r="E3358" s="4" t="s">
        <v>8</v>
      </c>
    </row>
    <row r="3359" spans="1:15">
      <c r="A3359" t="n">
        <v>27007</v>
      </c>
      <c r="B3359" s="24" t="n">
        <v>51</v>
      </c>
      <c r="C3359" s="7" t="n">
        <v>4</v>
      </c>
      <c r="D3359" s="7" t="n">
        <v>8</v>
      </c>
      <c r="E3359" s="7" t="s">
        <v>72</v>
      </c>
    </row>
    <row r="3360" spans="1:15">
      <c r="A3360" t="s">
        <v>4</v>
      </c>
      <c r="B3360" s="4" t="s">
        <v>5</v>
      </c>
      <c r="C3360" s="4" t="s">
        <v>11</v>
      </c>
    </row>
    <row r="3361" spans="1:6">
      <c r="A3361" t="n">
        <v>27020</v>
      </c>
      <c r="B3361" s="25" t="n">
        <v>16</v>
      </c>
      <c r="C3361" s="7" t="n">
        <v>0</v>
      </c>
    </row>
    <row r="3362" spans="1:6">
      <c r="A3362" t="s">
        <v>4</v>
      </c>
      <c r="B3362" s="4" t="s">
        <v>5</v>
      </c>
      <c r="C3362" s="4" t="s">
        <v>11</v>
      </c>
      <c r="D3362" s="4" t="s">
        <v>37</v>
      </c>
      <c r="E3362" s="4" t="s">
        <v>7</v>
      </c>
      <c r="F3362" s="4" t="s">
        <v>7</v>
      </c>
    </row>
    <row r="3363" spans="1:6">
      <c r="A3363" t="n">
        <v>27023</v>
      </c>
      <c r="B3363" s="26" t="n">
        <v>26</v>
      </c>
      <c r="C3363" s="7" t="n">
        <v>8</v>
      </c>
      <c r="D3363" s="7" t="s">
        <v>324</v>
      </c>
      <c r="E3363" s="7" t="n">
        <v>2</v>
      </c>
      <c r="F3363" s="7" t="n">
        <v>0</v>
      </c>
    </row>
    <row r="3364" spans="1:6">
      <c r="A3364" t="s">
        <v>4</v>
      </c>
      <c r="B3364" s="4" t="s">
        <v>5</v>
      </c>
    </row>
    <row r="3365" spans="1:6">
      <c r="A3365" t="n">
        <v>27088</v>
      </c>
      <c r="B3365" s="27" t="n">
        <v>28</v>
      </c>
    </row>
    <row r="3366" spans="1:6">
      <c r="A3366" t="s">
        <v>4</v>
      </c>
      <c r="B3366" s="4" t="s">
        <v>5</v>
      </c>
      <c r="C3366" s="4" t="s">
        <v>7</v>
      </c>
      <c r="D3366" s="4" t="s">
        <v>11</v>
      </c>
      <c r="E3366" s="4" t="s">
        <v>8</v>
      </c>
    </row>
    <row r="3367" spans="1:6">
      <c r="A3367" t="n">
        <v>27089</v>
      </c>
      <c r="B3367" s="24" t="n">
        <v>51</v>
      </c>
      <c r="C3367" s="7" t="n">
        <v>4</v>
      </c>
      <c r="D3367" s="7" t="n">
        <v>1000</v>
      </c>
      <c r="E3367" s="7" t="s">
        <v>72</v>
      </c>
    </row>
    <row r="3368" spans="1:6">
      <c r="A3368" t="s">
        <v>4</v>
      </c>
      <c r="B3368" s="4" t="s">
        <v>5</v>
      </c>
      <c r="C3368" s="4" t="s">
        <v>11</v>
      </c>
    </row>
    <row r="3369" spans="1:6">
      <c r="A3369" t="n">
        <v>27102</v>
      </c>
      <c r="B3369" s="25" t="n">
        <v>16</v>
      </c>
      <c r="C3369" s="7" t="n">
        <v>0</v>
      </c>
    </row>
    <row r="3370" spans="1:6">
      <c r="A3370" t="s">
        <v>4</v>
      </c>
      <c r="B3370" s="4" t="s">
        <v>5</v>
      </c>
      <c r="C3370" s="4" t="s">
        <v>11</v>
      </c>
      <c r="D3370" s="4" t="s">
        <v>37</v>
      </c>
      <c r="E3370" s="4" t="s">
        <v>7</v>
      </c>
      <c r="F3370" s="4" t="s">
        <v>7</v>
      </c>
      <c r="G3370" s="4" t="s">
        <v>37</v>
      </c>
      <c r="H3370" s="4" t="s">
        <v>7</v>
      </c>
      <c r="I3370" s="4" t="s">
        <v>7</v>
      </c>
    </row>
    <row r="3371" spans="1:6">
      <c r="A3371" t="n">
        <v>27105</v>
      </c>
      <c r="B3371" s="26" t="n">
        <v>26</v>
      </c>
      <c r="C3371" s="7" t="n">
        <v>1000</v>
      </c>
      <c r="D3371" s="7" t="s">
        <v>325</v>
      </c>
      <c r="E3371" s="7" t="n">
        <v>2</v>
      </c>
      <c r="F3371" s="7" t="n">
        <v>3</v>
      </c>
      <c r="G3371" s="7" t="s">
        <v>326</v>
      </c>
      <c r="H3371" s="7" t="n">
        <v>2</v>
      </c>
      <c r="I3371" s="7" t="n">
        <v>0</v>
      </c>
    </row>
    <row r="3372" spans="1:6">
      <c r="A3372" t="s">
        <v>4</v>
      </c>
      <c r="B3372" s="4" t="s">
        <v>5</v>
      </c>
    </row>
    <row r="3373" spans="1:6">
      <c r="A3373" t="n">
        <v>27319</v>
      </c>
      <c r="B3373" s="27" t="n">
        <v>28</v>
      </c>
    </row>
    <row r="3374" spans="1:6">
      <c r="A3374" t="s">
        <v>4</v>
      </c>
      <c r="B3374" s="4" t="s">
        <v>5</v>
      </c>
      <c r="C3374" s="4" t="s">
        <v>11</v>
      </c>
      <c r="D3374" s="4" t="s">
        <v>11</v>
      </c>
      <c r="E3374" s="4" t="s">
        <v>11</v>
      </c>
    </row>
    <row r="3375" spans="1:6">
      <c r="A3375" t="n">
        <v>27320</v>
      </c>
      <c r="B3375" s="49" t="n">
        <v>61</v>
      </c>
      <c r="C3375" s="7" t="n">
        <v>0</v>
      </c>
      <c r="D3375" s="7" t="n">
        <v>1000</v>
      </c>
      <c r="E3375" s="7" t="n">
        <v>1000</v>
      </c>
    </row>
    <row r="3376" spans="1:6">
      <c r="A3376" t="s">
        <v>4</v>
      </c>
      <c r="B3376" s="4" t="s">
        <v>5</v>
      </c>
      <c r="C3376" s="4" t="s">
        <v>11</v>
      </c>
      <c r="D3376" s="4" t="s">
        <v>11</v>
      </c>
      <c r="E3376" s="4" t="s">
        <v>11</v>
      </c>
    </row>
    <row r="3377" spans="1:9">
      <c r="A3377" t="n">
        <v>27327</v>
      </c>
      <c r="B3377" s="49" t="n">
        <v>61</v>
      </c>
      <c r="C3377" s="7" t="n">
        <v>8</v>
      </c>
      <c r="D3377" s="7" t="n">
        <v>1000</v>
      </c>
      <c r="E3377" s="7" t="n">
        <v>1000</v>
      </c>
    </row>
    <row r="3378" spans="1:9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8</v>
      </c>
    </row>
    <row r="3379" spans="1:9">
      <c r="A3379" t="n">
        <v>27334</v>
      </c>
      <c r="B3379" s="24" t="n">
        <v>51</v>
      </c>
      <c r="C3379" s="7" t="n">
        <v>4</v>
      </c>
      <c r="D3379" s="7" t="n">
        <v>8</v>
      </c>
      <c r="E3379" s="7" t="s">
        <v>72</v>
      </c>
    </row>
    <row r="3380" spans="1:9">
      <c r="A3380" t="s">
        <v>4</v>
      </c>
      <c r="B3380" s="4" t="s">
        <v>5</v>
      </c>
      <c r="C3380" s="4" t="s">
        <v>11</v>
      </c>
    </row>
    <row r="3381" spans="1:9">
      <c r="A3381" t="n">
        <v>27347</v>
      </c>
      <c r="B3381" s="25" t="n">
        <v>16</v>
      </c>
      <c r="C3381" s="7" t="n">
        <v>0</v>
      </c>
    </row>
    <row r="3382" spans="1:9">
      <c r="A3382" t="s">
        <v>4</v>
      </c>
      <c r="B3382" s="4" t="s">
        <v>5</v>
      </c>
      <c r="C3382" s="4" t="s">
        <v>11</v>
      </c>
      <c r="D3382" s="4" t="s">
        <v>37</v>
      </c>
      <c r="E3382" s="4" t="s">
        <v>7</v>
      </c>
      <c r="F3382" s="4" t="s">
        <v>7</v>
      </c>
    </row>
    <row r="3383" spans="1:9">
      <c r="A3383" t="n">
        <v>27350</v>
      </c>
      <c r="B3383" s="26" t="n">
        <v>26</v>
      </c>
      <c r="C3383" s="7" t="n">
        <v>8</v>
      </c>
      <c r="D3383" s="7" t="s">
        <v>327</v>
      </c>
      <c r="E3383" s="7" t="n">
        <v>2</v>
      </c>
      <c r="F3383" s="7" t="n">
        <v>0</v>
      </c>
    </row>
    <row r="3384" spans="1:9">
      <c r="A3384" t="s">
        <v>4</v>
      </c>
      <c r="B3384" s="4" t="s">
        <v>5</v>
      </c>
    </row>
    <row r="3385" spans="1:9">
      <c r="A3385" t="n">
        <v>27371</v>
      </c>
      <c r="B3385" s="27" t="n">
        <v>28</v>
      </c>
    </row>
    <row r="3386" spans="1:9">
      <c r="A3386" t="s">
        <v>4</v>
      </c>
      <c r="B3386" s="4" t="s">
        <v>5</v>
      </c>
      <c r="C3386" s="4" t="s">
        <v>7</v>
      </c>
      <c r="D3386" s="4" t="s">
        <v>11</v>
      </c>
      <c r="E3386" s="4" t="s">
        <v>8</v>
      </c>
    </row>
    <row r="3387" spans="1:9">
      <c r="A3387" t="n">
        <v>27372</v>
      </c>
      <c r="B3387" s="24" t="n">
        <v>51</v>
      </c>
      <c r="C3387" s="7" t="n">
        <v>4</v>
      </c>
      <c r="D3387" s="7" t="n">
        <v>0</v>
      </c>
      <c r="E3387" s="7" t="s">
        <v>138</v>
      </c>
    </row>
    <row r="3388" spans="1:9">
      <c r="A3388" t="s">
        <v>4</v>
      </c>
      <c r="B3388" s="4" t="s">
        <v>5</v>
      </c>
      <c r="C3388" s="4" t="s">
        <v>11</v>
      </c>
    </row>
    <row r="3389" spans="1:9">
      <c r="A3389" t="n">
        <v>27385</v>
      </c>
      <c r="B3389" s="25" t="n">
        <v>16</v>
      </c>
      <c r="C3389" s="7" t="n">
        <v>0</v>
      </c>
    </row>
    <row r="3390" spans="1:9">
      <c r="A3390" t="s">
        <v>4</v>
      </c>
      <c r="B3390" s="4" t="s">
        <v>5</v>
      </c>
      <c r="C3390" s="4" t="s">
        <v>11</v>
      </c>
      <c r="D3390" s="4" t="s">
        <v>37</v>
      </c>
      <c r="E3390" s="4" t="s">
        <v>7</v>
      </c>
      <c r="F3390" s="4" t="s">
        <v>7</v>
      </c>
    </row>
    <row r="3391" spans="1:9">
      <c r="A3391" t="n">
        <v>27388</v>
      </c>
      <c r="B3391" s="26" t="n">
        <v>26</v>
      </c>
      <c r="C3391" s="7" t="n">
        <v>0</v>
      </c>
      <c r="D3391" s="7" t="s">
        <v>328</v>
      </c>
      <c r="E3391" s="7" t="n">
        <v>2</v>
      </c>
      <c r="F3391" s="7" t="n">
        <v>0</v>
      </c>
    </row>
    <row r="3392" spans="1:9">
      <c r="A3392" t="s">
        <v>4</v>
      </c>
      <c r="B3392" s="4" t="s">
        <v>5</v>
      </c>
    </row>
    <row r="3393" spans="1:6">
      <c r="A3393" t="n">
        <v>27416</v>
      </c>
      <c r="B3393" s="27" t="n">
        <v>28</v>
      </c>
    </row>
    <row r="3394" spans="1:6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11</v>
      </c>
    </row>
    <row r="3395" spans="1:6">
      <c r="A3395" t="n">
        <v>27417</v>
      </c>
      <c r="B3395" s="15" t="n">
        <v>50</v>
      </c>
      <c r="C3395" s="7" t="n">
        <v>1</v>
      </c>
      <c r="D3395" s="7" t="n">
        <v>8140</v>
      </c>
      <c r="E3395" s="7" t="n">
        <v>1000</v>
      </c>
    </row>
    <row r="3396" spans="1:6">
      <c r="A3396" t="s">
        <v>4</v>
      </c>
      <c r="B3396" s="4" t="s">
        <v>5</v>
      </c>
      <c r="C3396" s="4" t="s">
        <v>7</v>
      </c>
      <c r="D3396" s="4" t="s">
        <v>11</v>
      </c>
      <c r="E3396" s="4" t="s">
        <v>13</v>
      </c>
    </row>
    <row r="3397" spans="1:6">
      <c r="A3397" t="n">
        <v>27423</v>
      </c>
      <c r="B3397" s="21" t="n">
        <v>58</v>
      </c>
      <c r="C3397" s="7" t="n">
        <v>0</v>
      </c>
      <c r="D3397" s="7" t="n">
        <v>1000</v>
      </c>
      <c r="E3397" s="7" t="n">
        <v>1</v>
      </c>
    </row>
    <row r="3398" spans="1:6">
      <c r="A3398" t="s">
        <v>4</v>
      </c>
      <c r="B3398" s="4" t="s">
        <v>5</v>
      </c>
      <c r="C3398" s="4" t="s">
        <v>7</v>
      </c>
      <c r="D3398" s="4" t="s">
        <v>11</v>
      </c>
    </row>
    <row r="3399" spans="1:6">
      <c r="A3399" t="n">
        <v>27431</v>
      </c>
      <c r="B3399" s="21" t="n">
        <v>58</v>
      </c>
      <c r="C3399" s="7" t="n">
        <v>255</v>
      </c>
      <c r="D3399" s="7" t="n">
        <v>0</v>
      </c>
    </row>
    <row r="3400" spans="1:6">
      <c r="A3400" t="s">
        <v>4</v>
      </c>
      <c r="B3400" s="4" t="s">
        <v>5</v>
      </c>
      <c r="C3400" s="4" t="s">
        <v>7</v>
      </c>
      <c r="D3400" s="4" t="s">
        <v>11</v>
      </c>
    </row>
    <row r="3401" spans="1:6">
      <c r="A3401" t="n">
        <v>27435</v>
      </c>
      <c r="B3401" s="12" t="n">
        <v>49</v>
      </c>
      <c r="C3401" s="7" t="n">
        <v>6</v>
      </c>
      <c r="D3401" s="7" t="n">
        <v>108</v>
      </c>
    </row>
    <row r="3402" spans="1:6">
      <c r="A3402" t="s">
        <v>4</v>
      </c>
      <c r="B3402" s="4" t="s">
        <v>5</v>
      </c>
      <c r="C3402" s="4" t="s">
        <v>7</v>
      </c>
      <c r="D3402" s="4" t="s">
        <v>11</v>
      </c>
      <c r="E3402" s="4" t="s">
        <v>7</v>
      </c>
    </row>
    <row r="3403" spans="1:6">
      <c r="A3403" t="n">
        <v>27439</v>
      </c>
      <c r="B3403" s="43" t="n">
        <v>36</v>
      </c>
      <c r="C3403" s="7" t="n">
        <v>9</v>
      </c>
      <c r="D3403" s="7" t="n">
        <v>0</v>
      </c>
      <c r="E3403" s="7" t="n">
        <v>0</v>
      </c>
    </row>
    <row r="3404" spans="1:6">
      <c r="A3404" t="s">
        <v>4</v>
      </c>
      <c r="B3404" s="4" t="s">
        <v>5</v>
      </c>
      <c r="C3404" s="4" t="s">
        <v>7</v>
      </c>
      <c r="D3404" s="4" t="s">
        <v>11</v>
      </c>
      <c r="E3404" s="4" t="s">
        <v>7</v>
      </c>
    </row>
    <row r="3405" spans="1:6">
      <c r="A3405" t="n">
        <v>27444</v>
      </c>
      <c r="B3405" s="43" t="n">
        <v>36</v>
      </c>
      <c r="C3405" s="7" t="n">
        <v>9</v>
      </c>
      <c r="D3405" s="7" t="n">
        <v>8</v>
      </c>
      <c r="E3405" s="7" t="n">
        <v>0</v>
      </c>
    </row>
    <row r="3406" spans="1:6">
      <c r="A3406" t="s">
        <v>4</v>
      </c>
      <c r="B3406" s="4" t="s">
        <v>5</v>
      </c>
      <c r="C3406" s="4" t="s">
        <v>11</v>
      </c>
    </row>
    <row r="3407" spans="1:6">
      <c r="A3407" t="n">
        <v>27449</v>
      </c>
      <c r="B3407" s="60" t="n">
        <v>12</v>
      </c>
      <c r="C3407" s="7" t="n">
        <v>6766</v>
      </c>
    </row>
    <row r="3408" spans="1:6">
      <c r="A3408" t="s">
        <v>4</v>
      </c>
      <c r="B3408" s="4" t="s">
        <v>5</v>
      </c>
      <c r="C3408" s="4" t="s">
        <v>11</v>
      </c>
      <c r="D3408" s="4" t="s">
        <v>13</v>
      </c>
      <c r="E3408" s="4" t="s">
        <v>13</v>
      </c>
      <c r="F3408" s="4" t="s">
        <v>13</v>
      </c>
      <c r="G3408" s="4" t="s">
        <v>13</v>
      </c>
    </row>
    <row r="3409" spans="1:7">
      <c r="A3409" t="n">
        <v>27452</v>
      </c>
      <c r="B3409" s="41" t="n">
        <v>46</v>
      </c>
      <c r="C3409" s="7" t="n">
        <v>61456</v>
      </c>
      <c r="D3409" s="7" t="n">
        <v>0</v>
      </c>
      <c r="E3409" s="7" t="n">
        <v>0</v>
      </c>
      <c r="F3409" s="7" t="n">
        <v>0</v>
      </c>
      <c r="G3409" s="7" t="n">
        <v>0</v>
      </c>
    </row>
    <row r="3410" spans="1:7">
      <c r="A3410" t="s">
        <v>4</v>
      </c>
      <c r="B3410" s="4" t="s">
        <v>5</v>
      </c>
      <c r="C3410" s="4" t="s">
        <v>7</v>
      </c>
      <c r="D3410" s="4" t="s">
        <v>11</v>
      </c>
    </row>
    <row r="3411" spans="1:7">
      <c r="A3411" t="n">
        <v>27471</v>
      </c>
      <c r="B3411" s="8" t="n">
        <v>162</v>
      </c>
      <c r="C3411" s="7" t="n">
        <v>1</v>
      </c>
      <c r="D3411" s="7" t="n">
        <v>0</v>
      </c>
    </row>
    <row r="3412" spans="1:7">
      <c r="A3412" t="s">
        <v>4</v>
      </c>
      <c r="B3412" s="4" t="s">
        <v>5</v>
      </c>
    </row>
    <row r="3413" spans="1:7">
      <c r="A3413" t="n">
        <v>27475</v>
      </c>
      <c r="B3413" s="5" t="n">
        <v>1</v>
      </c>
    </row>
    <row r="3414" spans="1:7" s="3" customFormat="1" customHeight="0">
      <c r="A3414" s="3" t="s">
        <v>2</v>
      </c>
      <c r="B3414" s="3" t="s">
        <v>329</v>
      </c>
    </row>
    <row r="3415" spans="1:7">
      <c r="A3415" t="s">
        <v>4</v>
      </c>
      <c r="B3415" s="4" t="s">
        <v>5</v>
      </c>
      <c r="C3415" s="4" t="s">
        <v>7</v>
      </c>
      <c r="D3415" s="4" t="s">
        <v>11</v>
      </c>
      <c r="E3415" s="4" t="s">
        <v>7</v>
      </c>
      <c r="F3415" s="4" t="s">
        <v>7</v>
      </c>
      <c r="G3415" s="4" t="s">
        <v>12</v>
      </c>
    </row>
    <row r="3416" spans="1:7">
      <c r="A3416" t="n">
        <v>27476</v>
      </c>
      <c r="B3416" s="10" t="n">
        <v>5</v>
      </c>
      <c r="C3416" s="7" t="n">
        <v>30</v>
      </c>
      <c r="D3416" s="7" t="n">
        <v>6496</v>
      </c>
      <c r="E3416" s="7" t="n">
        <v>8</v>
      </c>
      <c r="F3416" s="7" t="n">
        <v>1</v>
      </c>
      <c r="G3416" s="11" t="n">
        <f t="normal" ca="1">A3434</f>
        <v>0</v>
      </c>
    </row>
    <row r="3417" spans="1:7">
      <c r="A3417" t="s">
        <v>4</v>
      </c>
      <c r="B3417" s="4" t="s">
        <v>5</v>
      </c>
      <c r="C3417" s="4" t="s">
        <v>11</v>
      </c>
    </row>
    <row r="3418" spans="1:7">
      <c r="A3418" t="n">
        <v>27486</v>
      </c>
      <c r="B3418" s="25" t="n">
        <v>16</v>
      </c>
      <c r="C3418" s="7" t="n">
        <v>500</v>
      </c>
    </row>
    <row r="3419" spans="1:7">
      <c r="A3419" t="s">
        <v>4</v>
      </c>
      <c r="B3419" s="4" t="s">
        <v>5</v>
      </c>
      <c r="C3419" s="4" t="s">
        <v>7</v>
      </c>
      <c r="D3419" s="4" t="s">
        <v>11</v>
      </c>
      <c r="E3419" s="4" t="s">
        <v>13</v>
      </c>
      <c r="F3419" s="4" t="s">
        <v>11</v>
      </c>
      <c r="G3419" s="4" t="s">
        <v>14</v>
      </c>
      <c r="H3419" s="4" t="s">
        <v>14</v>
      </c>
      <c r="I3419" s="4" t="s">
        <v>11</v>
      </c>
      <c r="J3419" s="4" t="s">
        <v>11</v>
      </c>
      <c r="K3419" s="4" t="s">
        <v>14</v>
      </c>
      <c r="L3419" s="4" t="s">
        <v>14</v>
      </c>
      <c r="M3419" s="4" t="s">
        <v>14</v>
      </c>
      <c r="N3419" s="4" t="s">
        <v>14</v>
      </c>
      <c r="O3419" s="4" t="s">
        <v>8</v>
      </c>
    </row>
    <row r="3420" spans="1:7">
      <c r="A3420" t="n">
        <v>27489</v>
      </c>
      <c r="B3420" s="15" t="n">
        <v>50</v>
      </c>
      <c r="C3420" s="7" t="n">
        <v>0</v>
      </c>
      <c r="D3420" s="7" t="n">
        <v>12105</v>
      </c>
      <c r="E3420" s="7" t="n">
        <v>1</v>
      </c>
      <c r="F3420" s="7" t="n">
        <v>0</v>
      </c>
      <c r="G3420" s="7" t="n">
        <v>0</v>
      </c>
      <c r="H3420" s="7" t="n">
        <v>0</v>
      </c>
      <c r="I3420" s="7" t="n">
        <v>0</v>
      </c>
      <c r="J3420" s="7" t="n">
        <v>65533</v>
      </c>
      <c r="K3420" s="7" t="n">
        <v>0</v>
      </c>
      <c r="L3420" s="7" t="n">
        <v>0</v>
      </c>
      <c r="M3420" s="7" t="n">
        <v>0</v>
      </c>
      <c r="N3420" s="7" t="n">
        <v>0</v>
      </c>
      <c r="O3420" s="7" t="s">
        <v>17</v>
      </c>
    </row>
    <row r="3421" spans="1:7">
      <c r="A3421" t="s">
        <v>4</v>
      </c>
      <c r="B3421" s="4" t="s">
        <v>5</v>
      </c>
      <c r="C3421" s="4" t="s">
        <v>7</v>
      </c>
      <c r="D3421" s="4" t="s">
        <v>11</v>
      </c>
      <c r="E3421" s="4" t="s">
        <v>11</v>
      </c>
      <c r="F3421" s="4" t="s">
        <v>11</v>
      </c>
      <c r="G3421" s="4" t="s">
        <v>11</v>
      </c>
      <c r="H3421" s="4" t="s">
        <v>7</v>
      </c>
    </row>
    <row r="3422" spans="1:7">
      <c r="A3422" t="n">
        <v>27528</v>
      </c>
      <c r="B3422" s="23" t="n">
        <v>25</v>
      </c>
      <c r="C3422" s="7" t="n">
        <v>5</v>
      </c>
      <c r="D3422" s="7" t="n">
        <v>65535</v>
      </c>
      <c r="E3422" s="7" t="n">
        <v>65535</v>
      </c>
      <c r="F3422" s="7" t="n">
        <v>65535</v>
      </c>
      <c r="G3422" s="7" t="n">
        <v>65535</v>
      </c>
      <c r="H3422" s="7" t="n">
        <v>0</v>
      </c>
    </row>
    <row r="3423" spans="1:7">
      <c r="A3423" t="s">
        <v>4</v>
      </c>
      <c r="B3423" s="4" t="s">
        <v>5</v>
      </c>
      <c r="C3423" s="4" t="s">
        <v>11</v>
      </c>
      <c r="D3423" s="4" t="s">
        <v>7</v>
      </c>
      <c r="E3423" s="4" t="s">
        <v>37</v>
      </c>
      <c r="F3423" s="4" t="s">
        <v>7</v>
      </c>
      <c r="G3423" s="4" t="s">
        <v>7</v>
      </c>
    </row>
    <row r="3424" spans="1:7">
      <c r="A3424" t="n">
        <v>27539</v>
      </c>
      <c r="B3424" s="57" t="n">
        <v>24</v>
      </c>
      <c r="C3424" s="7" t="n">
        <v>65533</v>
      </c>
      <c r="D3424" s="7" t="n">
        <v>11</v>
      </c>
      <c r="E3424" s="7" t="s">
        <v>330</v>
      </c>
      <c r="F3424" s="7" t="n">
        <v>2</v>
      </c>
      <c r="G3424" s="7" t="n">
        <v>0</v>
      </c>
    </row>
    <row r="3425" spans="1:15">
      <c r="A3425" t="s">
        <v>4</v>
      </c>
      <c r="B3425" s="4" t="s">
        <v>5</v>
      </c>
    </row>
    <row r="3426" spans="1:15">
      <c r="A3426" t="n">
        <v>27614</v>
      </c>
      <c r="B3426" s="27" t="n">
        <v>28</v>
      </c>
    </row>
    <row r="3427" spans="1:15">
      <c r="A3427" t="s">
        <v>4</v>
      </c>
      <c r="B3427" s="4" t="s">
        <v>5</v>
      </c>
      <c r="C3427" s="4" t="s">
        <v>7</v>
      </c>
    </row>
    <row r="3428" spans="1:15">
      <c r="A3428" t="n">
        <v>27615</v>
      </c>
      <c r="B3428" s="58" t="n">
        <v>27</v>
      </c>
      <c r="C3428" s="7" t="n">
        <v>0</v>
      </c>
    </row>
    <row r="3429" spans="1:15">
      <c r="A3429" t="s">
        <v>4</v>
      </c>
      <c r="B3429" s="4" t="s">
        <v>5</v>
      </c>
      <c r="C3429" s="4" t="s">
        <v>7</v>
      </c>
    </row>
    <row r="3430" spans="1:15">
      <c r="A3430" t="n">
        <v>27617</v>
      </c>
      <c r="B3430" s="58" t="n">
        <v>27</v>
      </c>
      <c r="C3430" s="7" t="n">
        <v>1</v>
      </c>
    </row>
    <row r="3431" spans="1:15">
      <c r="A3431" t="s">
        <v>4</v>
      </c>
      <c r="B3431" s="4" t="s">
        <v>5</v>
      </c>
      <c r="C3431" s="4" t="s">
        <v>7</v>
      </c>
      <c r="D3431" s="4" t="s">
        <v>11</v>
      </c>
      <c r="E3431" s="4" t="s">
        <v>11</v>
      </c>
      <c r="F3431" s="4" t="s">
        <v>11</v>
      </c>
      <c r="G3431" s="4" t="s">
        <v>11</v>
      </c>
      <c r="H3431" s="4" t="s">
        <v>7</v>
      </c>
    </row>
    <row r="3432" spans="1:15">
      <c r="A3432" t="n">
        <v>27619</v>
      </c>
      <c r="B3432" s="23" t="n">
        <v>25</v>
      </c>
      <c r="C3432" s="7" t="n">
        <v>5</v>
      </c>
      <c r="D3432" s="7" t="n">
        <v>65535</v>
      </c>
      <c r="E3432" s="7" t="n">
        <v>65535</v>
      </c>
      <c r="F3432" s="7" t="n">
        <v>65535</v>
      </c>
      <c r="G3432" s="7" t="n">
        <v>65535</v>
      </c>
      <c r="H3432" s="7" t="n">
        <v>0</v>
      </c>
    </row>
    <row r="3433" spans="1:15">
      <c r="A3433" t="s">
        <v>4</v>
      </c>
      <c r="B3433" s="4" t="s">
        <v>5</v>
      </c>
    </row>
    <row r="3434" spans="1:15">
      <c r="A3434" t="n">
        <v>27630</v>
      </c>
      <c r="B3434" s="5" t="n">
        <v>1</v>
      </c>
    </row>
    <row r="3435" spans="1:15" s="3" customFormat="1" customHeight="0">
      <c r="A3435" s="3" t="s">
        <v>2</v>
      </c>
      <c r="B3435" s="3" t="s">
        <v>331</v>
      </c>
    </row>
    <row r="3436" spans="1:15">
      <c r="A3436" t="s">
        <v>4</v>
      </c>
      <c r="B3436" s="4" t="s">
        <v>5</v>
      </c>
      <c r="C3436" s="4" t="s">
        <v>11</v>
      </c>
      <c r="D3436" s="4" t="s">
        <v>11</v>
      </c>
      <c r="E3436" s="4" t="s">
        <v>14</v>
      </c>
      <c r="F3436" s="4" t="s">
        <v>8</v>
      </c>
      <c r="G3436" s="4" t="s">
        <v>332</v>
      </c>
      <c r="H3436" s="4" t="s">
        <v>11</v>
      </c>
      <c r="I3436" s="4" t="s">
        <v>11</v>
      </c>
      <c r="J3436" s="4" t="s">
        <v>14</v>
      </c>
      <c r="K3436" s="4" t="s">
        <v>8</v>
      </c>
      <c r="L3436" s="4" t="s">
        <v>332</v>
      </c>
      <c r="M3436" s="4" t="s">
        <v>11</v>
      </c>
      <c r="N3436" s="4" t="s">
        <v>11</v>
      </c>
      <c r="O3436" s="4" t="s">
        <v>14</v>
      </c>
      <c r="P3436" s="4" t="s">
        <v>8</v>
      </c>
      <c r="Q3436" s="4" t="s">
        <v>332</v>
      </c>
      <c r="R3436" s="4" t="s">
        <v>11</v>
      </c>
      <c r="S3436" s="4" t="s">
        <v>11</v>
      </c>
      <c r="T3436" s="4" t="s">
        <v>14</v>
      </c>
      <c r="U3436" s="4" t="s">
        <v>8</v>
      </c>
      <c r="V3436" s="4" t="s">
        <v>332</v>
      </c>
      <c r="W3436" s="4" t="s">
        <v>11</v>
      </c>
      <c r="X3436" s="4" t="s">
        <v>11</v>
      </c>
      <c r="Y3436" s="4" t="s">
        <v>14</v>
      </c>
      <c r="Z3436" s="4" t="s">
        <v>8</v>
      </c>
      <c r="AA3436" s="4" t="s">
        <v>332</v>
      </c>
      <c r="AB3436" s="4" t="s">
        <v>11</v>
      </c>
      <c r="AC3436" s="4" t="s">
        <v>11</v>
      </c>
      <c r="AD3436" s="4" t="s">
        <v>14</v>
      </c>
      <c r="AE3436" s="4" t="s">
        <v>8</v>
      </c>
      <c r="AF3436" s="4" t="s">
        <v>332</v>
      </c>
      <c r="AG3436" s="4" t="s">
        <v>11</v>
      </c>
      <c r="AH3436" s="4" t="s">
        <v>11</v>
      </c>
      <c r="AI3436" s="4" t="s">
        <v>14</v>
      </c>
      <c r="AJ3436" s="4" t="s">
        <v>8</v>
      </c>
      <c r="AK3436" s="4" t="s">
        <v>332</v>
      </c>
      <c r="AL3436" s="4" t="s">
        <v>11</v>
      </c>
      <c r="AM3436" s="4" t="s">
        <v>11</v>
      </c>
      <c r="AN3436" s="4" t="s">
        <v>14</v>
      </c>
      <c r="AO3436" s="4" t="s">
        <v>8</v>
      </c>
      <c r="AP3436" s="4" t="s">
        <v>332</v>
      </c>
      <c r="AQ3436" s="4" t="s">
        <v>11</v>
      </c>
      <c r="AR3436" s="4" t="s">
        <v>11</v>
      </c>
      <c r="AS3436" s="4" t="s">
        <v>14</v>
      </c>
      <c r="AT3436" s="4" t="s">
        <v>8</v>
      </c>
      <c r="AU3436" s="4" t="s">
        <v>332</v>
      </c>
      <c r="AV3436" s="4" t="s">
        <v>11</v>
      </c>
      <c r="AW3436" s="4" t="s">
        <v>11</v>
      </c>
      <c r="AX3436" s="4" t="s">
        <v>14</v>
      </c>
      <c r="AY3436" s="4" t="s">
        <v>8</v>
      </c>
      <c r="AZ3436" s="4" t="s">
        <v>332</v>
      </c>
      <c r="BA3436" s="4" t="s">
        <v>11</v>
      </c>
      <c r="BB3436" s="4" t="s">
        <v>11</v>
      </c>
      <c r="BC3436" s="4" t="s">
        <v>14</v>
      </c>
      <c r="BD3436" s="4" t="s">
        <v>8</v>
      </c>
      <c r="BE3436" s="4" t="s">
        <v>332</v>
      </c>
      <c r="BF3436" s="4" t="s">
        <v>11</v>
      </c>
      <c r="BG3436" s="4" t="s">
        <v>11</v>
      </c>
      <c r="BH3436" s="4" t="s">
        <v>14</v>
      </c>
      <c r="BI3436" s="4" t="s">
        <v>8</v>
      </c>
      <c r="BJ3436" s="4" t="s">
        <v>332</v>
      </c>
      <c r="BK3436" s="4" t="s">
        <v>11</v>
      </c>
      <c r="BL3436" s="4" t="s">
        <v>11</v>
      </c>
      <c r="BM3436" s="4" t="s">
        <v>14</v>
      </c>
      <c r="BN3436" s="4" t="s">
        <v>8</v>
      </c>
      <c r="BO3436" s="4" t="s">
        <v>332</v>
      </c>
      <c r="BP3436" s="4" t="s">
        <v>11</v>
      </c>
      <c r="BQ3436" s="4" t="s">
        <v>11</v>
      </c>
      <c r="BR3436" s="4" t="s">
        <v>14</v>
      </c>
      <c r="BS3436" s="4" t="s">
        <v>8</v>
      </c>
      <c r="BT3436" s="4" t="s">
        <v>332</v>
      </c>
      <c r="BU3436" s="4" t="s">
        <v>11</v>
      </c>
      <c r="BV3436" s="4" t="s">
        <v>11</v>
      </c>
      <c r="BW3436" s="4" t="s">
        <v>14</v>
      </c>
      <c r="BX3436" s="4" t="s">
        <v>8</v>
      </c>
      <c r="BY3436" s="4" t="s">
        <v>332</v>
      </c>
      <c r="BZ3436" s="4" t="s">
        <v>11</v>
      </c>
      <c r="CA3436" s="4" t="s">
        <v>11</v>
      </c>
      <c r="CB3436" s="4" t="s">
        <v>14</v>
      </c>
      <c r="CC3436" s="4" t="s">
        <v>8</v>
      </c>
      <c r="CD3436" s="4" t="s">
        <v>332</v>
      </c>
      <c r="CE3436" s="4" t="s">
        <v>11</v>
      </c>
      <c r="CF3436" s="4" t="s">
        <v>11</v>
      </c>
      <c r="CG3436" s="4" t="s">
        <v>14</v>
      </c>
      <c r="CH3436" s="4" t="s">
        <v>8</v>
      </c>
      <c r="CI3436" s="4" t="s">
        <v>332</v>
      </c>
      <c r="CJ3436" s="4" t="s">
        <v>11</v>
      </c>
      <c r="CK3436" s="4" t="s">
        <v>11</v>
      </c>
      <c r="CL3436" s="4" t="s">
        <v>14</v>
      </c>
      <c r="CM3436" s="4" t="s">
        <v>8</v>
      </c>
      <c r="CN3436" s="4" t="s">
        <v>332</v>
      </c>
      <c r="CO3436" s="4" t="s">
        <v>11</v>
      </c>
      <c r="CP3436" s="4" t="s">
        <v>11</v>
      </c>
      <c r="CQ3436" s="4" t="s">
        <v>14</v>
      </c>
      <c r="CR3436" s="4" t="s">
        <v>8</v>
      </c>
      <c r="CS3436" s="4" t="s">
        <v>332</v>
      </c>
      <c r="CT3436" s="4" t="s">
        <v>11</v>
      </c>
      <c r="CU3436" s="4" t="s">
        <v>11</v>
      </c>
      <c r="CV3436" s="4" t="s">
        <v>14</v>
      </c>
      <c r="CW3436" s="4" t="s">
        <v>8</v>
      </c>
      <c r="CX3436" s="4" t="s">
        <v>332</v>
      </c>
      <c r="CY3436" s="4" t="s">
        <v>11</v>
      </c>
      <c r="CZ3436" s="4" t="s">
        <v>11</v>
      </c>
      <c r="DA3436" s="4" t="s">
        <v>14</v>
      </c>
      <c r="DB3436" s="4" t="s">
        <v>8</v>
      </c>
      <c r="DC3436" s="4" t="s">
        <v>332</v>
      </c>
      <c r="DD3436" s="4" t="s">
        <v>11</v>
      </c>
      <c r="DE3436" s="4" t="s">
        <v>11</v>
      </c>
      <c r="DF3436" s="4" t="s">
        <v>14</v>
      </c>
      <c r="DG3436" s="4" t="s">
        <v>8</v>
      </c>
      <c r="DH3436" s="4" t="s">
        <v>332</v>
      </c>
      <c r="DI3436" s="4" t="s">
        <v>11</v>
      </c>
      <c r="DJ3436" s="4" t="s">
        <v>11</v>
      </c>
      <c r="DK3436" s="4" t="s">
        <v>14</v>
      </c>
      <c r="DL3436" s="4" t="s">
        <v>8</v>
      </c>
      <c r="DM3436" s="4" t="s">
        <v>332</v>
      </c>
      <c r="DN3436" s="4" t="s">
        <v>11</v>
      </c>
      <c r="DO3436" s="4" t="s">
        <v>11</v>
      </c>
      <c r="DP3436" s="4" t="s">
        <v>14</v>
      </c>
      <c r="DQ3436" s="4" t="s">
        <v>8</v>
      </c>
      <c r="DR3436" s="4" t="s">
        <v>332</v>
      </c>
      <c r="DS3436" s="4" t="s">
        <v>11</v>
      </c>
      <c r="DT3436" s="4" t="s">
        <v>11</v>
      </c>
      <c r="DU3436" s="4" t="s">
        <v>14</v>
      </c>
      <c r="DV3436" s="4" t="s">
        <v>8</v>
      </c>
      <c r="DW3436" s="4" t="s">
        <v>332</v>
      </c>
      <c r="DX3436" s="4" t="s">
        <v>11</v>
      </c>
      <c r="DY3436" s="4" t="s">
        <v>11</v>
      </c>
      <c r="DZ3436" s="4" t="s">
        <v>14</v>
      </c>
      <c r="EA3436" s="4" t="s">
        <v>8</v>
      </c>
      <c r="EB3436" s="4" t="s">
        <v>332</v>
      </c>
      <c r="EC3436" s="4" t="s">
        <v>11</v>
      </c>
      <c r="ED3436" s="4" t="s">
        <v>11</v>
      </c>
      <c r="EE3436" s="4" t="s">
        <v>14</v>
      </c>
      <c r="EF3436" s="4" t="s">
        <v>8</v>
      </c>
      <c r="EG3436" s="4" t="s">
        <v>332</v>
      </c>
      <c r="EH3436" s="4" t="s">
        <v>11</v>
      </c>
      <c r="EI3436" s="4" t="s">
        <v>11</v>
      </c>
      <c r="EJ3436" s="4" t="s">
        <v>14</v>
      </c>
      <c r="EK3436" s="4" t="s">
        <v>8</v>
      </c>
      <c r="EL3436" s="4" t="s">
        <v>332</v>
      </c>
      <c r="EM3436" s="4" t="s">
        <v>11</v>
      </c>
      <c r="EN3436" s="4" t="s">
        <v>11</v>
      </c>
      <c r="EO3436" s="4" t="s">
        <v>14</v>
      </c>
      <c r="EP3436" s="4" t="s">
        <v>8</v>
      </c>
      <c r="EQ3436" s="4" t="s">
        <v>332</v>
      </c>
      <c r="ER3436" s="4" t="s">
        <v>11</v>
      </c>
      <c r="ES3436" s="4" t="s">
        <v>11</v>
      </c>
      <c r="ET3436" s="4" t="s">
        <v>14</v>
      </c>
      <c r="EU3436" s="4" t="s">
        <v>8</v>
      </c>
      <c r="EV3436" s="4" t="s">
        <v>332</v>
      </c>
      <c r="EW3436" s="4" t="s">
        <v>11</v>
      </c>
      <c r="EX3436" s="4" t="s">
        <v>11</v>
      </c>
      <c r="EY3436" s="4" t="s">
        <v>14</v>
      </c>
      <c r="EZ3436" s="4" t="s">
        <v>8</v>
      </c>
      <c r="FA3436" s="4" t="s">
        <v>332</v>
      </c>
      <c r="FB3436" s="4" t="s">
        <v>11</v>
      </c>
      <c r="FC3436" s="4" t="s">
        <v>11</v>
      </c>
      <c r="FD3436" s="4" t="s">
        <v>14</v>
      </c>
      <c r="FE3436" s="4" t="s">
        <v>8</v>
      </c>
      <c r="FF3436" s="4" t="s">
        <v>332</v>
      </c>
      <c r="FG3436" s="4" t="s">
        <v>11</v>
      </c>
      <c r="FH3436" s="4" t="s">
        <v>11</v>
      </c>
      <c r="FI3436" s="4" t="s">
        <v>14</v>
      </c>
      <c r="FJ3436" s="4" t="s">
        <v>8</v>
      </c>
      <c r="FK3436" s="4" t="s">
        <v>332</v>
      </c>
      <c r="FL3436" s="4" t="s">
        <v>11</v>
      </c>
      <c r="FM3436" s="4" t="s">
        <v>11</v>
      </c>
      <c r="FN3436" s="4" t="s">
        <v>14</v>
      </c>
      <c r="FO3436" s="4" t="s">
        <v>8</v>
      </c>
      <c r="FP3436" s="4" t="s">
        <v>332</v>
      </c>
      <c r="FQ3436" s="4" t="s">
        <v>11</v>
      </c>
      <c r="FR3436" s="4" t="s">
        <v>11</v>
      </c>
      <c r="FS3436" s="4" t="s">
        <v>14</v>
      </c>
      <c r="FT3436" s="4" t="s">
        <v>8</v>
      </c>
      <c r="FU3436" s="4" t="s">
        <v>332</v>
      </c>
      <c r="FV3436" s="4" t="s">
        <v>11</v>
      </c>
      <c r="FW3436" s="4" t="s">
        <v>11</v>
      </c>
      <c r="FX3436" s="4" t="s">
        <v>14</v>
      </c>
      <c r="FY3436" s="4" t="s">
        <v>8</v>
      </c>
      <c r="FZ3436" s="4" t="s">
        <v>332</v>
      </c>
      <c r="GA3436" s="4" t="s">
        <v>11</v>
      </c>
      <c r="GB3436" s="4" t="s">
        <v>11</v>
      </c>
      <c r="GC3436" s="4" t="s">
        <v>14</v>
      </c>
      <c r="GD3436" s="4" t="s">
        <v>8</v>
      </c>
      <c r="GE3436" s="4" t="s">
        <v>332</v>
      </c>
      <c r="GF3436" s="4" t="s">
        <v>11</v>
      </c>
      <c r="GG3436" s="4" t="s">
        <v>11</v>
      </c>
      <c r="GH3436" s="4" t="s">
        <v>14</v>
      </c>
      <c r="GI3436" s="4" t="s">
        <v>8</v>
      </c>
      <c r="GJ3436" s="4" t="s">
        <v>332</v>
      </c>
    </row>
    <row r="3437" spans="1:15">
      <c r="A3437" t="n">
        <v>27632</v>
      </c>
      <c r="B3437" s="76" t="n">
        <v>257</v>
      </c>
      <c r="C3437" s="7" t="n">
        <v>7</v>
      </c>
      <c r="D3437" s="7" t="n">
        <v>65533</v>
      </c>
      <c r="E3437" s="7" t="n">
        <v>7300</v>
      </c>
      <c r="F3437" s="7" t="s">
        <v>17</v>
      </c>
      <c r="G3437" s="7" t="n">
        <f t="normal" ca="1">32-LENB(INDIRECT(ADDRESS(3437,6)))</f>
        <v>0</v>
      </c>
      <c r="H3437" s="7" t="n">
        <v>7</v>
      </c>
      <c r="I3437" s="7" t="n">
        <v>65533</v>
      </c>
      <c r="J3437" s="7" t="n">
        <v>18420</v>
      </c>
      <c r="K3437" s="7" t="s">
        <v>17</v>
      </c>
      <c r="L3437" s="7" t="n">
        <f t="normal" ca="1">32-LENB(INDIRECT(ADDRESS(3437,11)))</f>
        <v>0</v>
      </c>
      <c r="M3437" s="7" t="n">
        <v>7</v>
      </c>
      <c r="N3437" s="7" t="n">
        <v>65533</v>
      </c>
      <c r="O3437" s="7" t="n">
        <v>52474</v>
      </c>
      <c r="P3437" s="7" t="s">
        <v>17</v>
      </c>
      <c r="Q3437" s="7" t="n">
        <f t="normal" ca="1">32-LENB(INDIRECT(ADDRESS(3437,16)))</f>
        <v>0</v>
      </c>
      <c r="R3437" s="7" t="n">
        <v>7</v>
      </c>
      <c r="S3437" s="7" t="n">
        <v>65533</v>
      </c>
      <c r="T3437" s="7" t="n">
        <v>52475</v>
      </c>
      <c r="U3437" s="7" t="s">
        <v>17</v>
      </c>
      <c r="V3437" s="7" t="n">
        <f t="normal" ca="1">32-LENB(INDIRECT(ADDRESS(3437,21)))</f>
        <v>0</v>
      </c>
      <c r="W3437" s="7" t="n">
        <v>8</v>
      </c>
      <c r="X3437" s="7" t="n">
        <v>65533</v>
      </c>
      <c r="Y3437" s="7" t="n">
        <v>0</v>
      </c>
      <c r="Z3437" s="7" t="s">
        <v>86</v>
      </c>
      <c r="AA3437" s="7" t="n">
        <f t="normal" ca="1">32-LENB(INDIRECT(ADDRESS(3437,26)))</f>
        <v>0</v>
      </c>
      <c r="AB3437" s="7" t="n">
        <v>7</v>
      </c>
      <c r="AC3437" s="7" t="n">
        <v>65533</v>
      </c>
      <c r="AD3437" s="7" t="n">
        <v>7301</v>
      </c>
      <c r="AE3437" s="7" t="s">
        <v>17</v>
      </c>
      <c r="AF3437" s="7" t="n">
        <f t="normal" ca="1">32-LENB(INDIRECT(ADDRESS(3437,31)))</f>
        <v>0</v>
      </c>
      <c r="AG3437" s="7" t="n">
        <v>7</v>
      </c>
      <c r="AH3437" s="7" t="n">
        <v>65533</v>
      </c>
      <c r="AI3437" s="7" t="n">
        <v>7302</v>
      </c>
      <c r="AJ3437" s="7" t="s">
        <v>17</v>
      </c>
      <c r="AK3437" s="7" t="n">
        <f t="normal" ca="1">32-LENB(INDIRECT(ADDRESS(3437,36)))</f>
        <v>0</v>
      </c>
      <c r="AL3437" s="7" t="n">
        <v>7</v>
      </c>
      <c r="AM3437" s="7" t="n">
        <v>65533</v>
      </c>
      <c r="AN3437" s="7" t="n">
        <v>7303</v>
      </c>
      <c r="AO3437" s="7" t="s">
        <v>17</v>
      </c>
      <c r="AP3437" s="7" t="n">
        <f t="normal" ca="1">32-LENB(INDIRECT(ADDRESS(3437,41)))</f>
        <v>0</v>
      </c>
      <c r="AQ3437" s="7" t="n">
        <v>7</v>
      </c>
      <c r="AR3437" s="7" t="n">
        <v>65533</v>
      </c>
      <c r="AS3437" s="7" t="n">
        <v>53953</v>
      </c>
      <c r="AT3437" s="7" t="s">
        <v>17</v>
      </c>
      <c r="AU3437" s="7" t="n">
        <f t="normal" ca="1">32-LENB(INDIRECT(ADDRESS(3437,46)))</f>
        <v>0</v>
      </c>
      <c r="AV3437" s="7" t="n">
        <v>4</v>
      </c>
      <c r="AW3437" s="7" t="n">
        <v>65533</v>
      </c>
      <c r="AX3437" s="7" t="n">
        <v>2004</v>
      </c>
      <c r="AY3437" s="7" t="s">
        <v>17</v>
      </c>
      <c r="AZ3437" s="7" t="n">
        <f t="normal" ca="1">32-LENB(INDIRECT(ADDRESS(3437,51)))</f>
        <v>0</v>
      </c>
      <c r="BA3437" s="7" t="n">
        <v>7</v>
      </c>
      <c r="BB3437" s="7" t="n">
        <v>65533</v>
      </c>
      <c r="BC3437" s="7" t="n">
        <v>7304</v>
      </c>
      <c r="BD3437" s="7" t="s">
        <v>17</v>
      </c>
      <c r="BE3437" s="7" t="n">
        <f t="normal" ca="1">32-LENB(INDIRECT(ADDRESS(3437,56)))</f>
        <v>0</v>
      </c>
      <c r="BF3437" s="7" t="n">
        <v>7</v>
      </c>
      <c r="BG3437" s="7" t="n">
        <v>65533</v>
      </c>
      <c r="BH3437" s="7" t="n">
        <v>7305</v>
      </c>
      <c r="BI3437" s="7" t="s">
        <v>17</v>
      </c>
      <c r="BJ3437" s="7" t="n">
        <f t="normal" ca="1">32-LENB(INDIRECT(ADDRESS(3437,61)))</f>
        <v>0</v>
      </c>
      <c r="BK3437" s="7" t="n">
        <v>7</v>
      </c>
      <c r="BL3437" s="7" t="n">
        <v>65533</v>
      </c>
      <c r="BM3437" s="7" t="n">
        <v>52476</v>
      </c>
      <c r="BN3437" s="7" t="s">
        <v>17</v>
      </c>
      <c r="BO3437" s="7" t="n">
        <f t="normal" ca="1">32-LENB(INDIRECT(ADDRESS(3437,66)))</f>
        <v>0</v>
      </c>
      <c r="BP3437" s="7" t="n">
        <v>7</v>
      </c>
      <c r="BQ3437" s="7" t="n">
        <v>65533</v>
      </c>
      <c r="BR3437" s="7" t="n">
        <v>52477</v>
      </c>
      <c r="BS3437" s="7" t="s">
        <v>17</v>
      </c>
      <c r="BT3437" s="7" t="n">
        <f t="normal" ca="1">32-LENB(INDIRECT(ADDRESS(3437,71)))</f>
        <v>0</v>
      </c>
      <c r="BU3437" s="7" t="n">
        <v>7</v>
      </c>
      <c r="BV3437" s="7" t="n">
        <v>65533</v>
      </c>
      <c r="BW3437" s="7" t="n">
        <v>52478</v>
      </c>
      <c r="BX3437" s="7" t="s">
        <v>17</v>
      </c>
      <c r="BY3437" s="7" t="n">
        <f t="normal" ca="1">32-LENB(INDIRECT(ADDRESS(3437,76)))</f>
        <v>0</v>
      </c>
      <c r="BZ3437" s="7" t="n">
        <v>7</v>
      </c>
      <c r="CA3437" s="7" t="n">
        <v>65533</v>
      </c>
      <c r="CB3437" s="7" t="n">
        <v>7306</v>
      </c>
      <c r="CC3437" s="7" t="s">
        <v>17</v>
      </c>
      <c r="CD3437" s="7" t="n">
        <f t="normal" ca="1">32-LENB(INDIRECT(ADDRESS(3437,81)))</f>
        <v>0</v>
      </c>
      <c r="CE3437" s="7" t="n">
        <v>7</v>
      </c>
      <c r="CF3437" s="7" t="n">
        <v>65533</v>
      </c>
      <c r="CG3437" s="7" t="n">
        <v>7307</v>
      </c>
      <c r="CH3437" s="7" t="s">
        <v>17</v>
      </c>
      <c r="CI3437" s="7" t="n">
        <f t="normal" ca="1">32-LENB(INDIRECT(ADDRESS(3437,86)))</f>
        <v>0</v>
      </c>
      <c r="CJ3437" s="7" t="n">
        <v>4</v>
      </c>
      <c r="CK3437" s="7" t="n">
        <v>65533</v>
      </c>
      <c r="CL3437" s="7" t="n">
        <v>2000</v>
      </c>
      <c r="CM3437" s="7" t="s">
        <v>17</v>
      </c>
      <c r="CN3437" s="7" t="n">
        <f t="normal" ca="1">32-LENB(INDIRECT(ADDRESS(3437,91)))</f>
        <v>0</v>
      </c>
      <c r="CO3437" s="7" t="n">
        <v>7</v>
      </c>
      <c r="CP3437" s="7" t="n">
        <v>65533</v>
      </c>
      <c r="CQ3437" s="7" t="n">
        <v>7308</v>
      </c>
      <c r="CR3437" s="7" t="s">
        <v>17</v>
      </c>
      <c r="CS3437" s="7" t="n">
        <f t="normal" ca="1">32-LENB(INDIRECT(ADDRESS(3437,96)))</f>
        <v>0</v>
      </c>
      <c r="CT3437" s="7" t="n">
        <v>7</v>
      </c>
      <c r="CU3437" s="7" t="n">
        <v>65533</v>
      </c>
      <c r="CV3437" s="7" t="n">
        <v>7309</v>
      </c>
      <c r="CW3437" s="7" t="s">
        <v>17</v>
      </c>
      <c r="CX3437" s="7" t="n">
        <f t="normal" ca="1">32-LENB(INDIRECT(ADDRESS(3437,101)))</f>
        <v>0</v>
      </c>
      <c r="CY3437" s="7" t="n">
        <v>7</v>
      </c>
      <c r="CZ3437" s="7" t="n">
        <v>65533</v>
      </c>
      <c r="DA3437" s="7" t="n">
        <v>7310</v>
      </c>
      <c r="DB3437" s="7" t="s">
        <v>17</v>
      </c>
      <c r="DC3437" s="7" t="n">
        <f t="normal" ca="1">32-LENB(INDIRECT(ADDRESS(3437,106)))</f>
        <v>0</v>
      </c>
      <c r="DD3437" s="7" t="n">
        <v>7</v>
      </c>
      <c r="DE3437" s="7" t="n">
        <v>65533</v>
      </c>
      <c r="DF3437" s="7" t="n">
        <v>7311</v>
      </c>
      <c r="DG3437" s="7" t="s">
        <v>17</v>
      </c>
      <c r="DH3437" s="7" t="n">
        <f t="normal" ca="1">32-LENB(INDIRECT(ADDRESS(3437,111)))</f>
        <v>0</v>
      </c>
      <c r="DI3437" s="7" t="n">
        <v>7</v>
      </c>
      <c r="DJ3437" s="7" t="n">
        <v>65533</v>
      </c>
      <c r="DK3437" s="7" t="n">
        <v>7312</v>
      </c>
      <c r="DL3437" s="7" t="s">
        <v>17</v>
      </c>
      <c r="DM3437" s="7" t="n">
        <f t="normal" ca="1">32-LENB(INDIRECT(ADDRESS(3437,116)))</f>
        <v>0</v>
      </c>
      <c r="DN3437" s="7" t="n">
        <v>7</v>
      </c>
      <c r="DO3437" s="7" t="n">
        <v>65533</v>
      </c>
      <c r="DP3437" s="7" t="n">
        <v>7313</v>
      </c>
      <c r="DQ3437" s="7" t="s">
        <v>17</v>
      </c>
      <c r="DR3437" s="7" t="n">
        <f t="normal" ca="1">32-LENB(INDIRECT(ADDRESS(3437,121)))</f>
        <v>0</v>
      </c>
      <c r="DS3437" s="7" t="n">
        <v>7</v>
      </c>
      <c r="DT3437" s="7" t="n">
        <v>65533</v>
      </c>
      <c r="DU3437" s="7" t="n">
        <v>52479</v>
      </c>
      <c r="DV3437" s="7" t="s">
        <v>17</v>
      </c>
      <c r="DW3437" s="7" t="n">
        <f t="normal" ca="1">32-LENB(INDIRECT(ADDRESS(3437,126)))</f>
        <v>0</v>
      </c>
      <c r="DX3437" s="7" t="n">
        <v>7</v>
      </c>
      <c r="DY3437" s="7" t="n">
        <v>65533</v>
      </c>
      <c r="DZ3437" s="7" t="n">
        <v>52480</v>
      </c>
      <c r="EA3437" s="7" t="s">
        <v>17</v>
      </c>
      <c r="EB3437" s="7" t="n">
        <f t="normal" ca="1">32-LENB(INDIRECT(ADDRESS(3437,131)))</f>
        <v>0</v>
      </c>
      <c r="EC3437" s="7" t="n">
        <v>7</v>
      </c>
      <c r="ED3437" s="7" t="n">
        <v>65533</v>
      </c>
      <c r="EE3437" s="7" t="n">
        <v>7314</v>
      </c>
      <c r="EF3437" s="7" t="s">
        <v>17</v>
      </c>
      <c r="EG3437" s="7" t="n">
        <f t="normal" ca="1">32-LENB(INDIRECT(ADDRESS(3437,136)))</f>
        <v>0</v>
      </c>
      <c r="EH3437" s="7" t="n">
        <v>7</v>
      </c>
      <c r="EI3437" s="7" t="n">
        <v>65533</v>
      </c>
      <c r="EJ3437" s="7" t="n">
        <v>7315</v>
      </c>
      <c r="EK3437" s="7" t="s">
        <v>17</v>
      </c>
      <c r="EL3437" s="7" t="n">
        <f t="normal" ca="1">32-LENB(INDIRECT(ADDRESS(3437,141)))</f>
        <v>0</v>
      </c>
      <c r="EM3437" s="7" t="n">
        <v>7</v>
      </c>
      <c r="EN3437" s="7" t="n">
        <v>65533</v>
      </c>
      <c r="EO3437" s="7" t="n">
        <v>18421</v>
      </c>
      <c r="EP3437" s="7" t="s">
        <v>17</v>
      </c>
      <c r="EQ3437" s="7" t="n">
        <f t="normal" ca="1">32-LENB(INDIRECT(ADDRESS(3437,146)))</f>
        <v>0</v>
      </c>
      <c r="ER3437" s="7" t="n">
        <v>7</v>
      </c>
      <c r="ES3437" s="7" t="n">
        <v>65533</v>
      </c>
      <c r="ET3437" s="7" t="n">
        <v>7316</v>
      </c>
      <c r="EU3437" s="7" t="s">
        <v>17</v>
      </c>
      <c r="EV3437" s="7" t="n">
        <f t="normal" ca="1">32-LENB(INDIRECT(ADDRESS(3437,151)))</f>
        <v>0</v>
      </c>
      <c r="EW3437" s="7" t="n">
        <v>7</v>
      </c>
      <c r="EX3437" s="7" t="n">
        <v>65533</v>
      </c>
      <c r="EY3437" s="7" t="n">
        <v>7317</v>
      </c>
      <c r="EZ3437" s="7" t="s">
        <v>17</v>
      </c>
      <c r="FA3437" s="7" t="n">
        <f t="normal" ca="1">32-LENB(INDIRECT(ADDRESS(3437,156)))</f>
        <v>0</v>
      </c>
      <c r="FB3437" s="7" t="n">
        <v>7</v>
      </c>
      <c r="FC3437" s="7" t="n">
        <v>65533</v>
      </c>
      <c r="FD3437" s="7" t="n">
        <v>52481</v>
      </c>
      <c r="FE3437" s="7" t="s">
        <v>17</v>
      </c>
      <c r="FF3437" s="7" t="n">
        <f t="normal" ca="1">32-LENB(INDIRECT(ADDRESS(3437,161)))</f>
        <v>0</v>
      </c>
      <c r="FG3437" s="7" t="n">
        <v>7</v>
      </c>
      <c r="FH3437" s="7" t="n">
        <v>65533</v>
      </c>
      <c r="FI3437" s="7" t="n">
        <v>14333</v>
      </c>
      <c r="FJ3437" s="7" t="s">
        <v>17</v>
      </c>
      <c r="FK3437" s="7" t="n">
        <f t="normal" ca="1">32-LENB(INDIRECT(ADDRESS(3437,166)))</f>
        <v>0</v>
      </c>
      <c r="FL3437" s="7" t="n">
        <v>7</v>
      </c>
      <c r="FM3437" s="7" t="n">
        <v>65533</v>
      </c>
      <c r="FN3437" s="7" t="n">
        <v>14334</v>
      </c>
      <c r="FO3437" s="7" t="s">
        <v>17</v>
      </c>
      <c r="FP3437" s="7" t="n">
        <f t="normal" ca="1">32-LENB(INDIRECT(ADDRESS(3437,171)))</f>
        <v>0</v>
      </c>
      <c r="FQ3437" s="7" t="n">
        <v>7</v>
      </c>
      <c r="FR3437" s="7" t="n">
        <v>65533</v>
      </c>
      <c r="FS3437" s="7" t="n">
        <v>14335</v>
      </c>
      <c r="FT3437" s="7" t="s">
        <v>17</v>
      </c>
      <c r="FU3437" s="7" t="n">
        <f t="normal" ca="1">32-LENB(INDIRECT(ADDRESS(3437,176)))</f>
        <v>0</v>
      </c>
      <c r="FV3437" s="7" t="n">
        <v>4</v>
      </c>
      <c r="FW3437" s="7" t="n">
        <v>65533</v>
      </c>
      <c r="FX3437" s="7" t="n">
        <v>12105</v>
      </c>
      <c r="FY3437" s="7" t="s">
        <v>17</v>
      </c>
      <c r="FZ3437" s="7" t="n">
        <f t="normal" ca="1">32-LENB(INDIRECT(ADDRESS(3437,181)))</f>
        <v>0</v>
      </c>
      <c r="GA3437" s="7" t="n">
        <v>1</v>
      </c>
      <c r="GB3437" s="7" t="n">
        <v>65533</v>
      </c>
      <c r="GC3437" s="7" t="n">
        <v>11</v>
      </c>
      <c r="GD3437" s="7" t="s">
        <v>206</v>
      </c>
      <c r="GE3437" s="7" t="n">
        <f t="normal" ca="1">32-LENB(INDIRECT(ADDRESS(3437,186)))</f>
        <v>0</v>
      </c>
      <c r="GF3437" s="7" t="n">
        <v>0</v>
      </c>
      <c r="GG3437" s="7" t="n">
        <v>65533</v>
      </c>
      <c r="GH3437" s="7" t="n">
        <v>0</v>
      </c>
      <c r="GI3437" s="7" t="s">
        <v>17</v>
      </c>
      <c r="GJ3437" s="7" t="n">
        <f t="normal" ca="1">32-LENB(INDIRECT(ADDRESS(3437,191)))</f>
        <v>0</v>
      </c>
    </row>
    <row r="3438" spans="1:15">
      <c r="A3438" t="s">
        <v>4</v>
      </c>
      <c r="B3438" s="4" t="s">
        <v>5</v>
      </c>
    </row>
    <row r="3439" spans="1:15">
      <c r="A3439" t="n">
        <v>29152</v>
      </c>
      <c r="B3439" s="5" t="n">
        <v>1</v>
      </c>
    </row>
    <row r="3440" spans="1:15" s="3" customFormat="1" customHeight="0">
      <c r="A3440" s="3" t="s">
        <v>2</v>
      </c>
      <c r="B3440" s="3" t="s">
        <v>333</v>
      </c>
    </row>
    <row r="3441" spans="1:192">
      <c r="A3441" t="s">
        <v>4</v>
      </c>
      <c r="B3441" s="4" t="s">
        <v>5</v>
      </c>
      <c r="C3441" s="4" t="s">
        <v>11</v>
      </c>
      <c r="D3441" s="4" t="s">
        <v>11</v>
      </c>
      <c r="E3441" s="4" t="s">
        <v>14</v>
      </c>
      <c r="F3441" s="4" t="s">
        <v>8</v>
      </c>
      <c r="G3441" s="4" t="s">
        <v>332</v>
      </c>
      <c r="H3441" s="4" t="s">
        <v>11</v>
      </c>
      <c r="I3441" s="4" t="s">
        <v>11</v>
      </c>
      <c r="J3441" s="4" t="s">
        <v>14</v>
      </c>
      <c r="K3441" s="4" t="s">
        <v>8</v>
      </c>
      <c r="L3441" s="4" t="s">
        <v>332</v>
      </c>
      <c r="M3441" s="4" t="s">
        <v>11</v>
      </c>
      <c r="N3441" s="4" t="s">
        <v>11</v>
      </c>
      <c r="O3441" s="4" t="s">
        <v>14</v>
      </c>
      <c r="P3441" s="4" t="s">
        <v>8</v>
      </c>
      <c r="Q3441" s="4" t="s">
        <v>332</v>
      </c>
      <c r="R3441" s="4" t="s">
        <v>11</v>
      </c>
      <c r="S3441" s="4" t="s">
        <v>11</v>
      </c>
      <c r="T3441" s="4" t="s">
        <v>14</v>
      </c>
      <c r="U3441" s="4" t="s">
        <v>8</v>
      </c>
      <c r="V3441" s="4" t="s">
        <v>332</v>
      </c>
      <c r="W3441" s="4" t="s">
        <v>11</v>
      </c>
      <c r="X3441" s="4" t="s">
        <v>11</v>
      </c>
      <c r="Y3441" s="4" t="s">
        <v>14</v>
      </c>
      <c r="Z3441" s="4" t="s">
        <v>8</v>
      </c>
      <c r="AA3441" s="4" t="s">
        <v>332</v>
      </c>
      <c r="AB3441" s="4" t="s">
        <v>11</v>
      </c>
      <c r="AC3441" s="4" t="s">
        <v>11</v>
      </c>
      <c r="AD3441" s="4" t="s">
        <v>14</v>
      </c>
      <c r="AE3441" s="4" t="s">
        <v>8</v>
      </c>
      <c r="AF3441" s="4" t="s">
        <v>332</v>
      </c>
      <c r="AG3441" s="4" t="s">
        <v>11</v>
      </c>
      <c r="AH3441" s="4" t="s">
        <v>11</v>
      </c>
      <c r="AI3441" s="4" t="s">
        <v>14</v>
      </c>
      <c r="AJ3441" s="4" t="s">
        <v>8</v>
      </c>
      <c r="AK3441" s="4" t="s">
        <v>332</v>
      </c>
      <c r="AL3441" s="4" t="s">
        <v>11</v>
      </c>
      <c r="AM3441" s="4" t="s">
        <v>11</v>
      </c>
      <c r="AN3441" s="4" t="s">
        <v>14</v>
      </c>
      <c r="AO3441" s="4" t="s">
        <v>8</v>
      </c>
      <c r="AP3441" s="4" t="s">
        <v>332</v>
      </c>
      <c r="AQ3441" s="4" t="s">
        <v>11</v>
      </c>
      <c r="AR3441" s="4" t="s">
        <v>11</v>
      </c>
      <c r="AS3441" s="4" t="s">
        <v>14</v>
      </c>
      <c r="AT3441" s="4" t="s">
        <v>8</v>
      </c>
      <c r="AU3441" s="4" t="s">
        <v>332</v>
      </c>
      <c r="AV3441" s="4" t="s">
        <v>11</v>
      </c>
      <c r="AW3441" s="4" t="s">
        <v>11</v>
      </c>
      <c r="AX3441" s="4" t="s">
        <v>14</v>
      </c>
      <c r="AY3441" s="4" t="s">
        <v>8</v>
      </c>
      <c r="AZ3441" s="4" t="s">
        <v>332</v>
      </c>
      <c r="BA3441" s="4" t="s">
        <v>11</v>
      </c>
      <c r="BB3441" s="4" t="s">
        <v>11</v>
      </c>
      <c r="BC3441" s="4" t="s">
        <v>14</v>
      </c>
      <c r="BD3441" s="4" t="s">
        <v>8</v>
      </c>
      <c r="BE3441" s="4" t="s">
        <v>332</v>
      </c>
      <c r="BF3441" s="4" t="s">
        <v>11</v>
      </c>
      <c r="BG3441" s="4" t="s">
        <v>11</v>
      </c>
      <c r="BH3441" s="4" t="s">
        <v>14</v>
      </c>
      <c r="BI3441" s="4" t="s">
        <v>8</v>
      </c>
      <c r="BJ3441" s="4" t="s">
        <v>332</v>
      </c>
      <c r="BK3441" s="4" t="s">
        <v>11</v>
      </c>
      <c r="BL3441" s="4" t="s">
        <v>11</v>
      </c>
      <c r="BM3441" s="4" t="s">
        <v>14</v>
      </c>
      <c r="BN3441" s="4" t="s">
        <v>8</v>
      </c>
      <c r="BO3441" s="4" t="s">
        <v>332</v>
      </c>
      <c r="BP3441" s="4" t="s">
        <v>11</v>
      </c>
      <c r="BQ3441" s="4" t="s">
        <v>11</v>
      </c>
      <c r="BR3441" s="4" t="s">
        <v>14</v>
      </c>
      <c r="BS3441" s="4" t="s">
        <v>8</v>
      </c>
      <c r="BT3441" s="4" t="s">
        <v>332</v>
      </c>
      <c r="BU3441" s="4" t="s">
        <v>11</v>
      </c>
      <c r="BV3441" s="4" t="s">
        <v>11</v>
      </c>
      <c r="BW3441" s="4" t="s">
        <v>14</v>
      </c>
      <c r="BX3441" s="4" t="s">
        <v>8</v>
      </c>
      <c r="BY3441" s="4" t="s">
        <v>332</v>
      </c>
      <c r="BZ3441" s="4" t="s">
        <v>11</v>
      </c>
      <c r="CA3441" s="4" t="s">
        <v>11</v>
      </c>
      <c r="CB3441" s="4" t="s">
        <v>14</v>
      </c>
      <c r="CC3441" s="4" t="s">
        <v>8</v>
      </c>
      <c r="CD3441" s="4" t="s">
        <v>332</v>
      </c>
      <c r="CE3441" s="4" t="s">
        <v>11</v>
      </c>
      <c r="CF3441" s="4" t="s">
        <v>11</v>
      </c>
      <c r="CG3441" s="4" t="s">
        <v>14</v>
      </c>
      <c r="CH3441" s="4" t="s">
        <v>8</v>
      </c>
      <c r="CI3441" s="4" t="s">
        <v>332</v>
      </c>
      <c r="CJ3441" s="4" t="s">
        <v>11</v>
      </c>
      <c r="CK3441" s="4" t="s">
        <v>11</v>
      </c>
      <c r="CL3441" s="4" t="s">
        <v>14</v>
      </c>
      <c r="CM3441" s="4" t="s">
        <v>8</v>
      </c>
      <c r="CN3441" s="4" t="s">
        <v>332</v>
      </c>
      <c r="CO3441" s="4" t="s">
        <v>11</v>
      </c>
      <c r="CP3441" s="4" t="s">
        <v>11</v>
      </c>
      <c r="CQ3441" s="4" t="s">
        <v>14</v>
      </c>
      <c r="CR3441" s="4" t="s">
        <v>8</v>
      </c>
      <c r="CS3441" s="4" t="s">
        <v>332</v>
      </c>
      <c r="CT3441" s="4" t="s">
        <v>11</v>
      </c>
      <c r="CU3441" s="4" t="s">
        <v>11</v>
      </c>
      <c r="CV3441" s="4" t="s">
        <v>14</v>
      </c>
      <c r="CW3441" s="4" t="s">
        <v>8</v>
      </c>
      <c r="CX3441" s="4" t="s">
        <v>332</v>
      </c>
      <c r="CY3441" s="4" t="s">
        <v>11</v>
      </c>
      <c r="CZ3441" s="4" t="s">
        <v>11</v>
      </c>
      <c r="DA3441" s="4" t="s">
        <v>14</v>
      </c>
      <c r="DB3441" s="4" t="s">
        <v>8</v>
      </c>
      <c r="DC3441" s="4" t="s">
        <v>332</v>
      </c>
      <c r="DD3441" s="4" t="s">
        <v>11</v>
      </c>
      <c r="DE3441" s="4" t="s">
        <v>11</v>
      </c>
      <c r="DF3441" s="4" t="s">
        <v>14</v>
      </c>
      <c r="DG3441" s="4" t="s">
        <v>8</v>
      </c>
      <c r="DH3441" s="4" t="s">
        <v>332</v>
      </c>
      <c r="DI3441" s="4" t="s">
        <v>11</v>
      </c>
      <c r="DJ3441" s="4" t="s">
        <v>11</v>
      </c>
      <c r="DK3441" s="4" t="s">
        <v>14</v>
      </c>
      <c r="DL3441" s="4" t="s">
        <v>8</v>
      </c>
      <c r="DM3441" s="4" t="s">
        <v>332</v>
      </c>
      <c r="DN3441" s="4" t="s">
        <v>11</v>
      </c>
      <c r="DO3441" s="4" t="s">
        <v>11</v>
      </c>
      <c r="DP3441" s="4" t="s">
        <v>14</v>
      </c>
      <c r="DQ3441" s="4" t="s">
        <v>8</v>
      </c>
      <c r="DR3441" s="4" t="s">
        <v>332</v>
      </c>
      <c r="DS3441" s="4" t="s">
        <v>11</v>
      </c>
      <c r="DT3441" s="4" t="s">
        <v>11</v>
      </c>
      <c r="DU3441" s="4" t="s">
        <v>14</v>
      </c>
      <c r="DV3441" s="4" t="s">
        <v>8</v>
      </c>
      <c r="DW3441" s="4" t="s">
        <v>332</v>
      </c>
      <c r="DX3441" s="4" t="s">
        <v>11</v>
      </c>
      <c r="DY3441" s="4" t="s">
        <v>11</v>
      </c>
      <c r="DZ3441" s="4" t="s">
        <v>14</v>
      </c>
      <c r="EA3441" s="4" t="s">
        <v>8</v>
      </c>
      <c r="EB3441" s="4" t="s">
        <v>332</v>
      </c>
      <c r="EC3441" s="4" t="s">
        <v>11</v>
      </c>
      <c r="ED3441" s="4" t="s">
        <v>11</v>
      </c>
      <c r="EE3441" s="4" t="s">
        <v>14</v>
      </c>
      <c r="EF3441" s="4" t="s">
        <v>8</v>
      </c>
      <c r="EG3441" s="4" t="s">
        <v>332</v>
      </c>
      <c r="EH3441" s="4" t="s">
        <v>11</v>
      </c>
      <c r="EI3441" s="4" t="s">
        <v>11</v>
      </c>
      <c r="EJ3441" s="4" t="s">
        <v>14</v>
      </c>
      <c r="EK3441" s="4" t="s">
        <v>8</v>
      </c>
      <c r="EL3441" s="4" t="s">
        <v>332</v>
      </c>
      <c r="EM3441" s="4" t="s">
        <v>11</v>
      </c>
      <c r="EN3441" s="4" t="s">
        <v>11</v>
      </c>
      <c r="EO3441" s="4" t="s">
        <v>14</v>
      </c>
      <c r="EP3441" s="4" t="s">
        <v>8</v>
      </c>
      <c r="EQ3441" s="4" t="s">
        <v>332</v>
      </c>
      <c r="ER3441" s="4" t="s">
        <v>11</v>
      </c>
      <c r="ES3441" s="4" t="s">
        <v>11</v>
      </c>
      <c r="ET3441" s="4" t="s">
        <v>14</v>
      </c>
      <c r="EU3441" s="4" t="s">
        <v>8</v>
      </c>
      <c r="EV3441" s="4" t="s">
        <v>332</v>
      </c>
      <c r="EW3441" s="4" t="s">
        <v>11</v>
      </c>
      <c r="EX3441" s="4" t="s">
        <v>11</v>
      </c>
      <c r="EY3441" s="4" t="s">
        <v>14</v>
      </c>
      <c r="EZ3441" s="4" t="s">
        <v>8</v>
      </c>
      <c r="FA3441" s="4" t="s">
        <v>332</v>
      </c>
      <c r="FB3441" s="4" t="s">
        <v>11</v>
      </c>
      <c r="FC3441" s="4" t="s">
        <v>11</v>
      </c>
      <c r="FD3441" s="4" t="s">
        <v>14</v>
      </c>
      <c r="FE3441" s="4" t="s">
        <v>8</v>
      </c>
      <c r="FF3441" s="4" t="s">
        <v>332</v>
      </c>
      <c r="FG3441" s="4" t="s">
        <v>11</v>
      </c>
      <c r="FH3441" s="4" t="s">
        <v>11</v>
      </c>
      <c r="FI3441" s="4" t="s">
        <v>14</v>
      </c>
      <c r="FJ3441" s="4" t="s">
        <v>8</v>
      </c>
      <c r="FK3441" s="4" t="s">
        <v>332</v>
      </c>
      <c r="FL3441" s="4" t="s">
        <v>11</v>
      </c>
      <c r="FM3441" s="4" t="s">
        <v>11</v>
      </c>
      <c r="FN3441" s="4" t="s">
        <v>14</v>
      </c>
      <c r="FO3441" s="4" t="s">
        <v>8</v>
      </c>
      <c r="FP3441" s="4" t="s">
        <v>332</v>
      </c>
      <c r="FQ3441" s="4" t="s">
        <v>11</v>
      </c>
      <c r="FR3441" s="4" t="s">
        <v>11</v>
      </c>
      <c r="FS3441" s="4" t="s">
        <v>14</v>
      </c>
      <c r="FT3441" s="4" t="s">
        <v>8</v>
      </c>
      <c r="FU3441" s="4" t="s">
        <v>332</v>
      </c>
      <c r="FV3441" s="4" t="s">
        <v>11</v>
      </c>
      <c r="FW3441" s="4" t="s">
        <v>11</v>
      </c>
      <c r="FX3441" s="4" t="s">
        <v>14</v>
      </c>
      <c r="FY3441" s="4" t="s">
        <v>8</v>
      </c>
      <c r="FZ3441" s="4" t="s">
        <v>332</v>
      </c>
      <c r="GA3441" s="4" t="s">
        <v>11</v>
      </c>
      <c r="GB3441" s="4" t="s">
        <v>11</v>
      </c>
      <c r="GC3441" s="4" t="s">
        <v>14</v>
      </c>
      <c r="GD3441" s="4" t="s">
        <v>8</v>
      </c>
      <c r="GE3441" s="4" t="s">
        <v>332</v>
      </c>
      <c r="GF3441" s="4" t="s">
        <v>11</v>
      </c>
      <c r="GG3441" s="4" t="s">
        <v>11</v>
      </c>
      <c r="GH3441" s="4" t="s">
        <v>14</v>
      </c>
      <c r="GI3441" s="4" t="s">
        <v>8</v>
      </c>
      <c r="GJ3441" s="4" t="s">
        <v>332</v>
      </c>
      <c r="GK3441" s="4" t="s">
        <v>11</v>
      </c>
      <c r="GL3441" s="4" t="s">
        <v>11</v>
      </c>
      <c r="GM3441" s="4" t="s">
        <v>14</v>
      </c>
      <c r="GN3441" s="4" t="s">
        <v>8</v>
      </c>
      <c r="GO3441" s="4" t="s">
        <v>332</v>
      </c>
      <c r="GP3441" s="4" t="s">
        <v>11</v>
      </c>
      <c r="GQ3441" s="4" t="s">
        <v>11</v>
      </c>
      <c r="GR3441" s="4" t="s">
        <v>14</v>
      </c>
      <c r="GS3441" s="4" t="s">
        <v>8</v>
      </c>
      <c r="GT3441" s="4" t="s">
        <v>332</v>
      </c>
      <c r="GU3441" s="4" t="s">
        <v>11</v>
      </c>
      <c r="GV3441" s="4" t="s">
        <v>11</v>
      </c>
      <c r="GW3441" s="4" t="s">
        <v>14</v>
      </c>
      <c r="GX3441" s="4" t="s">
        <v>8</v>
      </c>
      <c r="GY3441" s="4" t="s">
        <v>332</v>
      </c>
      <c r="GZ3441" s="4" t="s">
        <v>11</v>
      </c>
      <c r="HA3441" s="4" t="s">
        <v>11</v>
      </c>
      <c r="HB3441" s="4" t="s">
        <v>14</v>
      </c>
      <c r="HC3441" s="4" t="s">
        <v>8</v>
      </c>
      <c r="HD3441" s="4" t="s">
        <v>332</v>
      </c>
      <c r="HE3441" s="4" t="s">
        <v>11</v>
      </c>
      <c r="HF3441" s="4" t="s">
        <v>11</v>
      </c>
      <c r="HG3441" s="4" t="s">
        <v>14</v>
      </c>
      <c r="HH3441" s="4" t="s">
        <v>8</v>
      </c>
      <c r="HI3441" s="4" t="s">
        <v>332</v>
      </c>
      <c r="HJ3441" s="4" t="s">
        <v>11</v>
      </c>
      <c r="HK3441" s="4" t="s">
        <v>11</v>
      </c>
      <c r="HL3441" s="4" t="s">
        <v>14</v>
      </c>
      <c r="HM3441" s="4" t="s">
        <v>8</v>
      </c>
      <c r="HN3441" s="4" t="s">
        <v>332</v>
      </c>
      <c r="HO3441" s="4" t="s">
        <v>11</v>
      </c>
      <c r="HP3441" s="4" t="s">
        <v>11</v>
      </c>
      <c r="HQ3441" s="4" t="s">
        <v>14</v>
      </c>
      <c r="HR3441" s="4" t="s">
        <v>8</v>
      </c>
      <c r="HS3441" s="4" t="s">
        <v>332</v>
      </c>
      <c r="HT3441" s="4" t="s">
        <v>11</v>
      </c>
      <c r="HU3441" s="4" t="s">
        <v>11</v>
      </c>
      <c r="HV3441" s="4" t="s">
        <v>14</v>
      </c>
      <c r="HW3441" s="4" t="s">
        <v>8</v>
      </c>
      <c r="HX3441" s="4" t="s">
        <v>332</v>
      </c>
      <c r="HY3441" s="4" t="s">
        <v>11</v>
      </c>
      <c r="HZ3441" s="4" t="s">
        <v>11</v>
      </c>
      <c r="IA3441" s="4" t="s">
        <v>14</v>
      </c>
      <c r="IB3441" s="4" t="s">
        <v>8</v>
      </c>
      <c r="IC3441" s="4" t="s">
        <v>332</v>
      </c>
      <c r="ID3441" s="4" t="s">
        <v>11</v>
      </c>
      <c r="IE3441" s="4" t="s">
        <v>11</v>
      </c>
      <c r="IF3441" s="4" t="s">
        <v>14</v>
      </c>
      <c r="IG3441" s="4" t="s">
        <v>8</v>
      </c>
      <c r="IH3441" s="4" t="s">
        <v>332</v>
      </c>
    </row>
    <row r="3442" spans="1:192">
      <c r="A3442" t="n">
        <v>29168</v>
      </c>
      <c r="B3442" s="76" t="n">
        <v>257</v>
      </c>
      <c r="C3442" s="7" t="n">
        <v>4</v>
      </c>
      <c r="D3442" s="7" t="n">
        <v>65533</v>
      </c>
      <c r="E3442" s="7" t="n">
        <v>4534</v>
      </c>
      <c r="F3442" s="7" t="s">
        <v>17</v>
      </c>
      <c r="G3442" s="7" t="n">
        <f t="normal" ca="1">32-LENB(INDIRECT(ADDRESS(3442,6)))</f>
        <v>0</v>
      </c>
      <c r="H3442" s="7" t="n">
        <v>4</v>
      </c>
      <c r="I3442" s="7" t="n">
        <v>65533</v>
      </c>
      <c r="J3442" s="7" t="n">
        <v>4511</v>
      </c>
      <c r="K3442" s="7" t="s">
        <v>17</v>
      </c>
      <c r="L3442" s="7" t="n">
        <f t="normal" ca="1">32-LENB(INDIRECT(ADDRESS(3442,11)))</f>
        <v>0</v>
      </c>
      <c r="M3442" s="7" t="n">
        <v>4</v>
      </c>
      <c r="N3442" s="7" t="n">
        <v>65533</v>
      </c>
      <c r="O3442" s="7" t="n">
        <v>4543</v>
      </c>
      <c r="P3442" s="7" t="s">
        <v>17</v>
      </c>
      <c r="Q3442" s="7" t="n">
        <f t="normal" ca="1">32-LENB(INDIRECT(ADDRESS(3442,16)))</f>
        <v>0</v>
      </c>
      <c r="R3442" s="7" t="n">
        <v>7</v>
      </c>
      <c r="S3442" s="7" t="n">
        <v>65533</v>
      </c>
      <c r="T3442" s="7" t="n">
        <v>6300</v>
      </c>
      <c r="U3442" s="7" t="s">
        <v>17</v>
      </c>
      <c r="V3442" s="7" t="n">
        <f t="normal" ca="1">32-LENB(INDIRECT(ADDRESS(3442,21)))</f>
        <v>0</v>
      </c>
      <c r="W3442" s="7" t="n">
        <v>7</v>
      </c>
      <c r="X3442" s="7" t="n">
        <v>65533</v>
      </c>
      <c r="Y3442" s="7" t="n">
        <v>6301</v>
      </c>
      <c r="Z3442" s="7" t="s">
        <v>17</v>
      </c>
      <c r="AA3442" s="7" t="n">
        <f t="normal" ca="1">32-LENB(INDIRECT(ADDRESS(3442,26)))</f>
        <v>0</v>
      </c>
      <c r="AB3442" s="7" t="n">
        <v>7</v>
      </c>
      <c r="AC3442" s="7" t="n">
        <v>65533</v>
      </c>
      <c r="AD3442" s="7" t="n">
        <v>7318</v>
      </c>
      <c r="AE3442" s="7" t="s">
        <v>17</v>
      </c>
      <c r="AF3442" s="7" t="n">
        <f t="normal" ca="1">32-LENB(INDIRECT(ADDRESS(3442,31)))</f>
        <v>0</v>
      </c>
      <c r="AG3442" s="7" t="n">
        <v>7</v>
      </c>
      <c r="AH3442" s="7" t="n">
        <v>65533</v>
      </c>
      <c r="AI3442" s="7" t="n">
        <v>7319</v>
      </c>
      <c r="AJ3442" s="7" t="s">
        <v>17</v>
      </c>
      <c r="AK3442" s="7" t="n">
        <f t="normal" ca="1">32-LENB(INDIRECT(ADDRESS(3442,36)))</f>
        <v>0</v>
      </c>
      <c r="AL3442" s="7" t="n">
        <v>7</v>
      </c>
      <c r="AM3442" s="7" t="n">
        <v>65533</v>
      </c>
      <c r="AN3442" s="7" t="n">
        <v>4300</v>
      </c>
      <c r="AO3442" s="7" t="s">
        <v>17</v>
      </c>
      <c r="AP3442" s="7" t="n">
        <f t="normal" ca="1">32-LENB(INDIRECT(ADDRESS(3442,41)))</f>
        <v>0</v>
      </c>
      <c r="AQ3442" s="7" t="n">
        <v>7</v>
      </c>
      <c r="AR3442" s="7" t="n">
        <v>65533</v>
      </c>
      <c r="AS3442" s="7" t="n">
        <v>4301</v>
      </c>
      <c r="AT3442" s="7" t="s">
        <v>17</v>
      </c>
      <c r="AU3442" s="7" t="n">
        <f t="normal" ca="1">32-LENB(INDIRECT(ADDRESS(3442,46)))</f>
        <v>0</v>
      </c>
      <c r="AV3442" s="7" t="n">
        <v>7</v>
      </c>
      <c r="AW3442" s="7" t="n">
        <v>65533</v>
      </c>
      <c r="AX3442" s="7" t="n">
        <v>6302</v>
      </c>
      <c r="AY3442" s="7" t="s">
        <v>17</v>
      </c>
      <c r="AZ3442" s="7" t="n">
        <f t="normal" ca="1">32-LENB(INDIRECT(ADDRESS(3442,51)))</f>
        <v>0</v>
      </c>
      <c r="BA3442" s="7" t="n">
        <v>7</v>
      </c>
      <c r="BB3442" s="7" t="n">
        <v>65533</v>
      </c>
      <c r="BC3442" s="7" t="n">
        <v>6303</v>
      </c>
      <c r="BD3442" s="7" t="s">
        <v>17</v>
      </c>
      <c r="BE3442" s="7" t="n">
        <f t="normal" ca="1">32-LENB(INDIRECT(ADDRESS(3442,56)))</f>
        <v>0</v>
      </c>
      <c r="BF3442" s="7" t="n">
        <v>7</v>
      </c>
      <c r="BG3442" s="7" t="n">
        <v>65533</v>
      </c>
      <c r="BH3442" s="7" t="n">
        <v>6304</v>
      </c>
      <c r="BI3442" s="7" t="s">
        <v>17</v>
      </c>
      <c r="BJ3442" s="7" t="n">
        <f t="normal" ca="1">32-LENB(INDIRECT(ADDRESS(3442,61)))</f>
        <v>0</v>
      </c>
      <c r="BK3442" s="7" t="n">
        <v>7</v>
      </c>
      <c r="BL3442" s="7" t="n">
        <v>65533</v>
      </c>
      <c r="BM3442" s="7" t="n">
        <v>7320</v>
      </c>
      <c r="BN3442" s="7" t="s">
        <v>17</v>
      </c>
      <c r="BO3442" s="7" t="n">
        <f t="normal" ca="1">32-LENB(INDIRECT(ADDRESS(3442,66)))</f>
        <v>0</v>
      </c>
      <c r="BP3442" s="7" t="n">
        <v>7</v>
      </c>
      <c r="BQ3442" s="7" t="n">
        <v>65533</v>
      </c>
      <c r="BR3442" s="7" t="n">
        <v>7321</v>
      </c>
      <c r="BS3442" s="7" t="s">
        <v>17</v>
      </c>
      <c r="BT3442" s="7" t="n">
        <f t="normal" ca="1">32-LENB(INDIRECT(ADDRESS(3442,71)))</f>
        <v>0</v>
      </c>
      <c r="BU3442" s="7" t="n">
        <v>7</v>
      </c>
      <c r="BV3442" s="7" t="n">
        <v>65533</v>
      </c>
      <c r="BW3442" s="7" t="n">
        <v>6305</v>
      </c>
      <c r="BX3442" s="7" t="s">
        <v>17</v>
      </c>
      <c r="BY3442" s="7" t="n">
        <f t="normal" ca="1">32-LENB(INDIRECT(ADDRESS(3442,76)))</f>
        <v>0</v>
      </c>
      <c r="BZ3442" s="7" t="n">
        <v>7</v>
      </c>
      <c r="CA3442" s="7" t="n">
        <v>65533</v>
      </c>
      <c r="CB3442" s="7" t="n">
        <v>4302</v>
      </c>
      <c r="CC3442" s="7" t="s">
        <v>17</v>
      </c>
      <c r="CD3442" s="7" t="n">
        <f t="normal" ca="1">32-LENB(INDIRECT(ADDRESS(3442,81)))</f>
        <v>0</v>
      </c>
      <c r="CE3442" s="7" t="n">
        <v>7</v>
      </c>
      <c r="CF3442" s="7" t="n">
        <v>65533</v>
      </c>
      <c r="CG3442" s="7" t="n">
        <v>52482</v>
      </c>
      <c r="CH3442" s="7" t="s">
        <v>17</v>
      </c>
      <c r="CI3442" s="7" t="n">
        <f t="normal" ca="1">32-LENB(INDIRECT(ADDRESS(3442,86)))</f>
        <v>0</v>
      </c>
      <c r="CJ3442" s="7" t="n">
        <v>7</v>
      </c>
      <c r="CK3442" s="7" t="n">
        <v>65533</v>
      </c>
      <c r="CL3442" s="7" t="n">
        <v>6306</v>
      </c>
      <c r="CM3442" s="7" t="s">
        <v>17</v>
      </c>
      <c r="CN3442" s="7" t="n">
        <f t="normal" ca="1">32-LENB(INDIRECT(ADDRESS(3442,91)))</f>
        <v>0</v>
      </c>
      <c r="CO3442" s="7" t="n">
        <v>7</v>
      </c>
      <c r="CP3442" s="7" t="n">
        <v>65533</v>
      </c>
      <c r="CQ3442" s="7" t="n">
        <v>6307</v>
      </c>
      <c r="CR3442" s="7" t="s">
        <v>17</v>
      </c>
      <c r="CS3442" s="7" t="n">
        <f t="normal" ca="1">32-LENB(INDIRECT(ADDRESS(3442,96)))</f>
        <v>0</v>
      </c>
      <c r="CT3442" s="7" t="n">
        <v>7</v>
      </c>
      <c r="CU3442" s="7" t="n">
        <v>65533</v>
      </c>
      <c r="CV3442" s="7" t="n">
        <v>6308</v>
      </c>
      <c r="CW3442" s="7" t="s">
        <v>17</v>
      </c>
      <c r="CX3442" s="7" t="n">
        <f t="normal" ca="1">32-LENB(INDIRECT(ADDRESS(3442,101)))</f>
        <v>0</v>
      </c>
      <c r="CY3442" s="7" t="n">
        <v>7</v>
      </c>
      <c r="CZ3442" s="7" t="n">
        <v>65533</v>
      </c>
      <c r="DA3442" s="7" t="n">
        <v>4303</v>
      </c>
      <c r="DB3442" s="7" t="s">
        <v>17</v>
      </c>
      <c r="DC3442" s="7" t="n">
        <f t="normal" ca="1">32-LENB(INDIRECT(ADDRESS(3442,106)))</f>
        <v>0</v>
      </c>
      <c r="DD3442" s="7" t="n">
        <v>7</v>
      </c>
      <c r="DE3442" s="7" t="n">
        <v>65533</v>
      </c>
      <c r="DF3442" s="7" t="n">
        <v>4304</v>
      </c>
      <c r="DG3442" s="7" t="s">
        <v>17</v>
      </c>
      <c r="DH3442" s="7" t="n">
        <f t="normal" ca="1">32-LENB(INDIRECT(ADDRESS(3442,111)))</f>
        <v>0</v>
      </c>
      <c r="DI3442" s="7" t="n">
        <v>7</v>
      </c>
      <c r="DJ3442" s="7" t="n">
        <v>65533</v>
      </c>
      <c r="DK3442" s="7" t="n">
        <v>7322</v>
      </c>
      <c r="DL3442" s="7" t="s">
        <v>17</v>
      </c>
      <c r="DM3442" s="7" t="n">
        <f t="normal" ca="1">32-LENB(INDIRECT(ADDRESS(3442,116)))</f>
        <v>0</v>
      </c>
      <c r="DN3442" s="7" t="n">
        <v>7</v>
      </c>
      <c r="DO3442" s="7" t="n">
        <v>65533</v>
      </c>
      <c r="DP3442" s="7" t="n">
        <v>52483</v>
      </c>
      <c r="DQ3442" s="7" t="s">
        <v>17</v>
      </c>
      <c r="DR3442" s="7" t="n">
        <f t="normal" ca="1">32-LENB(INDIRECT(ADDRESS(3442,121)))</f>
        <v>0</v>
      </c>
      <c r="DS3442" s="7" t="n">
        <v>7</v>
      </c>
      <c r="DT3442" s="7" t="n">
        <v>65533</v>
      </c>
      <c r="DU3442" s="7" t="n">
        <v>52484</v>
      </c>
      <c r="DV3442" s="7" t="s">
        <v>17</v>
      </c>
      <c r="DW3442" s="7" t="n">
        <f t="normal" ca="1">32-LENB(INDIRECT(ADDRESS(3442,126)))</f>
        <v>0</v>
      </c>
      <c r="DX3442" s="7" t="n">
        <v>7</v>
      </c>
      <c r="DY3442" s="7" t="n">
        <v>65533</v>
      </c>
      <c r="DZ3442" s="7" t="n">
        <v>52485</v>
      </c>
      <c r="EA3442" s="7" t="s">
        <v>17</v>
      </c>
      <c r="EB3442" s="7" t="n">
        <f t="normal" ca="1">32-LENB(INDIRECT(ADDRESS(3442,131)))</f>
        <v>0</v>
      </c>
      <c r="EC3442" s="7" t="n">
        <v>7</v>
      </c>
      <c r="ED3442" s="7" t="n">
        <v>65533</v>
      </c>
      <c r="EE3442" s="7" t="n">
        <v>18422</v>
      </c>
      <c r="EF3442" s="7" t="s">
        <v>17</v>
      </c>
      <c r="EG3442" s="7" t="n">
        <f t="normal" ca="1">32-LENB(INDIRECT(ADDRESS(3442,136)))</f>
        <v>0</v>
      </c>
      <c r="EH3442" s="7" t="n">
        <v>7</v>
      </c>
      <c r="EI3442" s="7" t="n">
        <v>65533</v>
      </c>
      <c r="EJ3442" s="7" t="n">
        <v>14336</v>
      </c>
      <c r="EK3442" s="7" t="s">
        <v>17</v>
      </c>
      <c r="EL3442" s="7" t="n">
        <f t="normal" ca="1">32-LENB(INDIRECT(ADDRESS(3442,141)))</f>
        <v>0</v>
      </c>
      <c r="EM3442" s="7" t="n">
        <v>7</v>
      </c>
      <c r="EN3442" s="7" t="n">
        <v>65533</v>
      </c>
      <c r="EO3442" s="7" t="n">
        <v>6309</v>
      </c>
      <c r="EP3442" s="7" t="s">
        <v>17</v>
      </c>
      <c r="EQ3442" s="7" t="n">
        <f t="normal" ca="1">32-LENB(INDIRECT(ADDRESS(3442,146)))</f>
        <v>0</v>
      </c>
      <c r="ER3442" s="7" t="n">
        <v>7</v>
      </c>
      <c r="ES3442" s="7" t="n">
        <v>65533</v>
      </c>
      <c r="ET3442" s="7" t="n">
        <v>6310</v>
      </c>
      <c r="EU3442" s="7" t="s">
        <v>17</v>
      </c>
      <c r="EV3442" s="7" t="n">
        <f t="normal" ca="1">32-LENB(INDIRECT(ADDRESS(3442,151)))</f>
        <v>0</v>
      </c>
      <c r="EW3442" s="7" t="n">
        <v>7</v>
      </c>
      <c r="EX3442" s="7" t="n">
        <v>65533</v>
      </c>
      <c r="EY3442" s="7" t="n">
        <v>4305</v>
      </c>
      <c r="EZ3442" s="7" t="s">
        <v>17</v>
      </c>
      <c r="FA3442" s="7" t="n">
        <f t="normal" ca="1">32-LENB(INDIRECT(ADDRESS(3442,156)))</f>
        <v>0</v>
      </c>
      <c r="FB3442" s="7" t="n">
        <v>7</v>
      </c>
      <c r="FC3442" s="7" t="n">
        <v>65533</v>
      </c>
      <c r="FD3442" s="7" t="n">
        <v>6311</v>
      </c>
      <c r="FE3442" s="7" t="s">
        <v>17</v>
      </c>
      <c r="FF3442" s="7" t="n">
        <f t="normal" ca="1">32-LENB(INDIRECT(ADDRESS(3442,161)))</f>
        <v>0</v>
      </c>
      <c r="FG3442" s="7" t="n">
        <v>7</v>
      </c>
      <c r="FH3442" s="7" t="n">
        <v>65533</v>
      </c>
      <c r="FI3442" s="7" t="n">
        <v>7323</v>
      </c>
      <c r="FJ3442" s="7" t="s">
        <v>17</v>
      </c>
      <c r="FK3442" s="7" t="n">
        <f t="normal" ca="1">32-LENB(INDIRECT(ADDRESS(3442,166)))</f>
        <v>0</v>
      </c>
      <c r="FL3442" s="7" t="n">
        <v>7</v>
      </c>
      <c r="FM3442" s="7" t="n">
        <v>65533</v>
      </c>
      <c r="FN3442" s="7" t="n">
        <v>52486</v>
      </c>
      <c r="FO3442" s="7" t="s">
        <v>17</v>
      </c>
      <c r="FP3442" s="7" t="n">
        <f t="normal" ca="1">32-LENB(INDIRECT(ADDRESS(3442,171)))</f>
        <v>0</v>
      </c>
      <c r="FQ3442" s="7" t="n">
        <v>7</v>
      </c>
      <c r="FR3442" s="7" t="n">
        <v>65533</v>
      </c>
      <c r="FS3442" s="7" t="n">
        <v>6312</v>
      </c>
      <c r="FT3442" s="7" t="s">
        <v>17</v>
      </c>
      <c r="FU3442" s="7" t="n">
        <f t="normal" ca="1">32-LENB(INDIRECT(ADDRESS(3442,176)))</f>
        <v>0</v>
      </c>
      <c r="FV3442" s="7" t="n">
        <v>7</v>
      </c>
      <c r="FW3442" s="7" t="n">
        <v>65533</v>
      </c>
      <c r="FX3442" s="7" t="n">
        <v>6313</v>
      </c>
      <c r="FY3442" s="7" t="s">
        <v>17</v>
      </c>
      <c r="FZ3442" s="7" t="n">
        <f t="normal" ca="1">32-LENB(INDIRECT(ADDRESS(3442,181)))</f>
        <v>0</v>
      </c>
      <c r="GA3442" s="7" t="n">
        <v>7</v>
      </c>
      <c r="GB3442" s="7" t="n">
        <v>65533</v>
      </c>
      <c r="GC3442" s="7" t="n">
        <v>52487</v>
      </c>
      <c r="GD3442" s="7" t="s">
        <v>17</v>
      </c>
      <c r="GE3442" s="7" t="n">
        <f t="normal" ca="1">32-LENB(INDIRECT(ADDRESS(3442,186)))</f>
        <v>0</v>
      </c>
      <c r="GF3442" s="7" t="n">
        <v>7</v>
      </c>
      <c r="GG3442" s="7" t="n">
        <v>65533</v>
      </c>
      <c r="GH3442" s="7" t="n">
        <v>7324</v>
      </c>
      <c r="GI3442" s="7" t="s">
        <v>17</v>
      </c>
      <c r="GJ3442" s="7" t="n">
        <f t="normal" ca="1">32-LENB(INDIRECT(ADDRESS(3442,191)))</f>
        <v>0</v>
      </c>
      <c r="GK3442" s="7" t="n">
        <v>7</v>
      </c>
      <c r="GL3442" s="7" t="n">
        <v>65533</v>
      </c>
      <c r="GM3442" s="7" t="n">
        <v>7325</v>
      </c>
      <c r="GN3442" s="7" t="s">
        <v>17</v>
      </c>
      <c r="GO3442" s="7" t="n">
        <f t="normal" ca="1">32-LENB(INDIRECT(ADDRESS(3442,196)))</f>
        <v>0</v>
      </c>
      <c r="GP3442" s="7" t="n">
        <v>7</v>
      </c>
      <c r="GQ3442" s="7" t="n">
        <v>65533</v>
      </c>
      <c r="GR3442" s="7" t="n">
        <v>6314</v>
      </c>
      <c r="GS3442" s="7" t="s">
        <v>17</v>
      </c>
      <c r="GT3442" s="7" t="n">
        <f t="normal" ca="1">32-LENB(INDIRECT(ADDRESS(3442,201)))</f>
        <v>0</v>
      </c>
      <c r="GU3442" s="7" t="n">
        <v>7</v>
      </c>
      <c r="GV3442" s="7" t="n">
        <v>65533</v>
      </c>
      <c r="GW3442" s="7" t="n">
        <v>4306</v>
      </c>
      <c r="GX3442" s="7" t="s">
        <v>17</v>
      </c>
      <c r="GY3442" s="7" t="n">
        <f t="normal" ca="1">32-LENB(INDIRECT(ADDRESS(3442,206)))</f>
        <v>0</v>
      </c>
      <c r="GZ3442" s="7" t="n">
        <v>7</v>
      </c>
      <c r="HA3442" s="7" t="n">
        <v>65533</v>
      </c>
      <c r="HB3442" s="7" t="n">
        <v>4307</v>
      </c>
      <c r="HC3442" s="7" t="s">
        <v>17</v>
      </c>
      <c r="HD3442" s="7" t="n">
        <f t="normal" ca="1">32-LENB(INDIRECT(ADDRESS(3442,211)))</f>
        <v>0</v>
      </c>
      <c r="HE3442" s="7" t="n">
        <v>7</v>
      </c>
      <c r="HF3442" s="7" t="n">
        <v>65533</v>
      </c>
      <c r="HG3442" s="7" t="n">
        <v>7326</v>
      </c>
      <c r="HH3442" s="7" t="s">
        <v>17</v>
      </c>
      <c r="HI3442" s="7" t="n">
        <f t="normal" ca="1">32-LENB(INDIRECT(ADDRESS(3442,216)))</f>
        <v>0</v>
      </c>
      <c r="HJ3442" s="7" t="n">
        <v>7</v>
      </c>
      <c r="HK3442" s="7" t="n">
        <v>65533</v>
      </c>
      <c r="HL3442" s="7" t="n">
        <v>7327</v>
      </c>
      <c r="HM3442" s="7" t="s">
        <v>17</v>
      </c>
      <c r="HN3442" s="7" t="n">
        <f t="normal" ca="1">32-LENB(INDIRECT(ADDRESS(3442,221)))</f>
        <v>0</v>
      </c>
      <c r="HO3442" s="7" t="n">
        <v>7</v>
      </c>
      <c r="HP3442" s="7" t="n">
        <v>65533</v>
      </c>
      <c r="HQ3442" s="7" t="n">
        <v>6315</v>
      </c>
      <c r="HR3442" s="7" t="s">
        <v>17</v>
      </c>
      <c r="HS3442" s="7" t="n">
        <f t="normal" ca="1">32-LENB(INDIRECT(ADDRESS(3442,226)))</f>
        <v>0</v>
      </c>
      <c r="HT3442" s="7" t="n">
        <v>7</v>
      </c>
      <c r="HU3442" s="7" t="n">
        <v>65533</v>
      </c>
      <c r="HV3442" s="7" t="n">
        <v>4308</v>
      </c>
      <c r="HW3442" s="7" t="s">
        <v>17</v>
      </c>
      <c r="HX3442" s="7" t="n">
        <f t="normal" ca="1">32-LENB(INDIRECT(ADDRESS(3442,231)))</f>
        <v>0</v>
      </c>
      <c r="HY3442" s="7" t="n">
        <v>4</v>
      </c>
      <c r="HZ3442" s="7" t="n">
        <v>65533</v>
      </c>
      <c r="IA3442" s="7" t="n">
        <v>4511</v>
      </c>
      <c r="IB3442" s="7" t="s">
        <v>17</v>
      </c>
      <c r="IC3442" s="7" t="n">
        <f t="normal" ca="1">32-LENB(INDIRECT(ADDRESS(3442,236)))</f>
        <v>0</v>
      </c>
      <c r="ID3442" s="7" t="n">
        <v>0</v>
      </c>
      <c r="IE3442" s="7" t="n">
        <v>65533</v>
      </c>
      <c r="IF3442" s="7" t="n">
        <v>0</v>
      </c>
      <c r="IG3442" s="7" t="s">
        <v>17</v>
      </c>
      <c r="IH3442" s="7" t="n">
        <f t="normal" ca="1">32-LENB(INDIRECT(ADDRESS(3442,241)))</f>
        <v>0</v>
      </c>
    </row>
    <row r="3443" spans="1:192">
      <c r="A3443" t="s">
        <v>4</v>
      </c>
      <c r="B3443" s="4" t="s">
        <v>5</v>
      </c>
    </row>
    <row r="3444" spans="1:192">
      <c r="A3444" t="n">
        <v>31088</v>
      </c>
      <c r="B3444" s="5" t="n">
        <v>1</v>
      </c>
    </row>
    <row r="3445" spans="1:192" s="3" customFormat="1" customHeight="0">
      <c r="A3445" s="3" t="s">
        <v>2</v>
      </c>
      <c r="B3445" s="3" t="s">
        <v>334</v>
      </c>
    </row>
    <row r="3446" spans="1:192">
      <c r="A3446" t="s">
        <v>4</v>
      </c>
      <c r="B3446" s="4" t="s">
        <v>5</v>
      </c>
      <c r="C3446" s="4" t="s">
        <v>11</v>
      </c>
      <c r="D3446" s="4" t="s">
        <v>11</v>
      </c>
      <c r="E3446" s="4" t="s">
        <v>14</v>
      </c>
      <c r="F3446" s="4" t="s">
        <v>8</v>
      </c>
      <c r="G3446" s="4" t="s">
        <v>332</v>
      </c>
      <c r="H3446" s="4" t="s">
        <v>11</v>
      </c>
      <c r="I3446" s="4" t="s">
        <v>11</v>
      </c>
      <c r="J3446" s="4" t="s">
        <v>14</v>
      </c>
      <c r="K3446" s="4" t="s">
        <v>8</v>
      </c>
      <c r="L3446" s="4" t="s">
        <v>332</v>
      </c>
    </row>
    <row r="3447" spans="1:192">
      <c r="A3447" t="n">
        <v>31104</v>
      </c>
      <c r="B3447" s="76" t="n">
        <v>257</v>
      </c>
      <c r="C3447" s="7" t="n">
        <v>4</v>
      </c>
      <c r="D3447" s="7" t="n">
        <v>65533</v>
      </c>
      <c r="E3447" s="7" t="n">
        <v>12105</v>
      </c>
      <c r="F3447" s="7" t="s">
        <v>17</v>
      </c>
      <c r="G3447" s="7" t="n">
        <f t="normal" ca="1">32-LENB(INDIRECT(ADDRESS(3447,6)))</f>
        <v>0</v>
      </c>
      <c r="H3447" s="7" t="n">
        <v>0</v>
      </c>
      <c r="I3447" s="7" t="n">
        <v>65533</v>
      </c>
      <c r="J3447" s="7" t="n">
        <v>0</v>
      </c>
      <c r="K3447" s="7" t="s">
        <v>17</v>
      </c>
      <c r="L3447" s="7" t="n">
        <f t="normal" ca="1">32-LENB(INDIRECT(ADDRESS(3447,11)))</f>
        <v>0</v>
      </c>
    </row>
    <row r="3448" spans="1:192">
      <c r="A3448" t="s">
        <v>4</v>
      </c>
      <c r="B3448" s="4" t="s">
        <v>5</v>
      </c>
    </row>
    <row r="3449" spans="1:192">
      <c r="A3449" t="n">
        <v>31184</v>
      </c>
      <c r="B3449" s="5" t="n">
        <v>1</v>
      </c>
    </row>
    <row r="3450" spans="1:192" s="3" customFormat="1" customHeight="0">
      <c r="A3450" s="3" t="s">
        <v>2</v>
      </c>
      <c r="B3450" s="3" t="s">
        <v>335</v>
      </c>
    </row>
    <row r="3451" spans="1:192">
      <c r="A3451" t="s">
        <v>4</v>
      </c>
      <c r="B3451" s="4" t="s">
        <v>5</v>
      </c>
      <c r="C3451" s="4" t="s">
        <v>11</v>
      </c>
      <c r="D3451" s="4" t="s">
        <v>11</v>
      </c>
      <c r="E3451" s="4" t="s">
        <v>14</v>
      </c>
      <c r="F3451" s="4" t="s">
        <v>8</v>
      </c>
      <c r="G3451" s="4" t="s">
        <v>332</v>
      </c>
      <c r="H3451" s="4" t="s">
        <v>11</v>
      </c>
      <c r="I3451" s="4" t="s">
        <v>11</v>
      </c>
      <c r="J3451" s="4" t="s">
        <v>14</v>
      </c>
      <c r="K3451" s="4" t="s">
        <v>8</v>
      </c>
      <c r="L3451" s="4" t="s">
        <v>332</v>
      </c>
      <c r="M3451" s="4" t="s">
        <v>11</v>
      </c>
      <c r="N3451" s="4" t="s">
        <v>11</v>
      </c>
      <c r="O3451" s="4" t="s">
        <v>14</v>
      </c>
      <c r="P3451" s="4" t="s">
        <v>8</v>
      </c>
      <c r="Q3451" s="4" t="s">
        <v>332</v>
      </c>
      <c r="R3451" s="4" t="s">
        <v>11</v>
      </c>
      <c r="S3451" s="4" t="s">
        <v>11</v>
      </c>
      <c r="T3451" s="4" t="s">
        <v>14</v>
      </c>
      <c r="U3451" s="4" t="s">
        <v>8</v>
      </c>
      <c r="V3451" s="4" t="s">
        <v>332</v>
      </c>
      <c r="W3451" s="4" t="s">
        <v>11</v>
      </c>
      <c r="X3451" s="4" t="s">
        <v>11</v>
      </c>
      <c r="Y3451" s="4" t="s">
        <v>14</v>
      </c>
      <c r="Z3451" s="4" t="s">
        <v>8</v>
      </c>
      <c r="AA3451" s="4" t="s">
        <v>332</v>
      </c>
      <c r="AB3451" s="4" t="s">
        <v>11</v>
      </c>
      <c r="AC3451" s="4" t="s">
        <v>11</v>
      </c>
      <c r="AD3451" s="4" t="s">
        <v>14</v>
      </c>
      <c r="AE3451" s="4" t="s">
        <v>8</v>
      </c>
      <c r="AF3451" s="4" t="s">
        <v>332</v>
      </c>
    </row>
    <row r="3452" spans="1:192">
      <c r="A3452" t="n">
        <v>31200</v>
      </c>
      <c r="B3452" s="76" t="n">
        <v>257</v>
      </c>
      <c r="C3452" s="7" t="n">
        <v>4</v>
      </c>
      <c r="D3452" s="7" t="n">
        <v>65533</v>
      </c>
      <c r="E3452" s="7" t="n">
        <v>2004</v>
      </c>
      <c r="F3452" s="7" t="s">
        <v>17</v>
      </c>
      <c r="G3452" s="7" t="n">
        <f t="normal" ca="1">32-LENB(INDIRECT(ADDRESS(3452,6)))</f>
        <v>0</v>
      </c>
      <c r="H3452" s="7" t="n">
        <v>4</v>
      </c>
      <c r="I3452" s="7" t="n">
        <v>65533</v>
      </c>
      <c r="J3452" s="7" t="n">
        <v>2060</v>
      </c>
      <c r="K3452" s="7" t="s">
        <v>17</v>
      </c>
      <c r="L3452" s="7" t="n">
        <f t="normal" ca="1">32-LENB(INDIRECT(ADDRESS(3452,11)))</f>
        <v>0</v>
      </c>
      <c r="M3452" s="7" t="n">
        <v>4</v>
      </c>
      <c r="N3452" s="7" t="n">
        <v>65533</v>
      </c>
      <c r="O3452" s="7" t="n">
        <v>13152</v>
      </c>
      <c r="P3452" s="7" t="s">
        <v>17</v>
      </c>
      <c r="Q3452" s="7" t="n">
        <f t="normal" ca="1">32-LENB(INDIRECT(ADDRESS(3452,16)))</f>
        <v>0</v>
      </c>
      <c r="R3452" s="7" t="n">
        <v>4</v>
      </c>
      <c r="S3452" s="7" t="n">
        <v>65533</v>
      </c>
      <c r="T3452" s="7" t="n">
        <v>13250</v>
      </c>
      <c r="U3452" s="7" t="s">
        <v>17</v>
      </c>
      <c r="V3452" s="7" t="n">
        <f t="normal" ca="1">32-LENB(INDIRECT(ADDRESS(3452,21)))</f>
        <v>0</v>
      </c>
      <c r="W3452" s="7" t="n">
        <v>4</v>
      </c>
      <c r="X3452" s="7" t="n">
        <v>65533</v>
      </c>
      <c r="Y3452" s="7" t="n">
        <v>8140</v>
      </c>
      <c r="Z3452" s="7" t="s">
        <v>17</v>
      </c>
      <c r="AA3452" s="7" t="n">
        <f t="normal" ca="1">32-LENB(INDIRECT(ADDRESS(3452,26)))</f>
        <v>0</v>
      </c>
      <c r="AB3452" s="7" t="n">
        <v>0</v>
      </c>
      <c r="AC3452" s="7" t="n">
        <v>65533</v>
      </c>
      <c r="AD3452" s="7" t="n">
        <v>0</v>
      </c>
      <c r="AE3452" s="7" t="s">
        <v>17</v>
      </c>
      <c r="AF3452" s="7" t="n">
        <f t="normal" ca="1">32-LENB(INDIRECT(ADDRESS(3452,31)))</f>
        <v>0</v>
      </c>
    </row>
    <row r="3453" spans="1:192">
      <c r="A3453" t="s">
        <v>4</v>
      </c>
      <c r="B3453" s="4" t="s">
        <v>5</v>
      </c>
    </row>
    <row r="3454" spans="1:192">
      <c r="A3454" t="n">
        <v>31440</v>
      </c>
      <c r="B3454" s="5" t="n">
        <v>1</v>
      </c>
    </row>
    <row r="3455" spans="1:192" s="3" customFormat="1" customHeight="0">
      <c r="A3455" s="3" t="s">
        <v>2</v>
      </c>
      <c r="B3455" s="3" t="s">
        <v>336</v>
      </c>
    </row>
    <row r="3456" spans="1:192">
      <c r="A3456" t="s">
        <v>4</v>
      </c>
      <c r="B3456" s="4" t="s">
        <v>5</v>
      </c>
      <c r="C3456" s="4" t="s">
        <v>11</v>
      </c>
      <c r="D3456" s="4" t="s">
        <v>11</v>
      </c>
      <c r="E3456" s="4" t="s">
        <v>14</v>
      </c>
      <c r="F3456" s="4" t="s">
        <v>8</v>
      </c>
      <c r="G3456" s="4" t="s">
        <v>332</v>
      </c>
      <c r="H3456" s="4" t="s">
        <v>11</v>
      </c>
      <c r="I3456" s="4" t="s">
        <v>11</v>
      </c>
      <c r="J3456" s="4" t="s">
        <v>14</v>
      </c>
      <c r="K3456" s="4" t="s">
        <v>8</v>
      </c>
      <c r="L3456" s="4" t="s">
        <v>332</v>
      </c>
    </row>
    <row r="3457" spans="1:12">
      <c r="A3457" t="n">
        <v>31456</v>
      </c>
      <c r="B3457" s="76" t="n">
        <v>257</v>
      </c>
      <c r="C3457" s="7" t="n">
        <v>4</v>
      </c>
      <c r="D3457" s="7" t="n">
        <v>65533</v>
      </c>
      <c r="E3457" s="7" t="n">
        <v>12105</v>
      </c>
      <c r="F3457" s="7" t="s">
        <v>17</v>
      </c>
      <c r="G3457" s="7" t="n">
        <f t="normal" ca="1">32-LENB(INDIRECT(ADDRESS(3457,6)))</f>
        <v>0</v>
      </c>
      <c r="H3457" s="7" t="n">
        <v>0</v>
      </c>
      <c r="I3457" s="7" t="n">
        <v>65533</v>
      </c>
      <c r="J3457" s="7" t="n">
        <v>0</v>
      </c>
      <c r="K3457" s="7" t="s">
        <v>17</v>
      </c>
      <c r="L3457" s="7" t="n">
        <f t="normal" ca="1">32-LENB(INDIRECT(ADDRESS(3457,11)))</f>
        <v>0</v>
      </c>
    </row>
    <row r="3458" spans="1:12">
      <c r="A3458" t="s">
        <v>4</v>
      </c>
      <c r="B3458" s="4" t="s">
        <v>5</v>
      </c>
    </row>
    <row r="3459" spans="1:12">
      <c r="A3459" t="n">
        <v>31536</v>
      </c>
      <c r="B345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2025-09-06T21:47:17</dcterms:created>
  <dcterms:modified xsi:type="dcterms:W3CDTF">2025-09-06T21:47:17</dcterms:modified>
</cp:coreProperties>
</file>