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56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9473"/>
      </patternFill>
    </fill>
    <fill>
      <patternFill patternType="solid">
        <fgColor rgb="FFFF7F73"/>
      </patternFill>
    </fill>
    <fill>
      <patternFill patternType="solid">
        <fgColor rgb="FFFF9173"/>
      </patternFill>
    </fill>
    <fill>
      <patternFill patternType="solid">
        <fgColor rgb="FFFFE573"/>
      </patternFill>
    </fill>
    <fill>
      <patternFill patternType="solid">
        <fgColor rgb="FFFF7A73"/>
      </patternFill>
    </fill>
    <fill>
      <patternFill patternType="solid">
        <fgColor rgb="FFFFE873"/>
      </patternFill>
    </fill>
    <fill>
      <patternFill patternType="solid">
        <fgColor rgb="FF73FF7C"/>
      </patternFill>
    </fill>
    <fill>
      <patternFill patternType="solid">
        <fgColor rgb="FFFF0000"/>
      </patternFill>
    </fill>
    <fill>
      <patternFill patternType="solid">
        <fgColor rgb="FFFFFA73"/>
      </patternFill>
    </fill>
    <fill>
      <patternFill patternType="solid">
        <fgColor rgb="FFFFE173"/>
      </patternFill>
    </fill>
    <fill>
      <patternFill patternType="solid">
        <fgColor rgb="FFDEFF73"/>
      </patternFill>
    </fill>
    <fill>
      <patternFill patternType="solid">
        <fgColor rgb="FFFFA673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E3FF73"/>
      </patternFill>
    </fill>
    <fill>
      <patternFill patternType="solid">
        <fgColor rgb="FFFF9873"/>
      </patternFill>
    </fill>
    <fill>
      <patternFill patternType="solid">
        <fgColor rgb="FFFF9F73"/>
      </patternFill>
    </fill>
    <fill>
      <patternFill patternType="solid">
        <fgColor rgb="FFFFC773"/>
      </patternFill>
    </fill>
    <fill>
      <patternFill patternType="solid">
        <fgColor rgb="FFFFA273"/>
      </patternFill>
    </fill>
    <fill>
      <patternFill patternType="solid">
        <fgColor rgb="FFFFDE73"/>
      </patternFill>
    </fill>
    <fill>
      <patternFill patternType="solid">
        <fgColor rgb="FFFFD773"/>
      </patternFill>
    </fill>
    <fill>
      <patternFill patternType="solid">
        <fgColor rgb="FFFFE373"/>
      </patternFill>
    </fill>
    <fill>
      <patternFill patternType="solid">
        <fgColor rgb="FFFFEA73"/>
      </patternFill>
    </fill>
    <fill>
      <patternFill patternType="solid">
        <fgColor rgb="FFE8FF73"/>
      </patternFill>
    </fill>
    <fill>
      <patternFill patternType="solid">
        <fgColor rgb="FFFFBE73"/>
      </patternFill>
    </fill>
    <fill>
      <patternFill patternType="solid">
        <fgColor rgb="FFFFDC73"/>
      </patternFill>
    </fill>
    <fill>
      <patternFill patternType="solid">
        <fgColor rgb="FF7CFF73"/>
      </patternFill>
    </fill>
    <fill>
      <patternFill patternType="solid">
        <fgColor rgb="FFC7FF73"/>
      </patternFill>
    </fill>
    <fill>
      <patternFill patternType="solid">
        <fgColor rgb="FF73FF8F"/>
      </patternFill>
    </fill>
    <fill>
      <patternFill patternType="solid">
        <fgColor rgb="FF73FF91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AD73"/>
      </patternFill>
    </fill>
    <fill>
      <patternFill patternType="solid">
        <fgColor rgb="FFFFB773"/>
      </patternFill>
    </fill>
    <fill>
      <patternFill patternType="solid">
        <fgColor rgb="FFFFFD73"/>
      </patternFill>
    </fill>
    <fill>
      <patternFill patternType="solid">
        <fgColor rgb="FFFDFF73"/>
      </patternFill>
    </fill>
    <fill>
      <patternFill patternType="solid">
        <fgColor rgb="FFBBFF73"/>
      </patternFill>
    </fill>
    <fill>
      <patternFill patternType="solid">
        <fgColor rgb="FFFFFF73"/>
      </patternFill>
    </fill>
    <fill>
      <patternFill patternType="solid">
        <fgColor rgb="FFFFDA73"/>
      </patternFill>
    </fill>
    <fill>
      <patternFill patternType="solid">
        <fgColor rgb="FFFFF373"/>
      </patternFill>
    </fill>
    <fill>
      <patternFill patternType="solid">
        <fgColor rgb="FFFFF673"/>
      </patternFill>
    </fill>
    <fill>
      <patternFill patternType="solid">
        <fgColor rgb="FFFFEC73"/>
      </patternFill>
    </fill>
    <fill>
      <patternFill patternType="solid">
        <fgColor rgb="FFFFF173"/>
      </patternFill>
    </fill>
    <fill>
      <patternFill patternType="solid">
        <fgColor rgb="FFFF9673"/>
      </patternFill>
    </fill>
    <fill>
      <patternFill patternType="solid">
        <fgColor rgb="FFFFEF73"/>
      </patternFill>
    </fill>
    <fill>
      <patternFill patternType="solid">
        <fgColor rgb="FFD0FF73"/>
      </patternFill>
    </fill>
    <fill>
      <patternFill patternType="solid">
        <fgColor rgb="FFFF8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5" fillId="0" borderId="2" xfId="0" applyFont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0" xfId="0" applyFill="1" applyAlignment="1">
      <alignment horizontal="center" vertical="center" wrapText="1"/>
    </xf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<sst xmlns="http://schemas.openxmlformats.org/spreadsheetml/2006/main" count="4372" uniqueCount="168">
  <si>
    <t>CS2</t>
  </si>
  <si>
    <t>t4041</t>
  </si>
  <si>
    <t>FUNCTION</t>
  </si>
  <si>
    <t/>
  </si>
  <si>
    <t>Location</t>
  </si>
  <si>
    <t>OP Code</t>
  </si>
  <si>
    <t>PreInit</t>
  </si>
  <si>
    <t>byte</t>
  </si>
  <si>
    <t>string</t>
  </si>
  <si>
    <t>FC_Change_MapColor</t>
  </si>
  <si>
    <t>Init</t>
  </si>
  <si>
    <t>short</t>
  </si>
  <si>
    <t>pointer</t>
  </si>
  <si>
    <t>float</t>
  </si>
  <si>
    <t>int</t>
  </si>
  <si>
    <t>HEATER_1F_L</t>
  </si>
  <si>
    <t>HEATER_1F_R</t>
  </si>
  <si>
    <t>Init_Replay</t>
  </si>
  <si>
    <t/>
  </si>
  <si>
    <t>Init_Replay</t>
  </si>
  <si>
    <t>Reinit</t>
  </si>
  <si>
    <t>EV_00_04_00</t>
  </si>
  <si>
    <t>Start</t>
  </si>
  <si>
    <t>End</t>
  </si>
  <si>
    <t>AniFieldAttack</t>
  </si>
  <si>
    <t>AniWait</t>
  </si>
  <si>
    <t>FC_Start_Party</t>
  </si>
  <si>
    <t>C_NPC052</t>
  </si>
  <si>
    <t>Celine</t>
  </si>
  <si>
    <t>C_NPC050</t>
  </si>
  <si>
    <t>Toval</t>
  </si>
  <si>
    <t>C_NPC011</t>
  </si>
  <si>
    <t>Elise</t>
  </si>
  <si>
    <t>C_NPC012</t>
  </si>
  <si>
    <t>Princess Alfin</t>
  </si>
  <si>
    <t>C_NPC025</t>
  </si>
  <si>
    <t>Baron Schwarzer</t>
  </si>
  <si>
    <t>C_NPC026</t>
  </si>
  <si>
    <t>Lady Schwarzer</t>
  </si>
  <si>
    <t>C_PLY000_C03</t>
  </si>
  <si>
    <t>FC_chr_entry</t>
  </si>
  <si>
    <t>AniEv1500</t>
  </si>
  <si>
    <t>AniEv1505</t>
  </si>
  <si>
    <t>AniEv7195</t>
  </si>
  <si>
    <t>AniEv7196</t>
  </si>
  <si>
    <t>AniEv8430</t>
  </si>
  <si>
    <t>AniEv8470</t>
  </si>
  <si>
    <t>AniEvUdegumi</t>
  </si>
  <si>
    <t>AniEvAtamakaki</t>
  </si>
  <si>
    <t>AniEvRyoteMune</t>
  </si>
  <si>
    <t>1</t>
  </si>
  <si>
    <t>0</t>
  </si>
  <si>
    <t>#b</t>
  </si>
  <si>
    <t>door04</t>
  </si>
  <si>
    <t>wait</t>
  </si>
  <si>
    <t>bed01</t>
  </si>
  <si>
    <t>def00</t>
  </si>
  <si>
    <t>sle00</t>
  </si>
  <si>
    <t>mek00</t>
  </si>
  <si>
    <t>#E[9]#M[8]</t>
  </si>
  <si>
    <t>dialog</t>
  </si>
  <si>
    <t>#300WNgh...</t>
  </si>
  <si>
    <t>KKK11111KKKKK1</t>
  </si>
  <si>
    <t>80</t>
  </si>
  <si>
    <t>#E_E#M_0</t>
  </si>
  <si>
    <t>#500WWhere am I...now...?</t>
  </si>
  <si>
    <t>Voice</t>
  </si>
  <si>
    <t>#E[1]#M[0]</t>
  </si>
  <si>
    <t>#0TZzz... Zzz...</t>
  </si>
  <si>
    <t>C</t>
  </si>
  <si>
    <t>8</t>
  </si>
  <si>
    <t>J</t>
  </si>
  <si>
    <t>#E[9]#M_0</t>
  </si>
  <si>
    <t>#K#0T#800WCeline?</t>
  </si>
  <si>
    <t>#E_F#M_9#800WThis looks just like my room...</t>
  </si>
  <si>
    <t>AniEvWait</t>
  </si>
  <si>
    <t>mado01</t>
  </si>
  <si>
    <t>open</t>
  </si>
  <si>
    <t>#E_8#M[9]</t>
  </si>
  <si>
    <t>#4K#F#0T(I knew it... I'm back in Ymir.)</t>
  </si>
  <si>
    <t>#E[9]#M[9](I'm finally back home.)</t>
  </si>
  <si>
    <t>#E_E#M[0](My memories are kind of hazy now,
but I think that means everything
that happened in the mountains...)</t>
  </si>
  <si>
    <t>#E[9]#M_A</t>
  </si>
  <si>
    <t>#2P*yawn* Why'd it get so cold all
of a sudden...?</t>
  </si>
  <si>
    <t>#E[C]#M_0</t>
  </si>
  <si>
    <t>#2POh, you finally woke up?</t>
  </si>
  <si>
    <t>#E_8#M_9</t>
  </si>
  <si>
    <t>#3KYeah, just a second ago. How about you?
Feeling better after a cat nap?</t>
  </si>
  <si>
    <t>#E[3]#M_0</t>
  </si>
  <si>
    <t>#2PHmph. I guess.</t>
  </si>
  <si>
    <t>#E_E#M_0I slept more than I meant to, actually.</t>
  </si>
  <si>
    <t>open1</t>
  </si>
  <si>
    <t>Girl's Voice</t>
  </si>
  <si>
    <t>#E[C]#M[8]</t>
  </si>
  <si>
    <t>#1PYou're awake!</t>
  </si>
  <si>
    <t>I_TVIS202</t>
  </si>
  <si>
    <t>#K#0TElise!</t>
  </si>
  <si>
    <t>#E[9]#M_9Umm... Good morning.</t>
  </si>
  <si>
    <t>#E_8#M_9Actually, it's probably closer to noon now,
isn't it?</t>
  </si>
  <si>
    <t>#E[Q]#M[0]</t>
  </si>
  <si>
    <t>...!</t>
  </si>
  <si>
    <t>#E[C]#M_A</t>
  </si>
  <si>
    <t>#7KElise...?</t>
  </si>
  <si>
    <t>#E[R]#M_9</t>
  </si>
  <si>
    <t>#6POh, I'm so happy that you're awake!</t>
  </si>
  <si>
    <t>#E[Q]#M_9You don't know how scared I was!</t>
  </si>
  <si>
    <t>#E[Q]#M_0There was all that chaos in the capital,
and then we lost all contact with you.
We had no idea where you were...</t>
  </si>
  <si>
    <t>#E[R]#M_0I'm just so...so...relieved...</t>
  </si>
  <si>
    <t>#E_8#M_0</t>
  </si>
  <si>
    <t>#7K#FI'm sorry...</t>
  </si>
  <si>
    <t>#E[9]#M_9I'm sorry for worrying you so much,
Elise.</t>
  </si>
  <si>
    <t>FC_look_dir_No</t>
  </si>
  <si>
    <t>#E[R]#M_0</t>
  </si>
  <si>
    <t>#6P*sniffle* No... No, you don't need to
apologize.</t>
  </si>
  <si>
    <t>#E[R]#M_9I knew that somewhere out there,
you were all right...and that you'd
come back safe.</t>
  </si>
  <si>
    <t>#E[Q]#M_9</t>
  </si>
  <si>
    <t>Welcome home, Rean.</t>
  </si>
  <si>
    <t>#3K#FIt's good to be back.</t>
  </si>
  <si>
    <t>#E[G]#M_9...And thanks.</t>
  </si>
  <si>
    <t>#E[5]#M_0</t>
  </si>
  <si>
    <t>#0TTeehee! I see our two little lovebirds
are as twitterpated as ever. ♪</t>
  </si>
  <si>
    <t>#E_F#M_0#H[2]</t>
  </si>
  <si>
    <t>#K#0TP-Pardon...?</t>
  </si>
  <si>
    <t>Blond-Haired Girl</t>
  </si>
  <si>
    <t>#2PGood morning, Rean. And to you as well,
Elise.</t>
  </si>
  <si>
    <t>Blond-Haired Man</t>
  </si>
  <si>
    <t>#E[4]#e[5]#M_0</t>
  </si>
  <si>
    <t>#2PHey there. Just swingin' by to see how
you're holding up.</t>
  </si>
  <si>
    <t>#K#0TYou're here, too, Your Highness?</t>
  </si>
  <si>
    <t>#E_8#M_9I'm really not dreaming, then.</t>
  </si>
  <si>
    <t>5</t>
  </si>
  <si>
    <t>I_TVIS203</t>
  </si>
  <si>
    <t>#1POh, you're so silly, Rean.</t>
  </si>
  <si>
    <t>#E[4]#e[5]#M_4I would have thought the warmth of your
dear sister pressed against your chest
was proof enough of that.</t>
  </si>
  <si>
    <t>#E[9]#M_0#H[2]</t>
  </si>
  <si>
    <t>#K#0TY-Your Highness, please!</t>
  </si>
  <si>
    <t>#K#0THaha...</t>
  </si>
  <si>
    <t>I_TVIS204</t>
  </si>
  <si>
    <t>Well, I'm just glad you're up.</t>
  </si>
  <si>
    <t>#E_8#M_0How're you feeling? Still sore?</t>
  </si>
  <si>
    <t>You've been fast asleep since we
brought you back here yesterday.</t>
  </si>
  <si>
    <t>FC_look_dir_Yes</t>
  </si>
  <si>
    <t>#E[1]#M_9</t>
  </si>
  <si>
    <t>#KI don't have any serious injuries,
at least.</t>
  </si>
  <si>
    <t>#E_8#M_9But I doubt I'd be able to say that
if you hadn't come when you did.
Thanks, Toval.</t>
  </si>
  <si>
    <t>#E[3]#M_4</t>
  </si>
  <si>
    <t>#K#0TI suppose I owe you my thanks,
too.</t>
  </si>
  <si>
    <t>#E_4#M_4That art of yours didn't come a
moment too soon.</t>
  </si>
  <si>
    <t>#2KHaha. You're both very welcome.</t>
  </si>
  <si>
    <t>#E[8]#M_0I just didn't want to give these two
young ladies anything to cry about.</t>
  </si>
  <si>
    <t>#3KAww...</t>
  </si>
  <si>
    <t>Male Voice</t>
  </si>
  <si>
    <t>#E_0#M_0</t>
  </si>
  <si>
    <t>#1PI see you're finally up.</t>
  </si>
  <si>
    <t>A</t>
  </si>
  <si>
    <t>9</t>
  </si>
  <si>
    <t>4</t>
  </si>
  <si>
    <t>#E_8#M_4</t>
  </si>
  <si>
    <t>#K#0T#FDad! Mom!</t>
  </si>
  <si>
    <t>Kind Woman</t>
  </si>
  <si>
    <t>Hello, Rean.</t>
  </si>
  <si>
    <t>#E_8#M_9It's wonderful to see you back home.</t>
  </si>
  <si>
    <t>Mature Man</t>
  </si>
  <si>
    <t>#E[1]#M_0</t>
  </si>
  <si>
    <t>#2PI imagine you have plenty of questions
running through your mind, but first and
foremost is getting you something to eat.</t>
  </si>
  <si>
    <t>#E_0#M_0We can discuss what to do from here on
out after that.</t>
  </si>
  <si>
    <t>_EV_00_04_00</t>
  </si>
  <si>
    <t>fill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</si>
</sst>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56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9473"/>
      </patternFill>
    </fill>
    <fill>
      <patternFill patternType="solid">
        <fgColor rgb="FFFF7F73"/>
      </patternFill>
    </fill>
    <fill>
      <patternFill patternType="solid">
        <fgColor rgb="FFFF9173"/>
      </patternFill>
    </fill>
    <fill>
      <patternFill patternType="solid">
        <fgColor rgb="FFFFE573"/>
      </patternFill>
    </fill>
    <fill>
      <patternFill patternType="solid">
        <fgColor rgb="FFFF7A73"/>
      </patternFill>
    </fill>
    <fill>
      <patternFill patternType="solid">
        <fgColor rgb="FFFFE873"/>
      </patternFill>
    </fill>
    <fill>
      <patternFill patternType="solid">
        <fgColor rgb="FF73FF7C"/>
      </patternFill>
    </fill>
    <fill>
      <patternFill patternType="solid">
        <fgColor rgb="FFFF0000"/>
      </patternFill>
    </fill>
    <fill>
      <patternFill patternType="solid">
        <fgColor rgb="FFFFFA73"/>
      </patternFill>
    </fill>
    <fill>
      <patternFill patternType="solid">
        <fgColor rgb="FFFFE173"/>
      </patternFill>
    </fill>
    <fill>
      <patternFill patternType="solid">
        <fgColor rgb="FFDEFF73"/>
      </patternFill>
    </fill>
    <fill>
      <patternFill patternType="solid">
        <fgColor rgb="FFFFA673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E3FF73"/>
      </patternFill>
    </fill>
    <fill>
      <patternFill patternType="solid">
        <fgColor rgb="FFFF9873"/>
      </patternFill>
    </fill>
    <fill>
      <patternFill patternType="solid">
        <fgColor rgb="FFFF9F73"/>
      </patternFill>
    </fill>
    <fill>
      <patternFill patternType="solid">
        <fgColor rgb="FFFFC773"/>
      </patternFill>
    </fill>
    <fill>
      <patternFill patternType="solid">
        <fgColor rgb="FFFFA273"/>
      </patternFill>
    </fill>
    <fill>
      <patternFill patternType="solid">
        <fgColor rgb="FFFFDE73"/>
      </patternFill>
    </fill>
    <fill>
      <patternFill patternType="solid">
        <fgColor rgb="FFFFD773"/>
      </patternFill>
    </fill>
    <fill>
      <patternFill patternType="solid">
        <fgColor rgb="FFFFE373"/>
      </patternFill>
    </fill>
    <fill>
      <patternFill patternType="solid">
        <fgColor rgb="FFFFEA73"/>
      </patternFill>
    </fill>
    <fill>
      <patternFill patternType="solid">
        <fgColor rgb="FFE8FF73"/>
      </patternFill>
    </fill>
    <fill>
      <patternFill patternType="solid">
        <fgColor rgb="FFFFBE73"/>
      </patternFill>
    </fill>
    <fill>
      <patternFill patternType="solid">
        <fgColor rgb="FFFFDC73"/>
      </patternFill>
    </fill>
    <fill>
      <patternFill patternType="solid">
        <fgColor rgb="FF7CFF73"/>
      </patternFill>
    </fill>
    <fill>
      <patternFill patternType="solid">
        <fgColor rgb="FFC7FF73"/>
      </patternFill>
    </fill>
    <fill>
      <patternFill patternType="solid">
        <fgColor rgb="FF73FF8F"/>
      </patternFill>
    </fill>
    <fill>
      <patternFill patternType="solid">
        <fgColor rgb="FF73FF91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AD73"/>
      </patternFill>
    </fill>
    <fill>
      <patternFill patternType="solid">
        <fgColor rgb="FFFFB773"/>
      </patternFill>
    </fill>
    <fill>
      <patternFill patternType="solid">
        <fgColor rgb="FFFFFD73"/>
      </patternFill>
    </fill>
    <fill>
      <patternFill patternType="solid">
        <fgColor rgb="FFFDFF73"/>
      </patternFill>
    </fill>
    <fill>
      <patternFill patternType="solid">
        <fgColor rgb="FFBBFF73"/>
      </patternFill>
    </fill>
    <fill>
      <patternFill patternType="solid">
        <fgColor rgb="FFFFFF73"/>
      </patternFill>
    </fill>
    <fill>
      <patternFill patternType="solid">
        <fgColor rgb="FFFFDA73"/>
      </patternFill>
    </fill>
    <fill>
      <patternFill patternType="solid">
        <fgColor rgb="FFFFF373"/>
      </patternFill>
    </fill>
    <fill>
      <patternFill patternType="solid">
        <fgColor rgb="FFFFF673"/>
      </patternFill>
    </fill>
    <fill>
      <patternFill patternType="solid">
        <fgColor rgb="FFFFEC73"/>
      </patternFill>
    </fill>
    <fill>
      <patternFill patternType="solid">
        <fgColor rgb="FFFFF173"/>
      </patternFill>
    </fill>
    <fill>
      <patternFill patternType="solid">
        <fgColor rgb="FFFF9673"/>
      </patternFill>
    </fill>
    <fill>
      <patternFill patternType="solid">
        <fgColor rgb="FFFFEF73"/>
      </patternFill>
    </fill>
    <fill>
      <patternFill patternType="solid">
        <fgColor rgb="FFD0FF73"/>
      </patternFill>
    </fill>
    <fill>
      <patternFill patternType="solid">
        <fgColor rgb="FFFF8F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5" fillId="0" borderId="2" xfId="0" applyFont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0" xfId="0" applyFill="1" applyAlignment="1">
      <alignment horizontal="center" vertical="center" wrapText="1"/>
    </xf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2" xfId="0" applyFill="1" applyBorder="1"/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1190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140</v>
      </c>
      <c r="B6" s="5" t="n">
        <v>1</v>
      </c>
    </row>
    <row r="7" s="3" customFormat="1" customHeight="0">
      <c r="A7" s="3" t="s">
        <v>2</v>
      </c>
      <c r="B7" s="3" t="s">
        <v>6</v>
      </c>
    </row>
    <row r="8">
      <c r="A8" t="s">
        <v>4</v>
      </c>
      <c r="B8" s="4" t="s">
        <v>5</v>
      </c>
      <c r="C8" s="4" t="s">
        <v>7</v>
      </c>
      <c r="D8" s="4" t="s">
        <v>8</v>
      </c>
    </row>
    <row r="9">
      <c r="A9" t="n">
        <v>144</v>
      </c>
      <c r="B9" s="6" t="n">
        <v>2</v>
      </c>
      <c r="C9" s="7" t="n">
        <v>10</v>
      </c>
      <c r="D9" s="7" t="s">
        <v>9</v>
      </c>
    </row>
    <row r="10">
      <c r="A10" t="s">
        <v>4</v>
      </c>
      <c r="B10" s="4" t="s">
        <v>5</v>
      </c>
      <c r="C10" s="4" t="s">
        <v>7</v>
      </c>
      <c r="D10" s="4" t="s">
        <v>7</v>
      </c>
    </row>
    <row r="11">
      <c r="A11" t="n">
        <v>165</v>
      </c>
      <c r="B11" s="8" t="n">
        <v>162</v>
      </c>
      <c r="C11" s="7" t="n">
        <v>0</v>
      </c>
      <c r="D11" s="7" t="n">
        <v>0</v>
      </c>
    </row>
    <row r="12">
      <c r="A12" t="s">
        <v>4</v>
      </c>
      <c r="B12" s="4" t="s">
        <v>5</v>
      </c>
    </row>
    <row r="13">
      <c r="A13" t="n">
        <v>168</v>
      </c>
      <c r="B13" s="5" t="n">
        <v>1</v>
      </c>
    </row>
    <row r="14" s="3" customFormat="1" customHeight="0">
      <c r="A14" s="3" t="s">
        <v>2</v>
      </c>
      <c r="B14" s="3" t="s">
        <v>10</v>
      </c>
    </row>
    <row r="15">
      <c r="A15" t="s">
        <v>4</v>
      </c>
      <c r="B15" s="4" t="s">
        <v>5</v>
      </c>
      <c r="C15" s="4" t="s">
        <v>7</v>
      </c>
      <c r="D15" s="4" t="s">
        <v>7</v>
      </c>
      <c r="E15" s="4" t="s">
        <v>7</v>
      </c>
      <c r="F15" s="4" t="s">
        <v>7</v>
      </c>
    </row>
    <row r="16">
      <c r="A16" t="n">
        <v>172</v>
      </c>
      <c r="B16" s="9" t="n">
        <v>14</v>
      </c>
      <c r="C16" s="7" t="n">
        <v>8</v>
      </c>
      <c r="D16" s="7" t="n">
        <v>0</v>
      </c>
      <c r="E16" s="7" t="n">
        <v>0</v>
      </c>
      <c r="F16" s="7" t="n">
        <v>0</v>
      </c>
    </row>
    <row r="17" spans="1:6">
      <c r="A17" t="s">
        <v>4</v>
      </c>
      <c r="B17" s="4" t="s">
        <v>5</v>
      </c>
      <c r="C17" s="4" t="s">
        <v>7</v>
      </c>
      <c r="D17" s="4" t="s">
        <v>11</v>
      </c>
      <c r="E17" s="4" t="s">
        <v>7</v>
      </c>
      <c r="F17" s="4" t="s">
        <v>12</v>
      </c>
    </row>
    <row r="18" spans="1:6">
      <c r="A18" t="n">
        <v>177</v>
      </c>
      <c r="B18" s="10" t="n">
        <v>5</v>
      </c>
      <c r="C18" s="7" t="n">
        <v>30</v>
      </c>
      <c r="D18" s="7" t="n">
        <v>6767</v>
      </c>
      <c r="E18" s="7" t="n">
        <v>1</v>
      </c>
      <c r="F18" s="11" t="n">
        <f t="normal" ca="1">A26</f>
        <v>0</v>
      </c>
    </row>
    <row r="19" spans="1:6">
      <c r="A19" t="s">
        <v>4</v>
      </c>
      <c r="B19" s="4" t="s">
        <v>5</v>
      </c>
      <c r="C19" s="4" t="s">
        <v>11</v>
      </c>
    </row>
    <row r="20" spans="1:6">
      <c r="A20" t="n">
        <v>186</v>
      </c>
      <c r="B20" s="12" t="n">
        <v>13</v>
      </c>
      <c r="C20" s="7" t="n">
        <v>6767</v>
      </c>
    </row>
    <row r="21" spans="1:6">
      <c r="A21" t="s">
        <v>4</v>
      </c>
      <c r="B21" s="4" t="s">
        <v>5</v>
      </c>
      <c r="C21" s="4" t="s">
        <v>7</v>
      </c>
      <c r="D21" s="4" t="s">
        <v>11</v>
      </c>
      <c r="E21" s="4" t="s">
        <v>13</v>
      </c>
      <c r="F21" s="4" t="s">
        <v>11</v>
      </c>
      <c r="G21" s="4" t="s">
        <v>13</v>
      </c>
      <c r="H21" s="4" t="s">
        <v>7</v>
      </c>
    </row>
    <row r="22" spans="1:6">
      <c r="A22" t="n">
        <v>189</v>
      </c>
      <c r="B22" s="13" t="n">
        <v>49</v>
      </c>
      <c r="C22" s="7" t="n">
        <v>4</v>
      </c>
      <c r="D22" s="7" t="n">
        <v>2</v>
      </c>
      <c r="E22" s="7" t="n">
        <v>1</v>
      </c>
      <c r="F22" s="7" t="n">
        <v>0</v>
      </c>
      <c r="G22" s="7" t="n">
        <v>0</v>
      </c>
      <c r="H22" s="7" t="n">
        <v>0</v>
      </c>
    </row>
    <row r="23" spans="1:6">
      <c r="A23" t="s">
        <v>4</v>
      </c>
      <c r="B23" s="4" t="s">
        <v>5</v>
      </c>
      <c r="C23" s="4" t="s">
        <v>12</v>
      </c>
    </row>
    <row r="24" spans="1:6">
      <c r="A24" t="n">
        <v>204</v>
      </c>
      <c r="B24" s="14" t="n">
        <v>3</v>
      </c>
      <c r="C24" s="11" t="n">
        <f t="normal" ca="1">A30</f>
        <v>0</v>
      </c>
    </row>
    <row r="25" spans="1:6">
      <c r="A25" t="s">
        <v>4</v>
      </c>
      <c r="B25" s="4" t="s">
        <v>5</v>
      </c>
      <c r="C25" s="4" t="s">
        <v>7</v>
      </c>
      <c r="D25" s="4" t="s">
        <v>11</v>
      </c>
      <c r="E25" s="4" t="s">
        <v>7</v>
      </c>
      <c r="F25" s="4" t="s">
        <v>7</v>
      </c>
      <c r="G25" s="4" t="s">
        <v>12</v>
      </c>
    </row>
    <row r="26" spans="1:6">
      <c r="A26" t="n">
        <v>209</v>
      </c>
      <c r="B26" s="10" t="n">
        <v>5</v>
      </c>
      <c r="C26" s="7" t="n">
        <v>30</v>
      </c>
      <c r="D26" s="7" t="n">
        <v>8195</v>
      </c>
      <c r="E26" s="7" t="n">
        <v>8</v>
      </c>
      <c r="F26" s="7" t="n">
        <v>1</v>
      </c>
      <c r="G26" s="11" t="n">
        <f t="normal" ca="1">A30</f>
        <v>0</v>
      </c>
    </row>
    <row r="27" spans="1:6">
      <c r="A27" t="s">
        <v>4</v>
      </c>
      <c r="B27" s="4" t="s">
        <v>5</v>
      </c>
      <c r="C27" s="4" t="s">
        <v>7</v>
      </c>
      <c r="D27" s="4" t="s">
        <v>11</v>
      </c>
      <c r="E27" s="4" t="s">
        <v>13</v>
      </c>
      <c r="F27" s="4" t="s">
        <v>11</v>
      </c>
      <c r="G27" s="4" t="s">
        <v>13</v>
      </c>
      <c r="H27" s="4" t="s">
        <v>7</v>
      </c>
    </row>
    <row r="28" spans="1:6">
      <c r="A28" t="n">
        <v>219</v>
      </c>
      <c r="B28" s="13" t="n">
        <v>49</v>
      </c>
      <c r="C28" s="7" t="n">
        <v>4</v>
      </c>
      <c r="D28" s="7" t="n">
        <v>2</v>
      </c>
      <c r="E28" s="7" t="n">
        <v>1</v>
      </c>
      <c r="F28" s="7" t="n">
        <v>0</v>
      </c>
      <c r="G28" s="7" t="n">
        <v>0</v>
      </c>
      <c r="H28" s="7" t="n">
        <v>0</v>
      </c>
    </row>
    <row r="29" spans="1:6">
      <c r="A29" t="s">
        <v>4</v>
      </c>
      <c r="B29" s="4" t="s">
        <v>5</v>
      </c>
      <c r="C29" s="4" t="s">
        <v>7</v>
      </c>
      <c r="D29" s="4" t="s">
        <v>11</v>
      </c>
      <c r="E29" s="4" t="s">
        <v>13</v>
      </c>
      <c r="F29" s="4" t="s">
        <v>11</v>
      </c>
      <c r="G29" s="4" t="s">
        <v>14</v>
      </c>
      <c r="H29" s="4" t="s">
        <v>14</v>
      </c>
      <c r="I29" s="4" t="s">
        <v>11</v>
      </c>
      <c r="J29" s="4" t="s">
        <v>11</v>
      </c>
      <c r="K29" s="4" t="s">
        <v>14</v>
      </c>
      <c r="L29" s="4" t="s">
        <v>14</v>
      </c>
      <c r="M29" s="4" t="s">
        <v>14</v>
      </c>
      <c r="N29" s="4" t="s">
        <v>14</v>
      </c>
      <c r="O29" s="4" t="s">
        <v>8</v>
      </c>
    </row>
    <row r="30" spans="1:6">
      <c r="A30" t="n">
        <v>234</v>
      </c>
      <c r="B30" s="15" t="n">
        <v>50</v>
      </c>
      <c r="C30" s="7" t="n">
        <v>0</v>
      </c>
      <c r="D30" s="7" t="n">
        <v>8100</v>
      </c>
      <c r="E30" s="7" t="n">
        <v>0.100000001490116</v>
      </c>
      <c r="F30" s="7" t="n">
        <v>1000</v>
      </c>
      <c r="G30" s="7" t="n">
        <v>0</v>
      </c>
      <c r="H30" s="7" t="n">
        <v>-1069547520</v>
      </c>
      <c r="I30" s="7" t="n">
        <v>1</v>
      </c>
      <c r="J30" s="7" t="n">
        <v>65533</v>
      </c>
      <c r="K30" s="7" t="n">
        <v>0</v>
      </c>
      <c r="L30" s="7" t="n">
        <v>0</v>
      </c>
      <c r="M30" s="7" t="n">
        <v>0</v>
      </c>
      <c r="N30" s="7" t="n">
        <v>0</v>
      </c>
      <c r="O30" s="7" t="s">
        <v>15</v>
      </c>
    </row>
    <row r="31" spans="1:6">
      <c r="A31" t="s">
        <v>4</v>
      </c>
      <c r="B31" s="4" t="s">
        <v>5</v>
      </c>
      <c r="C31" s="4" t="s">
        <v>7</v>
      </c>
      <c r="D31" s="4" t="s">
        <v>11</v>
      </c>
      <c r="E31" s="4" t="s">
        <v>13</v>
      </c>
      <c r="F31" s="4" t="s">
        <v>11</v>
      </c>
      <c r="G31" s="4" t="s">
        <v>14</v>
      </c>
      <c r="H31" s="4" t="s">
        <v>14</v>
      </c>
      <c r="I31" s="4" t="s">
        <v>11</v>
      </c>
      <c r="J31" s="4" t="s">
        <v>11</v>
      </c>
      <c r="K31" s="4" t="s">
        <v>14</v>
      </c>
      <c r="L31" s="4" t="s">
        <v>14</v>
      </c>
      <c r="M31" s="4" t="s">
        <v>14</v>
      </c>
      <c r="N31" s="4" t="s">
        <v>14</v>
      </c>
      <c r="O31" s="4" t="s">
        <v>8</v>
      </c>
    </row>
    <row r="32" spans="1:6">
      <c r="A32" t="n">
        <v>284</v>
      </c>
      <c r="B32" s="15" t="n">
        <v>50</v>
      </c>
      <c r="C32" s="7" t="n">
        <v>0</v>
      </c>
      <c r="D32" s="7" t="n">
        <v>8100</v>
      </c>
      <c r="E32" s="7" t="n">
        <v>0.100000001490116</v>
      </c>
      <c r="F32" s="7" t="n">
        <v>1000</v>
      </c>
      <c r="G32" s="7" t="n">
        <v>0</v>
      </c>
      <c r="H32" s="7" t="n">
        <v>-1069547520</v>
      </c>
      <c r="I32" s="7" t="n">
        <v>1</v>
      </c>
      <c r="J32" s="7" t="n">
        <v>65533</v>
      </c>
      <c r="K32" s="7" t="n">
        <v>0</v>
      </c>
      <c r="L32" s="7" t="n">
        <v>0</v>
      </c>
      <c r="M32" s="7" t="n">
        <v>0</v>
      </c>
      <c r="N32" s="7" t="n">
        <v>0</v>
      </c>
      <c r="O32" s="7" t="s">
        <v>16</v>
      </c>
    </row>
    <row r="33" spans="1:15">
      <c r="A33" t="s">
        <v>4</v>
      </c>
      <c r="B33" s="4" t="s">
        <v>5</v>
      </c>
      <c r="C33" s="4" t="s">
        <v>7</v>
      </c>
      <c r="D33" s="4" t="s">
        <v>8</v>
      </c>
    </row>
    <row r="34" spans="1:15">
      <c r="A34" t="n">
        <v>334</v>
      </c>
      <c r="B34" s="6" t="n">
        <v>2</v>
      </c>
      <c r="C34" s="7" t="n">
        <v>11</v>
      </c>
      <c r="D34" s="7" t="s">
        <v>17</v>
      </c>
    </row>
    <row r="35" spans="1:15">
      <c r="A35" t="s">
        <v>4</v>
      </c>
      <c r="B35" s="4" t="s">
        <v>5</v>
      </c>
      <c r="C35" s="4" t="s">
        <v>7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14</v>
      </c>
      <c r="K35" s="4" t="s">
        <v>14</v>
      </c>
      <c r="L35" s="4" t="s">
        <v>14</v>
      </c>
      <c r="M35" s="4" t="s">
        <v>8</v>
      </c>
    </row>
    <row r="36" spans="1:15">
      <c r="A36" t="n">
        <v>348</v>
      </c>
      <c r="B36" s="16" t="n">
        <v>124</v>
      </c>
      <c r="C36" s="7" t="n">
        <v>255</v>
      </c>
      <c r="D36" s="7" t="n">
        <v>0</v>
      </c>
      <c r="E36" s="7" t="n">
        <v>0</v>
      </c>
      <c r="F36" s="7" t="n">
        <v>0</v>
      </c>
      <c r="G36" s="7" t="n">
        <v>0</v>
      </c>
      <c r="H36" s="7" t="n">
        <v>0</v>
      </c>
      <c r="I36" s="7" t="n">
        <v>65535</v>
      </c>
      <c r="J36" s="7" t="n">
        <v>0</v>
      </c>
      <c r="K36" s="7" t="n">
        <v>0</v>
      </c>
      <c r="L36" s="7" t="n">
        <v>0</v>
      </c>
      <c r="M36" s="7" t="s">
        <v>18</v>
      </c>
    </row>
    <row r="37" spans="1:15">
      <c r="A37" t="s">
        <v>4</v>
      </c>
      <c r="B37" s="4" t="s">
        <v>5</v>
      </c>
    </row>
    <row r="38" spans="1:15">
      <c r="A38" t="n">
        <v>375</v>
      </c>
      <c r="B38" s="5" t="n">
        <v>1</v>
      </c>
    </row>
    <row r="39" spans="1:15" s="3" customFormat="1" customHeight="0">
      <c r="A39" s="3" t="s">
        <v>2</v>
      </c>
      <c r="B39" s="3" t="s">
        <v>19</v>
      </c>
    </row>
    <row r="40" spans="1:15">
      <c r="A40" t="s">
        <v>4</v>
      </c>
      <c r="B40" s="4" t="s">
        <v>5</v>
      </c>
    </row>
    <row r="41" spans="1:15">
      <c r="A41" t="n">
        <v>376</v>
      </c>
      <c r="B41" s="5" t="n">
        <v>1</v>
      </c>
    </row>
    <row r="42" spans="1:15" s="3" customFormat="1" customHeight="0">
      <c r="A42" s="3" t="s">
        <v>2</v>
      </c>
      <c r="B42" s="3" t="s">
        <v>20</v>
      </c>
    </row>
    <row r="43" spans="1:15">
      <c r="A43" t="s">
        <v>4</v>
      </c>
      <c r="B43" s="4" t="s">
        <v>5</v>
      </c>
      <c r="C43" s="4" t="s">
        <v>7</v>
      </c>
      <c r="D43" s="4" t="s">
        <v>7</v>
      </c>
    </row>
    <row r="44" spans="1:15">
      <c r="A44" t="n">
        <v>380</v>
      </c>
      <c r="B44" s="8" t="n">
        <v>162</v>
      </c>
      <c r="C44" s="7" t="n">
        <v>0</v>
      </c>
      <c r="D44" s="7" t="n">
        <v>1</v>
      </c>
    </row>
    <row r="45" spans="1:15">
      <c r="A45" t="s">
        <v>4</v>
      </c>
      <c r="B45" s="4" t="s">
        <v>5</v>
      </c>
    </row>
    <row r="46" spans="1:15">
      <c r="A46" t="n">
        <v>383</v>
      </c>
      <c r="B46" s="5" t="n">
        <v>1</v>
      </c>
    </row>
    <row r="47" spans="1:15" s="3" customFormat="1" customHeight="0">
      <c r="A47" s="3" t="s">
        <v>2</v>
      </c>
      <c r="B47" s="3" t="s">
        <v>21</v>
      </c>
    </row>
    <row r="48" spans="1:15">
      <c r="A48" t="s">
        <v>4</v>
      </c>
      <c r="B48" s="4" t="s">
        <v>5</v>
      </c>
      <c r="C48" s="4" t="s">
        <v>7</v>
      </c>
      <c r="D48" s="4" t="s">
        <v>7</v>
      </c>
      <c r="E48" s="4" t="s">
        <v>7</v>
      </c>
      <c r="F48" s="4" t="s">
        <v>7</v>
      </c>
    </row>
    <row r="49" spans="1:13">
      <c r="A49" t="n">
        <v>384</v>
      </c>
      <c r="B49" s="9" t="n">
        <v>14</v>
      </c>
      <c r="C49" s="7" t="n">
        <v>2</v>
      </c>
      <c r="D49" s="7" t="n">
        <v>0</v>
      </c>
      <c r="E49" s="7" t="n">
        <v>0</v>
      </c>
      <c r="F49" s="7" t="n">
        <v>0</v>
      </c>
    </row>
    <row r="50" spans="1:13">
      <c r="A50" t="s">
        <v>4</v>
      </c>
      <c r="B50" s="4" t="s">
        <v>5</v>
      </c>
      <c r="C50" s="4" t="s">
        <v>7</v>
      </c>
      <c r="D50" s="17" t="s">
        <v>22</v>
      </c>
      <c r="E50" s="4" t="s">
        <v>5</v>
      </c>
      <c r="F50" s="4" t="s">
        <v>7</v>
      </c>
      <c r="G50" s="4" t="s">
        <v>11</v>
      </c>
      <c r="H50" s="17" t="s">
        <v>23</v>
      </c>
      <c r="I50" s="4" t="s">
        <v>7</v>
      </c>
      <c r="J50" s="4" t="s">
        <v>14</v>
      </c>
      <c r="K50" s="4" t="s">
        <v>7</v>
      </c>
      <c r="L50" s="4" t="s">
        <v>7</v>
      </c>
      <c r="M50" s="17" t="s">
        <v>22</v>
      </c>
      <c r="N50" s="4" t="s">
        <v>5</v>
      </c>
      <c r="O50" s="4" t="s">
        <v>7</v>
      </c>
      <c r="P50" s="4" t="s">
        <v>11</v>
      </c>
      <c r="Q50" s="17" t="s">
        <v>23</v>
      </c>
      <c r="R50" s="4" t="s">
        <v>7</v>
      </c>
      <c r="S50" s="4" t="s">
        <v>14</v>
      </c>
      <c r="T50" s="4" t="s">
        <v>7</v>
      </c>
      <c r="U50" s="4" t="s">
        <v>7</v>
      </c>
      <c r="V50" s="4" t="s">
        <v>7</v>
      </c>
      <c r="W50" s="4" t="s">
        <v>12</v>
      </c>
    </row>
    <row r="51" spans="1:13">
      <c r="A51" t="n">
        <v>389</v>
      </c>
      <c r="B51" s="10" t="n">
        <v>5</v>
      </c>
      <c r="C51" s="7" t="n">
        <v>28</v>
      </c>
      <c r="D51" s="17" t="s">
        <v>3</v>
      </c>
      <c r="E51" s="8" t="n">
        <v>162</v>
      </c>
      <c r="F51" s="7" t="n">
        <v>3</v>
      </c>
      <c r="G51" s="7" t="n">
        <v>7</v>
      </c>
      <c r="H51" s="17" t="s">
        <v>3</v>
      </c>
      <c r="I51" s="7" t="n">
        <v>0</v>
      </c>
      <c r="J51" s="7" t="n">
        <v>1</v>
      </c>
      <c r="K51" s="7" t="n">
        <v>2</v>
      </c>
      <c r="L51" s="7" t="n">
        <v>28</v>
      </c>
      <c r="M51" s="17" t="s">
        <v>3</v>
      </c>
      <c r="N51" s="8" t="n">
        <v>162</v>
      </c>
      <c r="O51" s="7" t="n">
        <v>3</v>
      </c>
      <c r="P51" s="7" t="n">
        <v>7</v>
      </c>
      <c r="Q51" s="17" t="s">
        <v>3</v>
      </c>
      <c r="R51" s="7" t="n">
        <v>0</v>
      </c>
      <c r="S51" s="7" t="n">
        <v>2</v>
      </c>
      <c r="T51" s="7" t="n">
        <v>2</v>
      </c>
      <c r="U51" s="7" t="n">
        <v>11</v>
      </c>
      <c r="V51" s="7" t="n">
        <v>1</v>
      </c>
      <c r="W51" s="11" t="n">
        <f t="normal" ca="1">A55</f>
        <v>0</v>
      </c>
    </row>
    <row r="52" spans="1:13">
      <c r="A52" t="s">
        <v>4</v>
      </c>
      <c r="B52" s="4" t="s">
        <v>5</v>
      </c>
      <c r="C52" s="4" t="s">
        <v>7</v>
      </c>
      <c r="D52" s="4" t="s">
        <v>11</v>
      </c>
      <c r="E52" s="4" t="s">
        <v>13</v>
      </c>
    </row>
    <row r="53" spans="1:13">
      <c r="A53" t="n">
        <v>418</v>
      </c>
      <c r="B53" s="18" t="n">
        <v>58</v>
      </c>
      <c r="C53" s="7" t="n">
        <v>0</v>
      </c>
      <c r="D53" s="7" t="n">
        <v>0</v>
      </c>
      <c r="E53" s="7" t="n">
        <v>1</v>
      </c>
    </row>
    <row r="54" spans="1:13">
      <c r="A54" t="s">
        <v>4</v>
      </c>
      <c r="B54" s="4" t="s">
        <v>5</v>
      </c>
      <c r="C54" s="4" t="s">
        <v>7</v>
      </c>
      <c r="D54" s="17" t="s">
        <v>22</v>
      </c>
      <c r="E54" s="4" t="s">
        <v>5</v>
      </c>
      <c r="F54" s="4" t="s">
        <v>7</v>
      </c>
      <c r="G54" s="4" t="s">
        <v>11</v>
      </c>
      <c r="H54" s="17" t="s">
        <v>23</v>
      </c>
      <c r="I54" s="4" t="s">
        <v>7</v>
      </c>
      <c r="J54" s="4" t="s">
        <v>14</v>
      </c>
      <c r="K54" s="4" t="s">
        <v>7</v>
      </c>
      <c r="L54" s="4" t="s">
        <v>7</v>
      </c>
      <c r="M54" s="17" t="s">
        <v>22</v>
      </c>
      <c r="N54" s="4" t="s">
        <v>5</v>
      </c>
      <c r="O54" s="4" t="s">
        <v>7</v>
      </c>
      <c r="P54" s="4" t="s">
        <v>11</v>
      </c>
      <c r="Q54" s="17" t="s">
        <v>23</v>
      </c>
      <c r="R54" s="4" t="s">
        <v>7</v>
      </c>
      <c r="S54" s="4" t="s">
        <v>14</v>
      </c>
      <c r="T54" s="4" t="s">
        <v>7</v>
      </c>
      <c r="U54" s="4" t="s">
        <v>7</v>
      </c>
      <c r="V54" s="4" t="s">
        <v>7</v>
      </c>
      <c r="W54" s="4" t="s">
        <v>12</v>
      </c>
    </row>
    <row r="55" spans="1:13">
      <c r="A55" t="n">
        <v>426</v>
      </c>
      <c r="B55" s="10" t="n">
        <v>5</v>
      </c>
      <c r="C55" s="7" t="n">
        <v>28</v>
      </c>
      <c r="D55" s="17" t="s">
        <v>3</v>
      </c>
      <c r="E55" s="8" t="n">
        <v>162</v>
      </c>
      <c r="F55" s="7" t="n">
        <v>3</v>
      </c>
      <c r="G55" s="7" t="n">
        <v>7</v>
      </c>
      <c r="H55" s="17" t="s">
        <v>3</v>
      </c>
      <c r="I55" s="7" t="n">
        <v>0</v>
      </c>
      <c r="J55" s="7" t="n">
        <v>1</v>
      </c>
      <c r="K55" s="7" t="n">
        <v>3</v>
      </c>
      <c r="L55" s="7" t="n">
        <v>28</v>
      </c>
      <c r="M55" s="17" t="s">
        <v>3</v>
      </c>
      <c r="N55" s="8" t="n">
        <v>162</v>
      </c>
      <c r="O55" s="7" t="n">
        <v>3</v>
      </c>
      <c r="P55" s="7" t="n">
        <v>7</v>
      </c>
      <c r="Q55" s="17" t="s">
        <v>3</v>
      </c>
      <c r="R55" s="7" t="n">
        <v>0</v>
      </c>
      <c r="S55" s="7" t="n">
        <v>2</v>
      </c>
      <c r="T55" s="7" t="n">
        <v>3</v>
      </c>
      <c r="U55" s="7" t="n">
        <v>9</v>
      </c>
      <c r="V55" s="7" t="n">
        <v>1</v>
      </c>
      <c r="W55" s="11" t="n">
        <f t="normal" ca="1">A65</f>
        <v>0</v>
      </c>
    </row>
    <row r="56" spans="1:13">
      <c r="A56" t="s">
        <v>4</v>
      </c>
      <c r="B56" s="4" t="s">
        <v>5</v>
      </c>
      <c r="C56" s="4" t="s">
        <v>7</v>
      </c>
      <c r="D56" s="17" t="s">
        <v>22</v>
      </c>
      <c r="E56" s="4" t="s">
        <v>5</v>
      </c>
      <c r="F56" s="4" t="s">
        <v>11</v>
      </c>
      <c r="G56" s="4" t="s">
        <v>7</v>
      </c>
      <c r="H56" s="4" t="s">
        <v>7</v>
      </c>
      <c r="I56" s="4" t="s">
        <v>8</v>
      </c>
      <c r="J56" s="17" t="s">
        <v>23</v>
      </c>
      <c r="K56" s="4" t="s">
        <v>7</v>
      </c>
      <c r="L56" s="4" t="s">
        <v>7</v>
      </c>
      <c r="M56" s="17" t="s">
        <v>22</v>
      </c>
      <c r="N56" s="4" t="s">
        <v>5</v>
      </c>
      <c r="O56" s="4" t="s">
        <v>7</v>
      </c>
      <c r="P56" s="17" t="s">
        <v>23</v>
      </c>
      <c r="Q56" s="4" t="s">
        <v>7</v>
      </c>
      <c r="R56" s="4" t="s">
        <v>14</v>
      </c>
      <c r="S56" s="4" t="s">
        <v>7</v>
      </c>
      <c r="T56" s="4" t="s">
        <v>7</v>
      </c>
      <c r="U56" s="4" t="s">
        <v>7</v>
      </c>
      <c r="V56" s="17" t="s">
        <v>22</v>
      </c>
      <c r="W56" s="4" t="s">
        <v>5</v>
      </c>
      <c r="X56" s="4" t="s">
        <v>7</v>
      </c>
      <c r="Y56" s="17" t="s">
        <v>23</v>
      </c>
      <c r="Z56" s="4" t="s">
        <v>7</v>
      </c>
      <c r="AA56" s="4" t="s">
        <v>14</v>
      </c>
      <c r="AB56" s="4" t="s">
        <v>7</v>
      </c>
      <c r="AC56" s="4" t="s">
        <v>7</v>
      </c>
      <c r="AD56" s="4" t="s">
        <v>7</v>
      </c>
      <c r="AE56" s="4" t="s">
        <v>12</v>
      </c>
    </row>
    <row r="57" spans="1:13">
      <c r="A57" t="n">
        <v>455</v>
      </c>
      <c r="B57" s="10" t="n">
        <v>5</v>
      </c>
      <c r="C57" s="7" t="n">
        <v>28</v>
      </c>
      <c r="D57" s="17" t="s">
        <v>3</v>
      </c>
      <c r="E57" s="19" t="n">
        <v>47</v>
      </c>
      <c r="F57" s="7" t="n">
        <v>61456</v>
      </c>
      <c r="G57" s="7" t="n">
        <v>2</v>
      </c>
      <c r="H57" s="7" t="n">
        <v>0</v>
      </c>
      <c r="I57" s="7" t="s">
        <v>24</v>
      </c>
      <c r="J57" s="17" t="s">
        <v>3</v>
      </c>
      <c r="K57" s="7" t="n">
        <v>8</v>
      </c>
      <c r="L57" s="7" t="n">
        <v>28</v>
      </c>
      <c r="M57" s="17" t="s">
        <v>3</v>
      </c>
      <c r="N57" s="20" t="n">
        <v>74</v>
      </c>
      <c r="O57" s="7" t="n">
        <v>65</v>
      </c>
      <c r="P57" s="17" t="s">
        <v>3</v>
      </c>
      <c r="Q57" s="7" t="n">
        <v>0</v>
      </c>
      <c r="R57" s="7" t="n">
        <v>1</v>
      </c>
      <c r="S57" s="7" t="n">
        <v>3</v>
      </c>
      <c r="T57" s="7" t="n">
        <v>9</v>
      </c>
      <c r="U57" s="7" t="n">
        <v>28</v>
      </c>
      <c r="V57" s="17" t="s">
        <v>3</v>
      </c>
      <c r="W57" s="20" t="n">
        <v>74</v>
      </c>
      <c r="X57" s="7" t="n">
        <v>65</v>
      </c>
      <c r="Y57" s="17" t="s">
        <v>3</v>
      </c>
      <c r="Z57" s="7" t="n">
        <v>0</v>
      </c>
      <c r="AA57" s="7" t="n">
        <v>2</v>
      </c>
      <c r="AB57" s="7" t="n">
        <v>3</v>
      </c>
      <c r="AC57" s="7" t="n">
        <v>9</v>
      </c>
      <c r="AD57" s="7" t="n">
        <v>1</v>
      </c>
      <c r="AE57" s="11" t="n">
        <f t="normal" ca="1">A61</f>
        <v>0</v>
      </c>
    </row>
    <row r="58" spans="1:13">
      <c r="A58" t="s">
        <v>4</v>
      </c>
      <c r="B58" s="4" t="s">
        <v>5</v>
      </c>
      <c r="C58" s="4" t="s">
        <v>11</v>
      </c>
      <c r="D58" s="4" t="s">
        <v>7</v>
      </c>
      <c r="E58" s="4" t="s">
        <v>7</v>
      </c>
      <c r="F58" s="4" t="s">
        <v>8</v>
      </c>
    </row>
    <row r="59" spans="1:13">
      <c r="A59" t="n">
        <v>503</v>
      </c>
      <c r="B59" s="19" t="n">
        <v>47</v>
      </c>
      <c r="C59" s="7" t="n">
        <v>61456</v>
      </c>
      <c r="D59" s="7" t="n">
        <v>0</v>
      </c>
      <c r="E59" s="7" t="n">
        <v>0</v>
      </c>
      <c r="F59" s="7" t="s">
        <v>25</v>
      </c>
    </row>
    <row r="60" spans="1:13">
      <c r="A60" t="s">
        <v>4</v>
      </c>
      <c r="B60" s="4" t="s">
        <v>5</v>
      </c>
      <c r="C60" s="4" t="s">
        <v>7</v>
      </c>
      <c r="D60" s="4" t="s">
        <v>11</v>
      </c>
      <c r="E60" s="4" t="s">
        <v>13</v>
      </c>
    </row>
    <row r="61" spans="1:13">
      <c r="A61" t="n">
        <v>516</v>
      </c>
      <c r="B61" s="18" t="n">
        <v>58</v>
      </c>
      <c r="C61" s="7" t="n">
        <v>0</v>
      </c>
      <c r="D61" s="7" t="n">
        <v>300</v>
      </c>
      <c r="E61" s="7" t="n">
        <v>1</v>
      </c>
    </row>
    <row r="62" spans="1:13">
      <c r="A62" t="s">
        <v>4</v>
      </c>
      <c r="B62" s="4" t="s">
        <v>5</v>
      </c>
      <c r="C62" s="4" t="s">
        <v>7</v>
      </c>
      <c r="D62" s="4" t="s">
        <v>11</v>
      </c>
    </row>
    <row r="63" spans="1:13">
      <c r="A63" t="n">
        <v>524</v>
      </c>
      <c r="B63" s="18" t="n">
        <v>58</v>
      </c>
      <c r="C63" s="7" t="n">
        <v>255</v>
      </c>
      <c r="D63" s="7" t="n">
        <v>0</v>
      </c>
    </row>
    <row r="64" spans="1:13">
      <c r="A64" t="s">
        <v>4</v>
      </c>
      <c r="B64" s="4" t="s">
        <v>5</v>
      </c>
      <c r="C64" s="4" t="s">
        <v>7</v>
      </c>
      <c r="D64" s="4" t="s">
        <v>7</v>
      </c>
      <c r="E64" s="4" t="s">
        <v>7</v>
      </c>
      <c r="F64" s="4" t="s">
        <v>7</v>
      </c>
    </row>
    <row r="65" spans="1:31">
      <c r="A65" t="n">
        <v>528</v>
      </c>
      <c r="B65" s="9" t="n">
        <v>14</v>
      </c>
      <c r="C65" s="7" t="n">
        <v>0</v>
      </c>
      <c r="D65" s="7" t="n">
        <v>0</v>
      </c>
      <c r="E65" s="7" t="n">
        <v>0</v>
      </c>
      <c r="F65" s="7" t="n">
        <v>64</v>
      </c>
    </row>
    <row r="66" spans="1:31">
      <c r="A66" t="s">
        <v>4</v>
      </c>
      <c r="B66" s="4" t="s">
        <v>5</v>
      </c>
      <c r="C66" s="4" t="s">
        <v>7</v>
      </c>
      <c r="D66" s="4" t="s">
        <v>11</v>
      </c>
    </row>
    <row r="67" spans="1:31">
      <c r="A67" t="n">
        <v>533</v>
      </c>
      <c r="B67" s="21" t="n">
        <v>22</v>
      </c>
      <c r="C67" s="7" t="n">
        <v>0</v>
      </c>
      <c r="D67" s="7" t="n">
        <v>7</v>
      </c>
    </row>
    <row r="68" spans="1:31">
      <c r="A68" t="s">
        <v>4</v>
      </c>
      <c r="B68" s="4" t="s">
        <v>5</v>
      </c>
      <c r="C68" s="4" t="s">
        <v>7</v>
      </c>
      <c r="D68" s="4" t="s">
        <v>11</v>
      </c>
    </row>
    <row r="69" spans="1:31">
      <c r="A69" t="n">
        <v>537</v>
      </c>
      <c r="B69" s="18" t="n">
        <v>58</v>
      </c>
      <c r="C69" s="7" t="n">
        <v>5</v>
      </c>
      <c r="D69" s="7" t="n">
        <v>300</v>
      </c>
    </row>
    <row r="70" spans="1:31">
      <c r="A70" t="s">
        <v>4</v>
      </c>
      <c r="B70" s="4" t="s">
        <v>5</v>
      </c>
      <c r="C70" s="4" t="s">
        <v>13</v>
      </c>
      <c r="D70" s="4" t="s">
        <v>11</v>
      </c>
    </row>
    <row r="71" spans="1:31">
      <c r="A71" t="n">
        <v>541</v>
      </c>
      <c r="B71" s="22" t="n">
        <v>103</v>
      </c>
      <c r="C71" s="7" t="n">
        <v>0</v>
      </c>
      <c r="D71" s="7" t="n">
        <v>300</v>
      </c>
    </row>
    <row r="72" spans="1:31">
      <c r="A72" t="s">
        <v>4</v>
      </c>
      <c r="B72" s="4" t="s">
        <v>5</v>
      </c>
      <c r="C72" s="4" t="s">
        <v>7</v>
      </c>
    </row>
    <row r="73" spans="1:31">
      <c r="A73" t="n">
        <v>548</v>
      </c>
      <c r="B73" s="23" t="n">
        <v>64</v>
      </c>
      <c r="C73" s="7" t="n">
        <v>7</v>
      </c>
    </row>
    <row r="74" spans="1:31">
      <c r="A74" t="s">
        <v>4</v>
      </c>
      <c r="B74" s="4" t="s">
        <v>5</v>
      </c>
      <c r="C74" s="4" t="s">
        <v>7</v>
      </c>
      <c r="D74" s="4" t="s">
        <v>11</v>
      </c>
    </row>
    <row r="75" spans="1:31">
      <c r="A75" t="n">
        <v>550</v>
      </c>
      <c r="B75" s="24" t="n">
        <v>72</v>
      </c>
      <c r="C75" s="7" t="n">
        <v>5</v>
      </c>
      <c r="D75" s="7" t="n">
        <v>0</v>
      </c>
    </row>
    <row r="76" spans="1:31">
      <c r="A76" t="s">
        <v>4</v>
      </c>
      <c r="B76" s="4" t="s">
        <v>5</v>
      </c>
      <c r="C76" s="4" t="s">
        <v>7</v>
      </c>
      <c r="D76" s="17" t="s">
        <v>22</v>
      </c>
      <c r="E76" s="4" t="s">
        <v>5</v>
      </c>
      <c r="F76" s="4" t="s">
        <v>7</v>
      </c>
      <c r="G76" s="4" t="s">
        <v>11</v>
      </c>
      <c r="H76" s="17" t="s">
        <v>23</v>
      </c>
      <c r="I76" s="4" t="s">
        <v>7</v>
      </c>
      <c r="J76" s="4" t="s">
        <v>14</v>
      </c>
      <c r="K76" s="4" t="s">
        <v>7</v>
      </c>
      <c r="L76" s="4" t="s">
        <v>7</v>
      </c>
      <c r="M76" s="4" t="s">
        <v>12</v>
      </c>
    </row>
    <row r="77" spans="1:31">
      <c r="A77" t="n">
        <v>554</v>
      </c>
      <c r="B77" s="10" t="n">
        <v>5</v>
      </c>
      <c r="C77" s="7" t="n">
        <v>28</v>
      </c>
      <c r="D77" s="17" t="s">
        <v>3</v>
      </c>
      <c r="E77" s="8" t="n">
        <v>162</v>
      </c>
      <c r="F77" s="7" t="n">
        <v>4</v>
      </c>
      <c r="G77" s="7" t="n">
        <v>7</v>
      </c>
      <c r="H77" s="17" t="s">
        <v>3</v>
      </c>
      <c r="I77" s="7" t="n">
        <v>0</v>
      </c>
      <c r="J77" s="7" t="n">
        <v>1</v>
      </c>
      <c r="K77" s="7" t="n">
        <v>2</v>
      </c>
      <c r="L77" s="7" t="n">
        <v>1</v>
      </c>
      <c r="M77" s="11" t="n">
        <f t="normal" ca="1">A83</f>
        <v>0</v>
      </c>
    </row>
    <row r="78" spans="1:31">
      <c r="A78" t="s">
        <v>4</v>
      </c>
      <c r="B78" s="4" t="s">
        <v>5</v>
      </c>
      <c r="C78" s="4" t="s">
        <v>7</v>
      </c>
      <c r="D78" s="4" t="s">
        <v>8</v>
      </c>
    </row>
    <row r="79" spans="1:31">
      <c r="A79" t="n">
        <v>571</v>
      </c>
      <c r="B79" s="6" t="n">
        <v>2</v>
      </c>
      <c r="C79" s="7" t="n">
        <v>10</v>
      </c>
      <c r="D79" s="7" t="s">
        <v>26</v>
      </c>
    </row>
    <row r="80" spans="1:31">
      <c r="A80" t="s">
        <v>4</v>
      </c>
      <c r="B80" s="4" t="s">
        <v>5</v>
      </c>
      <c r="C80" s="4" t="s">
        <v>11</v>
      </c>
    </row>
    <row r="81" spans="1:13">
      <c r="A81" t="n">
        <v>588</v>
      </c>
      <c r="B81" s="25" t="n">
        <v>16</v>
      </c>
      <c r="C81" s="7" t="n">
        <v>0</v>
      </c>
    </row>
    <row r="82" spans="1:13">
      <c r="A82" t="s">
        <v>4</v>
      </c>
      <c r="B82" s="4" t="s">
        <v>5</v>
      </c>
      <c r="C82" s="4" t="s">
        <v>11</v>
      </c>
      <c r="D82" s="4" t="s">
        <v>8</v>
      </c>
      <c r="E82" s="4" t="s">
        <v>8</v>
      </c>
      <c r="F82" s="4" t="s">
        <v>8</v>
      </c>
      <c r="G82" s="4" t="s">
        <v>7</v>
      </c>
      <c r="H82" s="4" t="s">
        <v>14</v>
      </c>
      <c r="I82" s="4" t="s">
        <v>13</v>
      </c>
      <c r="J82" s="4" t="s">
        <v>13</v>
      </c>
      <c r="K82" s="4" t="s">
        <v>13</v>
      </c>
      <c r="L82" s="4" t="s">
        <v>13</v>
      </c>
      <c r="M82" s="4" t="s">
        <v>13</v>
      </c>
      <c r="N82" s="4" t="s">
        <v>13</v>
      </c>
      <c r="O82" s="4" t="s">
        <v>13</v>
      </c>
      <c r="P82" s="4" t="s">
        <v>8</v>
      </c>
      <c r="Q82" s="4" t="s">
        <v>8</v>
      </c>
      <c r="R82" s="4" t="s">
        <v>14</v>
      </c>
      <c r="S82" s="4" t="s">
        <v>7</v>
      </c>
      <c r="T82" s="4" t="s">
        <v>14</v>
      </c>
      <c r="U82" s="4" t="s">
        <v>14</v>
      </c>
      <c r="V82" s="4" t="s">
        <v>11</v>
      </c>
    </row>
    <row r="83" spans="1:13">
      <c r="A83" t="n">
        <v>591</v>
      </c>
      <c r="B83" s="26" t="n">
        <v>19</v>
      </c>
      <c r="C83" s="7" t="n">
        <v>7032</v>
      </c>
      <c r="D83" s="7" t="s">
        <v>27</v>
      </c>
      <c r="E83" s="7" t="s">
        <v>28</v>
      </c>
      <c r="F83" s="7" t="s">
        <v>18</v>
      </c>
      <c r="G83" s="7" t="n">
        <v>0</v>
      </c>
      <c r="H83" s="7" t="n">
        <v>1</v>
      </c>
      <c r="I83" s="7" t="n">
        <v>0</v>
      </c>
      <c r="J83" s="7" t="n">
        <v>0</v>
      </c>
      <c r="K83" s="7" t="n">
        <v>0</v>
      </c>
      <c r="L83" s="7" t="n">
        <v>0</v>
      </c>
      <c r="M83" s="7" t="n">
        <v>1</v>
      </c>
      <c r="N83" s="7" t="n">
        <v>1.60000002384186</v>
      </c>
      <c r="O83" s="7" t="n">
        <v>0.0900000035762787</v>
      </c>
      <c r="P83" s="7" t="s">
        <v>18</v>
      </c>
      <c r="Q83" s="7" t="s">
        <v>18</v>
      </c>
      <c r="R83" s="7" t="n">
        <v>-1</v>
      </c>
      <c r="S83" s="7" t="n">
        <v>0</v>
      </c>
      <c r="T83" s="7" t="n">
        <v>0</v>
      </c>
      <c r="U83" s="7" t="n">
        <v>0</v>
      </c>
      <c r="V83" s="7" t="n">
        <v>0</v>
      </c>
    </row>
    <row r="84" spans="1:13">
      <c r="A84" t="s">
        <v>4</v>
      </c>
      <c r="B84" s="4" t="s">
        <v>5</v>
      </c>
      <c r="C84" s="4" t="s">
        <v>11</v>
      </c>
      <c r="D84" s="4" t="s">
        <v>8</v>
      </c>
      <c r="E84" s="4" t="s">
        <v>8</v>
      </c>
      <c r="F84" s="4" t="s">
        <v>8</v>
      </c>
      <c r="G84" s="4" t="s">
        <v>7</v>
      </c>
      <c r="H84" s="4" t="s">
        <v>14</v>
      </c>
      <c r="I84" s="4" t="s">
        <v>13</v>
      </c>
      <c r="J84" s="4" t="s">
        <v>13</v>
      </c>
      <c r="K84" s="4" t="s">
        <v>13</v>
      </c>
      <c r="L84" s="4" t="s">
        <v>13</v>
      </c>
      <c r="M84" s="4" t="s">
        <v>13</v>
      </c>
      <c r="N84" s="4" t="s">
        <v>13</v>
      </c>
      <c r="O84" s="4" t="s">
        <v>13</v>
      </c>
      <c r="P84" s="4" t="s">
        <v>8</v>
      </c>
      <c r="Q84" s="4" t="s">
        <v>8</v>
      </c>
      <c r="R84" s="4" t="s">
        <v>14</v>
      </c>
      <c r="S84" s="4" t="s">
        <v>7</v>
      </c>
      <c r="T84" s="4" t="s">
        <v>14</v>
      </c>
      <c r="U84" s="4" t="s">
        <v>14</v>
      </c>
      <c r="V84" s="4" t="s">
        <v>11</v>
      </c>
    </row>
    <row r="85" spans="1:13">
      <c r="A85" t="n">
        <v>661</v>
      </c>
      <c r="B85" s="26" t="n">
        <v>19</v>
      </c>
      <c r="C85" s="7" t="n">
        <v>16</v>
      </c>
      <c r="D85" s="7" t="s">
        <v>29</v>
      </c>
      <c r="E85" s="7" t="s">
        <v>30</v>
      </c>
      <c r="F85" s="7" t="s">
        <v>18</v>
      </c>
      <c r="G85" s="7" t="n">
        <v>0</v>
      </c>
      <c r="H85" s="7" t="n">
        <v>1</v>
      </c>
      <c r="I85" s="7" t="n">
        <v>0</v>
      </c>
      <c r="J85" s="7" t="n">
        <v>0</v>
      </c>
      <c r="K85" s="7" t="n">
        <v>0</v>
      </c>
      <c r="L85" s="7" t="n">
        <v>0</v>
      </c>
      <c r="M85" s="7" t="n">
        <v>1</v>
      </c>
      <c r="N85" s="7" t="n">
        <v>1.60000002384186</v>
      </c>
      <c r="O85" s="7" t="n">
        <v>0.0900000035762787</v>
      </c>
      <c r="P85" s="7" t="s">
        <v>18</v>
      </c>
      <c r="Q85" s="7" t="s">
        <v>18</v>
      </c>
      <c r="R85" s="7" t="n">
        <v>-1</v>
      </c>
      <c r="S85" s="7" t="n">
        <v>0</v>
      </c>
      <c r="T85" s="7" t="n">
        <v>0</v>
      </c>
      <c r="U85" s="7" t="n">
        <v>0</v>
      </c>
      <c r="V85" s="7" t="n">
        <v>0</v>
      </c>
    </row>
    <row r="86" spans="1:13">
      <c r="A86" t="s">
        <v>4</v>
      </c>
      <c r="B86" s="4" t="s">
        <v>5</v>
      </c>
      <c r="C86" s="4" t="s">
        <v>11</v>
      </c>
      <c r="D86" s="4" t="s">
        <v>8</v>
      </c>
      <c r="E86" s="4" t="s">
        <v>8</v>
      </c>
      <c r="F86" s="4" t="s">
        <v>8</v>
      </c>
      <c r="G86" s="4" t="s">
        <v>7</v>
      </c>
      <c r="H86" s="4" t="s">
        <v>14</v>
      </c>
      <c r="I86" s="4" t="s">
        <v>13</v>
      </c>
      <c r="J86" s="4" t="s">
        <v>13</v>
      </c>
      <c r="K86" s="4" t="s">
        <v>13</v>
      </c>
      <c r="L86" s="4" t="s">
        <v>13</v>
      </c>
      <c r="M86" s="4" t="s">
        <v>13</v>
      </c>
      <c r="N86" s="4" t="s">
        <v>13</v>
      </c>
      <c r="O86" s="4" t="s">
        <v>13</v>
      </c>
      <c r="P86" s="4" t="s">
        <v>8</v>
      </c>
      <c r="Q86" s="4" t="s">
        <v>8</v>
      </c>
      <c r="R86" s="4" t="s">
        <v>14</v>
      </c>
      <c r="S86" s="4" t="s">
        <v>7</v>
      </c>
      <c r="T86" s="4" t="s">
        <v>14</v>
      </c>
      <c r="U86" s="4" t="s">
        <v>14</v>
      </c>
      <c r="V86" s="4" t="s">
        <v>11</v>
      </c>
    </row>
    <row r="87" spans="1:13">
      <c r="A87" t="n">
        <v>730</v>
      </c>
      <c r="B87" s="26" t="n">
        <v>19</v>
      </c>
      <c r="C87" s="7" t="n">
        <v>17</v>
      </c>
      <c r="D87" s="7" t="s">
        <v>31</v>
      </c>
      <c r="E87" s="7" t="s">
        <v>32</v>
      </c>
      <c r="F87" s="7" t="s">
        <v>18</v>
      </c>
      <c r="G87" s="7" t="n">
        <v>0</v>
      </c>
      <c r="H87" s="7" t="n">
        <v>1</v>
      </c>
      <c r="I87" s="7" t="n">
        <v>0</v>
      </c>
      <c r="J87" s="7" t="n">
        <v>0</v>
      </c>
      <c r="K87" s="7" t="n">
        <v>0</v>
      </c>
      <c r="L87" s="7" t="n">
        <v>0</v>
      </c>
      <c r="M87" s="7" t="n">
        <v>1</v>
      </c>
      <c r="N87" s="7" t="n">
        <v>1.60000002384186</v>
      </c>
      <c r="O87" s="7" t="n">
        <v>0.0900000035762787</v>
      </c>
      <c r="P87" s="7" t="s">
        <v>18</v>
      </c>
      <c r="Q87" s="7" t="s">
        <v>18</v>
      </c>
      <c r="R87" s="7" t="n">
        <v>-1</v>
      </c>
      <c r="S87" s="7" t="n">
        <v>0</v>
      </c>
      <c r="T87" s="7" t="n">
        <v>0</v>
      </c>
      <c r="U87" s="7" t="n">
        <v>0</v>
      </c>
      <c r="V87" s="7" t="n">
        <v>0</v>
      </c>
    </row>
    <row r="88" spans="1:13">
      <c r="A88" t="s">
        <v>4</v>
      </c>
      <c r="B88" s="4" t="s">
        <v>5</v>
      </c>
      <c r="C88" s="4" t="s">
        <v>11</v>
      </c>
      <c r="D88" s="4" t="s">
        <v>8</v>
      </c>
      <c r="E88" s="4" t="s">
        <v>8</v>
      </c>
      <c r="F88" s="4" t="s">
        <v>8</v>
      </c>
      <c r="G88" s="4" t="s">
        <v>7</v>
      </c>
      <c r="H88" s="4" t="s">
        <v>14</v>
      </c>
      <c r="I88" s="4" t="s">
        <v>13</v>
      </c>
      <c r="J88" s="4" t="s">
        <v>13</v>
      </c>
      <c r="K88" s="4" t="s">
        <v>13</v>
      </c>
      <c r="L88" s="4" t="s">
        <v>13</v>
      </c>
      <c r="M88" s="4" t="s">
        <v>13</v>
      </c>
      <c r="N88" s="4" t="s">
        <v>13</v>
      </c>
      <c r="O88" s="4" t="s">
        <v>13</v>
      </c>
      <c r="P88" s="4" t="s">
        <v>8</v>
      </c>
      <c r="Q88" s="4" t="s">
        <v>8</v>
      </c>
      <c r="R88" s="4" t="s">
        <v>14</v>
      </c>
      <c r="S88" s="4" t="s">
        <v>7</v>
      </c>
      <c r="T88" s="4" t="s">
        <v>14</v>
      </c>
      <c r="U88" s="4" t="s">
        <v>14</v>
      </c>
      <c r="V88" s="4" t="s">
        <v>11</v>
      </c>
    </row>
    <row r="89" spans="1:13">
      <c r="A89" t="n">
        <v>799</v>
      </c>
      <c r="B89" s="26" t="n">
        <v>19</v>
      </c>
      <c r="C89" s="7" t="n">
        <v>18</v>
      </c>
      <c r="D89" s="7" t="s">
        <v>33</v>
      </c>
      <c r="E89" s="7" t="s">
        <v>34</v>
      </c>
      <c r="F89" s="7" t="s">
        <v>18</v>
      </c>
      <c r="G89" s="7" t="n">
        <v>0</v>
      </c>
      <c r="H89" s="7" t="n">
        <v>1</v>
      </c>
      <c r="I89" s="7" t="n">
        <v>0</v>
      </c>
      <c r="J89" s="7" t="n">
        <v>0</v>
      </c>
      <c r="K89" s="7" t="n">
        <v>0</v>
      </c>
      <c r="L89" s="7" t="n">
        <v>0</v>
      </c>
      <c r="M89" s="7" t="n">
        <v>1</v>
      </c>
      <c r="N89" s="7" t="n">
        <v>1.60000002384186</v>
      </c>
      <c r="O89" s="7" t="n">
        <v>0.0900000035762787</v>
      </c>
      <c r="P89" s="7" t="s">
        <v>18</v>
      </c>
      <c r="Q89" s="7" t="s">
        <v>18</v>
      </c>
      <c r="R89" s="7" t="n">
        <v>-1</v>
      </c>
      <c r="S89" s="7" t="n">
        <v>0</v>
      </c>
      <c r="T89" s="7" t="n">
        <v>0</v>
      </c>
      <c r="U89" s="7" t="n">
        <v>0</v>
      </c>
      <c r="V89" s="7" t="n">
        <v>0</v>
      </c>
    </row>
    <row r="90" spans="1:13">
      <c r="A90" t="s">
        <v>4</v>
      </c>
      <c r="B90" s="4" t="s">
        <v>5</v>
      </c>
      <c r="C90" s="4" t="s">
        <v>11</v>
      </c>
      <c r="D90" s="4" t="s">
        <v>8</v>
      </c>
      <c r="E90" s="4" t="s">
        <v>8</v>
      </c>
      <c r="F90" s="4" t="s">
        <v>8</v>
      </c>
      <c r="G90" s="4" t="s">
        <v>7</v>
      </c>
      <c r="H90" s="4" t="s">
        <v>14</v>
      </c>
      <c r="I90" s="4" t="s">
        <v>13</v>
      </c>
      <c r="J90" s="4" t="s">
        <v>13</v>
      </c>
      <c r="K90" s="4" t="s">
        <v>13</v>
      </c>
      <c r="L90" s="4" t="s">
        <v>13</v>
      </c>
      <c r="M90" s="4" t="s">
        <v>13</v>
      </c>
      <c r="N90" s="4" t="s">
        <v>13</v>
      </c>
      <c r="O90" s="4" t="s">
        <v>13</v>
      </c>
      <c r="P90" s="4" t="s">
        <v>8</v>
      </c>
      <c r="Q90" s="4" t="s">
        <v>8</v>
      </c>
      <c r="R90" s="4" t="s">
        <v>14</v>
      </c>
      <c r="S90" s="4" t="s">
        <v>7</v>
      </c>
      <c r="T90" s="4" t="s">
        <v>14</v>
      </c>
      <c r="U90" s="4" t="s">
        <v>14</v>
      </c>
      <c r="V90" s="4" t="s">
        <v>11</v>
      </c>
    </row>
    <row r="91" spans="1:13">
      <c r="A91" t="n">
        <v>877</v>
      </c>
      <c r="B91" s="26" t="n">
        <v>19</v>
      </c>
      <c r="C91" s="7" t="n">
        <v>5703</v>
      </c>
      <c r="D91" s="7" t="s">
        <v>35</v>
      </c>
      <c r="E91" s="7" t="s">
        <v>36</v>
      </c>
      <c r="F91" s="7" t="s">
        <v>18</v>
      </c>
      <c r="G91" s="7" t="n">
        <v>0</v>
      </c>
      <c r="H91" s="7" t="n">
        <v>1</v>
      </c>
      <c r="I91" s="7" t="n">
        <v>0</v>
      </c>
      <c r="J91" s="7" t="n">
        <v>0</v>
      </c>
      <c r="K91" s="7" t="n">
        <v>0</v>
      </c>
      <c r="L91" s="7" t="n">
        <v>0</v>
      </c>
      <c r="M91" s="7" t="n">
        <v>1</v>
      </c>
      <c r="N91" s="7" t="n">
        <v>1.60000002384186</v>
      </c>
      <c r="O91" s="7" t="n">
        <v>0.0900000035762787</v>
      </c>
      <c r="P91" s="7" t="s">
        <v>18</v>
      </c>
      <c r="Q91" s="7" t="s">
        <v>18</v>
      </c>
      <c r="R91" s="7" t="n">
        <v>-1</v>
      </c>
      <c r="S91" s="7" t="n">
        <v>0</v>
      </c>
      <c r="T91" s="7" t="n">
        <v>0</v>
      </c>
      <c r="U91" s="7" t="n">
        <v>0</v>
      </c>
      <c r="V91" s="7" t="n">
        <v>0</v>
      </c>
    </row>
    <row r="92" spans="1:13">
      <c r="A92" t="s">
        <v>4</v>
      </c>
      <c r="B92" s="4" t="s">
        <v>5</v>
      </c>
      <c r="C92" s="4" t="s">
        <v>11</v>
      </c>
      <c r="D92" s="4" t="s">
        <v>8</v>
      </c>
      <c r="E92" s="4" t="s">
        <v>8</v>
      </c>
      <c r="F92" s="4" t="s">
        <v>8</v>
      </c>
      <c r="G92" s="4" t="s">
        <v>7</v>
      </c>
      <c r="H92" s="4" t="s">
        <v>14</v>
      </c>
      <c r="I92" s="4" t="s">
        <v>13</v>
      </c>
      <c r="J92" s="4" t="s">
        <v>13</v>
      </c>
      <c r="K92" s="4" t="s">
        <v>13</v>
      </c>
      <c r="L92" s="4" t="s">
        <v>13</v>
      </c>
      <c r="M92" s="4" t="s">
        <v>13</v>
      </c>
      <c r="N92" s="4" t="s">
        <v>13</v>
      </c>
      <c r="O92" s="4" t="s">
        <v>13</v>
      </c>
      <c r="P92" s="4" t="s">
        <v>8</v>
      </c>
      <c r="Q92" s="4" t="s">
        <v>8</v>
      </c>
      <c r="R92" s="4" t="s">
        <v>14</v>
      </c>
      <c r="S92" s="4" t="s">
        <v>7</v>
      </c>
      <c r="T92" s="4" t="s">
        <v>14</v>
      </c>
      <c r="U92" s="4" t="s">
        <v>14</v>
      </c>
      <c r="V92" s="4" t="s">
        <v>11</v>
      </c>
    </row>
    <row r="93" spans="1:13">
      <c r="A93" t="n">
        <v>956</v>
      </c>
      <c r="B93" s="26" t="n">
        <v>19</v>
      </c>
      <c r="C93" s="7" t="n">
        <v>5704</v>
      </c>
      <c r="D93" s="7" t="s">
        <v>37</v>
      </c>
      <c r="E93" s="7" t="s">
        <v>38</v>
      </c>
      <c r="F93" s="7" t="s">
        <v>18</v>
      </c>
      <c r="G93" s="7" t="n">
        <v>0</v>
      </c>
      <c r="H93" s="7" t="n">
        <v>1</v>
      </c>
      <c r="I93" s="7" t="n">
        <v>0</v>
      </c>
      <c r="J93" s="7" t="n">
        <v>0</v>
      </c>
      <c r="K93" s="7" t="n">
        <v>0</v>
      </c>
      <c r="L93" s="7" t="n">
        <v>0</v>
      </c>
      <c r="M93" s="7" t="n">
        <v>1</v>
      </c>
      <c r="N93" s="7" t="n">
        <v>1.60000002384186</v>
      </c>
      <c r="O93" s="7" t="n">
        <v>0.0900000035762787</v>
      </c>
      <c r="P93" s="7" t="s">
        <v>18</v>
      </c>
      <c r="Q93" s="7" t="s">
        <v>18</v>
      </c>
      <c r="R93" s="7" t="n">
        <v>-1</v>
      </c>
      <c r="S93" s="7" t="n">
        <v>0</v>
      </c>
      <c r="T93" s="7" t="n">
        <v>0</v>
      </c>
      <c r="U93" s="7" t="n">
        <v>0</v>
      </c>
      <c r="V93" s="7" t="n">
        <v>0</v>
      </c>
    </row>
    <row r="94" spans="1:13">
      <c r="A94" t="s">
        <v>4</v>
      </c>
      <c r="B94" s="4" t="s">
        <v>5</v>
      </c>
      <c r="C94" s="4" t="s">
        <v>7</v>
      </c>
      <c r="D94" s="4" t="s">
        <v>11</v>
      </c>
      <c r="E94" s="4" t="s">
        <v>8</v>
      </c>
      <c r="F94" s="4" t="s">
        <v>8</v>
      </c>
    </row>
    <row r="95" spans="1:13">
      <c r="A95" t="n">
        <v>1034</v>
      </c>
      <c r="B95" s="27" t="n">
        <v>36</v>
      </c>
      <c r="C95" s="7" t="n">
        <v>10</v>
      </c>
      <c r="D95" s="7" t="n">
        <v>0</v>
      </c>
      <c r="E95" s="7" t="s">
        <v>39</v>
      </c>
      <c r="F95" s="7" t="s">
        <v>18</v>
      </c>
    </row>
    <row r="96" spans="1:13">
      <c r="A96" t="s">
        <v>4</v>
      </c>
      <c r="B96" s="4" t="s">
        <v>5</v>
      </c>
      <c r="C96" s="4" t="s">
        <v>7</v>
      </c>
      <c r="D96" s="4" t="s">
        <v>11</v>
      </c>
    </row>
    <row r="97" spans="1:22">
      <c r="A97" t="n">
        <v>1052</v>
      </c>
      <c r="B97" s="20" t="n">
        <v>74</v>
      </c>
      <c r="C97" s="7" t="n">
        <v>11</v>
      </c>
      <c r="D97" s="7" t="n">
        <v>0</v>
      </c>
    </row>
    <row r="98" spans="1:22">
      <c r="A98" t="s">
        <v>4</v>
      </c>
      <c r="B98" s="4" t="s">
        <v>5</v>
      </c>
      <c r="C98" s="4" t="s">
        <v>11</v>
      </c>
      <c r="D98" s="4" t="s">
        <v>7</v>
      </c>
      <c r="E98" s="4" t="s">
        <v>7</v>
      </c>
      <c r="F98" s="4" t="s">
        <v>8</v>
      </c>
    </row>
    <row r="99" spans="1:22">
      <c r="A99" t="n">
        <v>1056</v>
      </c>
      <c r="B99" s="28" t="n">
        <v>20</v>
      </c>
      <c r="C99" s="7" t="n">
        <v>0</v>
      </c>
      <c r="D99" s="7" t="n">
        <v>3</v>
      </c>
      <c r="E99" s="7" t="n">
        <v>10</v>
      </c>
      <c r="F99" s="7" t="s">
        <v>40</v>
      </c>
    </row>
    <row r="100" spans="1:22">
      <c r="A100" t="s">
        <v>4</v>
      </c>
      <c r="B100" s="4" t="s">
        <v>5</v>
      </c>
      <c r="C100" s="4" t="s">
        <v>11</v>
      </c>
    </row>
    <row r="101" spans="1:22">
      <c r="A101" t="n">
        <v>1074</v>
      </c>
      <c r="B101" s="25" t="n">
        <v>16</v>
      </c>
      <c r="C101" s="7" t="n">
        <v>0</v>
      </c>
    </row>
    <row r="102" spans="1:22">
      <c r="A102" t="s">
        <v>4</v>
      </c>
      <c r="B102" s="4" t="s">
        <v>5</v>
      </c>
      <c r="C102" s="4" t="s">
        <v>11</v>
      </c>
      <c r="D102" s="4" t="s">
        <v>7</v>
      </c>
      <c r="E102" s="4" t="s">
        <v>7</v>
      </c>
      <c r="F102" s="4" t="s">
        <v>8</v>
      </c>
    </row>
    <row r="103" spans="1:22">
      <c r="A103" t="n">
        <v>1077</v>
      </c>
      <c r="B103" s="28" t="n">
        <v>20</v>
      </c>
      <c r="C103" s="7" t="n">
        <v>7032</v>
      </c>
      <c r="D103" s="7" t="n">
        <v>3</v>
      </c>
      <c r="E103" s="7" t="n">
        <v>10</v>
      </c>
      <c r="F103" s="7" t="s">
        <v>40</v>
      </c>
    </row>
    <row r="104" spans="1:22">
      <c r="A104" t="s">
        <v>4</v>
      </c>
      <c r="B104" s="4" t="s">
        <v>5</v>
      </c>
      <c r="C104" s="4" t="s">
        <v>11</v>
      </c>
    </row>
    <row r="105" spans="1:22">
      <c r="A105" t="n">
        <v>1095</v>
      </c>
      <c r="B105" s="25" t="n">
        <v>16</v>
      </c>
      <c r="C105" s="7" t="n">
        <v>0</v>
      </c>
    </row>
    <row r="106" spans="1:22">
      <c r="A106" t="s">
        <v>4</v>
      </c>
      <c r="B106" s="4" t="s">
        <v>5</v>
      </c>
      <c r="C106" s="4" t="s">
        <v>11</v>
      </c>
      <c r="D106" s="4" t="s">
        <v>7</v>
      </c>
      <c r="E106" s="4" t="s">
        <v>7</v>
      </c>
      <c r="F106" s="4" t="s">
        <v>8</v>
      </c>
    </row>
    <row r="107" spans="1:22">
      <c r="A107" t="n">
        <v>1098</v>
      </c>
      <c r="B107" s="28" t="n">
        <v>20</v>
      </c>
      <c r="C107" s="7" t="n">
        <v>16</v>
      </c>
      <c r="D107" s="7" t="n">
        <v>3</v>
      </c>
      <c r="E107" s="7" t="n">
        <v>10</v>
      </c>
      <c r="F107" s="7" t="s">
        <v>40</v>
      </c>
    </row>
    <row r="108" spans="1:22">
      <c r="A108" t="s">
        <v>4</v>
      </c>
      <c r="B108" s="4" t="s">
        <v>5</v>
      </c>
      <c r="C108" s="4" t="s">
        <v>11</v>
      </c>
    </row>
    <row r="109" spans="1:22">
      <c r="A109" t="n">
        <v>1116</v>
      </c>
      <c r="B109" s="25" t="n">
        <v>16</v>
      </c>
      <c r="C109" s="7" t="n">
        <v>0</v>
      </c>
    </row>
    <row r="110" spans="1:22">
      <c r="A110" t="s">
        <v>4</v>
      </c>
      <c r="B110" s="4" t="s">
        <v>5</v>
      </c>
      <c r="C110" s="4" t="s">
        <v>11</v>
      </c>
      <c r="D110" s="4" t="s">
        <v>7</v>
      </c>
      <c r="E110" s="4" t="s">
        <v>7</v>
      </c>
      <c r="F110" s="4" t="s">
        <v>8</v>
      </c>
    </row>
    <row r="111" spans="1:22">
      <c r="A111" t="n">
        <v>1119</v>
      </c>
      <c r="B111" s="28" t="n">
        <v>20</v>
      </c>
      <c r="C111" s="7" t="n">
        <v>17</v>
      </c>
      <c r="D111" s="7" t="n">
        <v>3</v>
      </c>
      <c r="E111" s="7" t="n">
        <v>10</v>
      </c>
      <c r="F111" s="7" t="s">
        <v>40</v>
      </c>
    </row>
    <row r="112" spans="1:22">
      <c r="A112" t="s">
        <v>4</v>
      </c>
      <c r="B112" s="4" t="s">
        <v>5</v>
      </c>
      <c r="C112" s="4" t="s">
        <v>11</v>
      </c>
    </row>
    <row r="113" spans="1:6">
      <c r="A113" t="n">
        <v>1137</v>
      </c>
      <c r="B113" s="25" t="n">
        <v>16</v>
      </c>
      <c r="C113" s="7" t="n">
        <v>0</v>
      </c>
    </row>
    <row r="114" spans="1:6">
      <c r="A114" t="s">
        <v>4</v>
      </c>
      <c r="B114" s="4" t="s">
        <v>5</v>
      </c>
      <c r="C114" s="4" t="s">
        <v>11</v>
      </c>
      <c r="D114" s="4" t="s">
        <v>7</v>
      </c>
      <c r="E114" s="4" t="s">
        <v>7</v>
      </c>
      <c r="F114" s="4" t="s">
        <v>8</v>
      </c>
    </row>
    <row r="115" spans="1:6">
      <c r="A115" t="n">
        <v>1140</v>
      </c>
      <c r="B115" s="28" t="n">
        <v>20</v>
      </c>
      <c r="C115" s="7" t="n">
        <v>18</v>
      </c>
      <c r="D115" s="7" t="n">
        <v>3</v>
      </c>
      <c r="E115" s="7" t="n">
        <v>10</v>
      </c>
      <c r="F115" s="7" t="s">
        <v>40</v>
      </c>
    </row>
    <row r="116" spans="1:6">
      <c r="A116" t="s">
        <v>4</v>
      </c>
      <c r="B116" s="4" t="s">
        <v>5</v>
      </c>
      <c r="C116" s="4" t="s">
        <v>11</v>
      </c>
    </row>
    <row r="117" spans="1:6">
      <c r="A117" t="n">
        <v>1158</v>
      </c>
      <c r="B117" s="25" t="n">
        <v>16</v>
      </c>
      <c r="C117" s="7" t="n">
        <v>0</v>
      </c>
    </row>
    <row r="118" spans="1:6">
      <c r="A118" t="s">
        <v>4</v>
      </c>
      <c r="B118" s="4" t="s">
        <v>5</v>
      </c>
      <c r="C118" s="4" t="s">
        <v>11</v>
      </c>
      <c r="D118" s="4" t="s">
        <v>7</v>
      </c>
      <c r="E118" s="4" t="s">
        <v>7</v>
      </c>
      <c r="F118" s="4" t="s">
        <v>8</v>
      </c>
    </row>
    <row r="119" spans="1:6">
      <c r="A119" t="n">
        <v>1161</v>
      </c>
      <c r="B119" s="28" t="n">
        <v>20</v>
      </c>
      <c r="C119" s="7" t="n">
        <v>5703</v>
      </c>
      <c r="D119" s="7" t="n">
        <v>3</v>
      </c>
      <c r="E119" s="7" t="n">
        <v>10</v>
      </c>
      <c r="F119" s="7" t="s">
        <v>40</v>
      </c>
    </row>
    <row r="120" spans="1:6">
      <c r="A120" t="s">
        <v>4</v>
      </c>
      <c r="B120" s="4" t="s">
        <v>5</v>
      </c>
      <c r="C120" s="4" t="s">
        <v>11</v>
      </c>
    </row>
    <row r="121" spans="1:6">
      <c r="A121" t="n">
        <v>1179</v>
      </c>
      <c r="B121" s="25" t="n">
        <v>16</v>
      </c>
      <c r="C121" s="7" t="n">
        <v>0</v>
      </c>
    </row>
    <row r="122" spans="1:6">
      <c r="A122" t="s">
        <v>4</v>
      </c>
      <c r="B122" s="4" t="s">
        <v>5</v>
      </c>
      <c r="C122" s="4" t="s">
        <v>11</v>
      </c>
      <c r="D122" s="4" t="s">
        <v>7</v>
      </c>
      <c r="E122" s="4" t="s">
        <v>7</v>
      </c>
      <c r="F122" s="4" t="s">
        <v>8</v>
      </c>
    </row>
    <row r="123" spans="1:6">
      <c r="A123" t="n">
        <v>1182</v>
      </c>
      <c r="B123" s="28" t="n">
        <v>20</v>
      </c>
      <c r="C123" s="7" t="n">
        <v>5704</v>
      </c>
      <c r="D123" s="7" t="n">
        <v>3</v>
      </c>
      <c r="E123" s="7" t="n">
        <v>10</v>
      </c>
      <c r="F123" s="7" t="s">
        <v>40</v>
      </c>
    </row>
    <row r="124" spans="1:6">
      <c r="A124" t="s">
        <v>4</v>
      </c>
      <c r="B124" s="4" t="s">
        <v>5</v>
      </c>
      <c r="C124" s="4" t="s">
        <v>11</v>
      </c>
    </row>
    <row r="125" spans="1:6">
      <c r="A125" t="n">
        <v>1200</v>
      </c>
      <c r="B125" s="25" t="n">
        <v>16</v>
      </c>
      <c r="C125" s="7" t="n">
        <v>0</v>
      </c>
    </row>
    <row r="126" spans="1:6">
      <c r="A126" t="s">
        <v>4</v>
      </c>
      <c r="B126" s="4" t="s">
        <v>5</v>
      </c>
      <c r="C126" s="4" t="s">
        <v>7</v>
      </c>
      <c r="D126" s="4" t="s">
        <v>11</v>
      </c>
      <c r="E126" s="4" t="s">
        <v>7</v>
      </c>
      <c r="F126" s="4" t="s">
        <v>8</v>
      </c>
      <c r="G126" s="4" t="s">
        <v>8</v>
      </c>
      <c r="H126" s="4" t="s">
        <v>8</v>
      </c>
      <c r="I126" s="4" t="s">
        <v>8</v>
      </c>
      <c r="J126" s="4" t="s">
        <v>8</v>
      </c>
      <c r="K126" s="4" t="s">
        <v>8</v>
      </c>
      <c r="L126" s="4" t="s">
        <v>8</v>
      </c>
      <c r="M126" s="4" t="s">
        <v>8</v>
      </c>
      <c r="N126" s="4" t="s">
        <v>8</v>
      </c>
      <c r="O126" s="4" t="s">
        <v>8</v>
      </c>
      <c r="P126" s="4" t="s">
        <v>8</v>
      </c>
      <c r="Q126" s="4" t="s">
        <v>8</v>
      </c>
      <c r="R126" s="4" t="s">
        <v>8</v>
      </c>
      <c r="S126" s="4" t="s">
        <v>8</v>
      </c>
      <c r="T126" s="4" t="s">
        <v>8</v>
      </c>
      <c r="U126" s="4" t="s">
        <v>8</v>
      </c>
    </row>
    <row r="127" spans="1:6">
      <c r="A127" t="n">
        <v>1203</v>
      </c>
      <c r="B127" s="27" t="n">
        <v>36</v>
      </c>
      <c r="C127" s="7" t="n">
        <v>8</v>
      </c>
      <c r="D127" s="7" t="n">
        <v>0</v>
      </c>
      <c r="E127" s="7" t="n">
        <v>0</v>
      </c>
      <c r="F127" s="7" t="s">
        <v>41</v>
      </c>
      <c r="G127" s="7" t="s">
        <v>42</v>
      </c>
      <c r="H127" s="7" t="s">
        <v>43</v>
      </c>
      <c r="I127" s="7" t="s">
        <v>18</v>
      </c>
      <c r="J127" s="7" t="s">
        <v>18</v>
      </c>
      <c r="K127" s="7" t="s">
        <v>18</v>
      </c>
      <c r="L127" s="7" t="s">
        <v>18</v>
      </c>
      <c r="M127" s="7" t="s">
        <v>18</v>
      </c>
      <c r="N127" s="7" t="s">
        <v>18</v>
      </c>
      <c r="O127" s="7" t="s">
        <v>18</v>
      </c>
      <c r="P127" s="7" t="s">
        <v>18</v>
      </c>
      <c r="Q127" s="7" t="s">
        <v>18</v>
      </c>
      <c r="R127" s="7" t="s">
        <v>18</v>
      </c>
      <c r="S127" s="7" t="s">
        <v>18</v>
      </c>
      <c r="T127" s="7" t="s">
        <v>18</v>
      </c>
      <c r="U127" s="7" t="s">
        <v>18</v>
      </c>
    </row>
    <row r="128" spans="1:6">
      <c r="A128" t="s">
        <v>4</v>
      </c>
      <c r="B128" s="4" t="s">
        <v>5</v>
      </c>
      <c r="C128" s="4" t="s">
        <v>7</v>
      </c>
      <c r="D128" s="4" t="s">
        <v>11</v>
      </c>
      <c r="E128" s="4" t="s">
        <v>7</v>
      </c>
      <c r="F128" s="4" t="s">
        <v>8</v>
      </c>
      <c r="G128" s="4" t="s">
        <v>8</v>
      </c>
      <c r="H128" s="4" t="s">
        <v>8</v>
      </c>
      <c r="I128" s="4" t="s">
        <v>8</v>
      </c>
      <c r="J128" s="4" t="s">
        <v>8</v>
      </c>
      <c r="K128" s="4" t="s">
        <v>8</v>
      </c>
      <c r="L128" s="4" t="s">
        <v>8</v>
      </c>
      <c r="M128" s="4" t="s">
        <v>8</v>
      </c>
      <c r="N128" s="4" t="s">
        <v>8</v>
      </c>
      <c r="O128" s="4" t="s">
        <v>8</v>
      </c>
      <c r="P128" s="4" t="s">
        <v>8</v>
      </c>
      <c r="Q128" s="4" t="s">
        <v>8</v>
      </c>
      <c r="R128" s="4" t="s">
        <v>8</v>
      </c>
      <c r="S128" s="4" t="s">
        <v>8</v>
      </c>
      <c r="T128" s="4" t="s">
        <v>8</v>
      </c>
      <c r="U128" s="4" t="s">
        <v>8</v>
      </c>
    </row>
    <row r="129" spans="1:21">
      <c r="A129" t="n">
        <v>1251</v>
      </c>
      <c r="B129" s="27" t="n">
        <v>36</v>
      </c>
      <c r="C129" s="7" t="n">
        <v>8</v>
      </c>
      <c r="D129" s="7" t="n">
        <v>17</v>
      </c>
      <c r="E129" s="7" t="n">
        <v>0</v>
      </c>
      <c r="F129" s="7" t="s">
        <v>43</v>
      </c>
      <c r="G129" s="7" t="s">
        <v>44</v>
      </c>
      <c r="H129" s="7" t="s">
        <v>18</v>
      </c>
      <c r="I129" s="7" t="s">
        <v>18</v>
      </c>
      <c r="J129" s="7" t="s">
        <v>18</v>
      </c>
      <c r="K129" s="7" t="s">
        <v>18</v>
      </c>
      <c r="L129" s="7" t="s">
        <v>18</v>
      </c>
      <c r="M129" s="7" t="s">
        <v>18</v>
      </c>
      <c r="N129" s="7" t="s">
        <v>18</v>
      </c>
      <c r="O129" s="7" t="s">
        <v>18</v>
      </c>
      <c r="P129" s="7" t="s">
        <v>18</v>
      </c>
      <c r="Q129" s="7" t="s">
        <v>18</v>
      </c>
      <c r="R129" s="7" t="s">
        <v>18</v>
      </c>
      <c r="S129" s="7" t="s">
        <v>18</v>
      </c>
      <c r="T129" s="7" t="s">
        <v>18</v>
      </c>
      <c r="U129" s="7" t="s">
        <v>18</v>
      </c>
    </row>
    <row r="130" spans="1:21">
      <c r="A130" t="s">
        <v>4</v>
      </c>
      <c r="B130" s="4" t="s">
        <v>5</v>
      </c>
      <c r="C130" s="4" t="s">
        <v>7</v>
      </c>
      <c r="D130" s="4" t="s">
        <v>11</v>
      </c>
      <c r="E130" s="4" t="s">
        <v>7</v>
      </c>
      <c r="F130" s="4" t="s">
        <v>8</v>
      </c>
      <c r="G130" s="4" t="s">
        <v>8</v>
      </c>
      <c r="H130" s="4" t="s">
        <v>8</v>
      </c>
      <c r="I130" s="4" t="s">
        <v>8</v>
      </c>
      <c r="J130" s="4" t="s">
        <v>8</v>
      </c>
      <c r="K130" s="4" t="s">
        <v>8</v>
      </c>
      <c r="L130" s="4" t="s">
        <v>8</v>
      </c>
      <c r="M130" s="4" t="s">
        <v>8</v>
      </c>
      <c r="N130" s="4" t="s">
        <v>8</v>
      </c>
      <c r="O130" s="4" t="s">
        <v>8</v>
      </c>
      <c r="P130" s="4" t="s">
        <v>8</v>
      </c>
      <c r="Q130" s="4" t="s">
        <v>8</v>
      </c>
      <c r="R130" s="4" t="s">
        <v>8</v>
      </c>
      <c r="S130" s="4" t="s">
        <v>8</v>
      </c>
      <c r="T130" s="4" t="s">
        <v>8</v>
      </c>
      <c r="U130" s="4" t="s">
        <v>8</v>
      </c>
    </row>
    <row r="131" spans="1:21">
      <c r="A131" t="n">
        <v>1290</v>
      </c>
      <c r="B131" s="27" t="n">
        <v>36</v>
      </c>
      <c r="C131" s="7" t="n">
        <v>8</v>
      </c>
      <c r="D131" s="7" t="n">
        <v>7032</v>
      </c>
      <c r="E131" s="7" t="n">
        <v>0</v>
      </c>
      <c r="F131" s="7" t="s">
        <v>45</v>
      </c>
      <c r="G131" s="7" t="s">
        <v>46</v>
      </c>
      <c r="H131" s="7" t="s">
        <v>18</v>
      </c>
      <c r="I131" s="7" t="s">
        <v>18</v>
      </c>
      <c r="J131" s="7" t="s">
        <v>18</v>
      </c>
      <c r="K131" s="7" t="s">
        <v>18</v>
      </c>
      <c r="L131" s="7" t="s">
        <v>18</v>
      </c>
      <c r="M131" s="7" t="s">
        <v>18</v>
      </c>
      <c r="N131" s="7" t="s">
        <v>18</v>
      </c>
      <c r="O131" s="7" t="s">
        <v>18</v>
      </c>
      <c r="P131" s="7" t="s">
        <v>18</v>
      </c>
      <c r="Q131" s="7" t="s">
        <v>18</v>
      </c>
      <c r="R131" s="7" t="s">
        <v>18</v>
      </c>
      <c r="S131" s="7" t="s">
        <v>18</v>
      </c>
      <c r="T131" s="7" t="s">
        <v>18</v>
      </c>
      <c r="U131" s="7" t="s">
        <v>18</v>
      </c>
    </row>
    <row r="132" spans="1:21">
      <c r="A132" t="s">
        <v>4</v>
      </c>
      <c r="B132" s="4" t="s">
        <v>5</v>
      </c>
      <c r="C132" s="4" t="s">
        <v>7</v>
      </c>
      <c r="D132" s="4" t="s">
        <v>11</v>
      </c>
      <c r="E132" s="4" t="s">
        <v>7</v>
      </c>
      <c r="F132" s="4" t="s">
        <v>8</v>
      </c>
      <c r="G132" s="4" t="s">
        <v>8</v>
      </c>
      <c r="H132" s="4" t="s">
        <v>8</v>
      </c>
      <c r="I132" s="4" t="s">
        <v>8</v>
      </c>
      <c r="J132" s="4" t="s">
        <v>8</v>
      </c>
      <c r="K132" s="4" t="s">
        <v>8</v>
      </c>
      <c r="L132" s="4" t="s">
        <v>8</v>
      </c>
      <c r="M132" s="4" t="s">
        <v>8</v>
      </c>
      <c r="N132" s="4" t="s">
        <v>8</v>
      </c>
      <c r="O132" s="4" t="s">
        <v>8</v>
      </c>
      <c r="P132" s="4" t="s">
        <v>8</v>
      </c>
      <c r="Q132" s="4" t="s">
        <v>8</v>
      </c>
      <c r="R132" s="4" t="s">
        <v>8</v>
      </c>
      <c r="S132" s="4" t="s">
        <v>8</v>
      </c>
      <c r="T132" s="4" t="s">
        <v>8</v>
      </c>
      <c r="U132" s="4" t="s">
        <v>8</v>
      </c>
    </row>
    <row r="133" spans="1:21">
      <c r="A133" t="n">
        <v>1329</v>
      </c>
      <c r="B133" s="27" t="n">
        <v>36</v>
      </c>
      <c r="C133" s="7" t="n">
        <v>8</v>
      </c>
      <c r="D133" s="7" t="n">
        <v>16</v>
      </c>
      <c r="E133" s="7" t="n">
        <v>0</v>
      </c>
      <c r="F133" s="7" t="s">
        <v>47</v>
      </c>
      <c r="G133" s="7" t="s">
        <v>48</v>
      </c>
      <c r="H133" s="7" t="s">
        <v>18</v>
      </c>
      <c r="I133" s="7" t="s">
        <v>18</v>
      </c>
      <c r="J133" s="7" t="s">
        <v>18</v>
      </c>
      <c r="K133" s="7" t="s">
        <v>18</v>
      </c>
      <c r="L133" s="7" t="s">
        <v>18</v>
      </c>
      <c r="M133" s="7" t="s">
        <v>18</v>
      </c>
      <c r="N133" s="7" t="s">
        <v>18</v>
      </c>
      <c r="O133" s="7" t="s">
        <v>18</v>
      </c>
      <c r="P133" s="7" t="s">
        <v>18</v>
      </c>
      <c r="Q133" s="7" t="s">
        <v>18</v>
      </c>
      <c r="R133" s="7" t="s">
        <v>18</v>
      </c>
      <c r="S133" s="7" t="s">
        <v>18</v>
      </c>
      <c r="T133" s="7" t="s">
        <v>18</v>
      </c>
      <c r="U133" s="7" t="s">
        <v>18</v>
      </c>
    </row>
    <row r="134" spans="1:21">
      <c r="A134" t="s">
        <v>4</v>
      </c>
      <c r="B134" s="4" t="s">
        <v>5</v>
      </c>
      <c r="C134" s="4" t="s">
        <v>7</v>
      </c>
      <c r="D134" s="4" t="s">
        <v>11</v>
      </c>
      <c r="E134" s="4" t="s">
        <v>7</v>
      </c>
      <c r="F134" s="4" t="s">
        <v>8</v>
      </c>
      <c r="G134" s="4" t="s">
        <v>8</v>
      </c>
      <c r="H134" s="4" t="s">
        <v>8</v>
      </c>
      <c r="I134" s="4" t="s">
        <v>8</v>
      </c>
      <c r="J134" s="4" t="s">
        <v>8</v>
      </c>
      <c r="K134" s="4" t="s">
        <v>8</v>
      </c>
      <c r="L134" s="4" t="s">
        <v>8</v>
      </c>
      <c r="M134" s="4" t="s">
        <v>8</v>
      </c>
      <c r="N134" s="4" t="s">
        <v>8</v>
      </c>
      <c r="O134" s="4" t="s">
        <v>8</v>
      </c>
      <c r="P134" s="4" t="s">
        <v>8</v>
      </c>
      <c r="Q134" s="4" t="s">
        <v>8</v>
      </c>
      <c r="R134" s="4" t="s">
        <v>8</v>
      </c>
      <c r="S134" s="4" t="s">
        <v>8</v>
      </c>
      <c r="T134" s="4" t="s">
        <v>8</v>
      </c>
      <c r="U134" s="4" t="s">
        <v>8</v>
      </c>
    </row>
    <row r="135" spans="1:21">
      <c r="A135" t="n">
        <v>1376</v>
      </c>
      <c r="B135" s="27" t="n">
        <v>36</v>
      </c>
      <c r="C135" s="7" t="n">
        <v>8</v>
      </c>
      <c r="D135" s="7" t="n">
        <v>18</v>
      </c>
      <c r="E135" s="7" t="n">
        <v>0</v>
      </c>
      <c r="F135" s="7" t="s">
        <v>49</v>
      </c>
      <c r="G135" s="7" t="s">
        <v>18</v>
      </c>
      <c r="H135" s="7" t="s">
        <v>18</v>
      </c>
      <c r="I135" s="7" t="s">
        <v>18</v>
      </c>
      <c r="J135" s="7" t="s">
        <v>18</v>
      </c>
      <c r="K135" s="7" t="s">
        <v>18</v>
      </c>
      <c r="L135" s="7" t="s">
        <v>18</v>
      </c>
      <c r="M135" s="7" t="s">
        <v>18</v>
      </c>
      <c r="N135" s="7" t="s">
        <v>18</v>
      </c>
      <c r="O135" s="7" t="s">
        <v>18</v>
      </c>
      <c r="P135" s="7" t="s">
        <v>18</v>
      </c>
      <c r="Q135" s="7" t="s">
        <v>18</v>
      </c>
      <c r="R135" s="7" t="s">
        <v>18</v>
      </c>
      <c r="S135" s="7" t="s">
        <v>18</v>
      </c>
      <c r="T135" s="7" t="s">
        <v>18</v>
      </c>
      <c r="U135" s="7" t="s">
        <v>18</v>
      </c>
    </row>
    <row r="136" spans="1:21">
      <c r="A136" t="s">
        <v>4</v>
      </c>
      <c r="B136" s="4" t="s">
        <v>5</v>
      </c>
      <c r="C136" s="4" t="s">
        <v>11</v>
      </c>
      <c r="D136" s="4" t="s">
        <v>13</v>
      </c>
      <c r="E136" s="4" t="s">
        <v>13</v>
      </c>
      <c r="F136" s="4" t="s">
        <v>13</v>
      </c>
      <c r="G136" s="4" t="s">
        <v>13</v>
      </c>
    </row>
    <row r="137" spans="1:21">
      <c r="A137" t="n">
        <v>1411</v>
      </c>
      <c r="B137" s="29" t="n">
        <v>46</v>
      </c>
      <c r="C137" s="7" t="n">
        <v>0</v>
      </c>
      <c r="D137" s="7" t="n">
        <v>-18.4500007629395</v>
      </c>
      <c r="E137" s="7" t="n">
        <v>4.55000019073486</v>
      </c>
      <c r="F137" s="7" t="n">
        <v>0.400000005960464</v>
      </c>
      <c r="G137" s="7" t="n">
        <v>90</v>
      </c>
    </row>
    <row r="138" spans="1:21">
      <c r="A138" t="s">
        <v>4</v>
      </c>
      <c r="B138" s="4" t="s">
        <v>5</v>
      </c>
      <c r="C138" s="4" t="s">
        <v>11</v>
      </c>
      <c r="D138" s="4" t="s">
        <v>14</v>
      </c>
    </row>
    <row r="139" spans="1:21">
      <c r="A139" t="n">
        <v>1430</v>
      </c>
      <c r="B139" s="30" t="n">
        <v>43</v>
      </c>
      <c r="C139" s="7" t="n">
        <v>0</v>
      </c>
      <c r="D139" s="7" t="n">
        <v>512</v>
      </c>
    </row>
    <row r="140" spans="1:21">
      <c r="A140" t="s">
        <v>4</v>
      </c>
      <c r="B140" s="4" t="s">
        <v>5</v>
      </c>
      <c r="C140" s="4" t="s">
        <v>11</v>
      </c>
      <c r="D140" s="4" t="s">
        <v>7</v>
      </c>
      <c r="E140" s="4" t="s">
        <v>8</v>
      </c>
      <c r="F140" s="4" t="s">
        <v>13</v>
      </c>
      <c r="G140" s="4" t="s">
        <v>13</v>
      </c>
      <c r="H140" s="4" t="s">
        <v>13</v>
      </c>
    </row>
    <row r="141" spans="1:21">
      <c r="A141" t="n">
        <v>1437</v>
      </c>
      <c r="B141" s="31" t="n">
        <v>48</v>
      </c>
      <c r="C141" s="7" t="n">
        <v>0</v>
      </c>
      <c r="D141" s="7" t="n">
        <v>0</v>
      </c>
      <c r="E141" s="7" t="s">
        <v>41</v>
      </c>
      <c r="F141" s="7" t="n">
        <v>-1</v>
      </c>
      <c r="G141" s="7" t="n">
        <v>1</v>
      </c>
      <c r="H141" s="7" t="n">
        <v>0</v>
      </c>
    </row>
    <row r="142" spans="1:21">
      <c r="A142" t="s">
        <v>4</v>
      </c>
      <c r="B142" s="4" t="s">
        <v>5</v>
      </c>
      <c r="C142" s="4" t="s">
        <v>7</v>
      </c>
      <c r="D142" s="4" t="s">
        <v>11</v>
      </c>
      <c r="E142" s="4" t="s">
        <v>8</v>
      </c>
      <c r="F142" s="4" t="s">
        <v>8</v>
      </c>
      <c r="G142" s="4" t="s">
        <v>8</v>
      </c>
      <c r="H142" s="4" t="s">
        <v>8</v>
      </c>
    </row>
    <row r="143" spans="1:21">
      <c r="A143" t="n">
        <v>1463</v>
      </c>
      <c r="B143" s="32" t="n">
        <v>51</v>
      </c>
      <c r="C143" s="7" t="n">
        <v>3</v>
      </c>
      <c r="D143" s="7" t="n">
        <v>0</v>
      </c>
      <c r="E143" s="7" t="s">
        <v>50</v>
      </c>
      <c r="F143" s="7" t="s">
        <v>51</v>
      </c>
      <c r="G143" s="7" t="s">
        <v>52</v>
      </c>
      <c r="H143" s="7" t="s">
        <v>51</v>
      </c>
    </row>
    <row r="144" spans="1:21">
      <c r="A144" t="s">
        <v>4</v>
      </c>
      <c r="B144" s="4" t="s">
        <v>5</v>
      </c>
      <c r="C144" s="4" t="s">
        <v>11</v>
      </c>
      <c r="D144" s="4" t="s">
        <v>13</v>
      </c>
      <c r="E144" s="4" t="s">
        <v>13</v>
      </c>
      <c r="F144" s="4" t="s">
        <v>13</v>
      </c>
      <c r="G144" s="4" t="s">
        <v>13</v>
      </c>
    </row>
    <row r="145" spans="1:21">
      <c r="A145" t="n">
        <v>1476</v>
      </c>
      <c r="B145" s="29" t="n">
        <v>46</v>
      </c>
      <c r="C145" s="7" t="n">
        <v>7032</v>
      </c>
      <c r="D145" s="7" t="n">
        <v>-19.1100006103516</v>
      </c>
      <c r="E145" s="7" t="n">
        <v>4.80999994277954</v>
      </c>
      <c r="F145" s="7" t="n">
        <v>-2.96000003814697</v>
      </c>
      <c r="G145" s="7" t="n">
        <v>282.600006103516</v>
      </c>
    </row>
    <row r="146" spans="1:21">
      <c r="A146" t="s">
        <v>4</v>
      </c>
      <c r="B146" s="4" t="s">
        <v>5</v>
      </c>
      <c r="C146" s="4" t="s">
        <v>11</v>
      </c>
      <c r="D146" s="4" t="s">
        <v>7</v>
      </c>
      <c r="E146" s="4" t="s">
        <v>8</v>
      </c>
      <c r="F146" s="4" t="s">
        <v>13</v>
      </c>
      <c r="G146" s="4" t="s">
        <v>13</v>
      </c>
      <c r="H146" s="4" t="s">
        <v>13</v>
      </c>
    </row>
    <row r="147" spans="1:21">
      <c r="A147" t="n">
        <v>1495</v>
      </c>
      <c r="B147" s="31" t="n">
        <v>48</v>
      </c>
      <c r="C147" s="7" t="n">
        <v>7032</v>
      </c>
      <c r="D147" s="7" t="n">
        <v>0</v>
      </c>
      <c r="E147" s="7" t="s">
        <v>45</v>
      </c>
      <c r="F147" s="7" t="n">
        <v>-1</v>
      </c>
      <c r="G147" s="7" t="n">
        <v>1</v>
      </c>
      <c r="H147" s="7" t="n">
        <v>0</v>
      </c>
    </row>
    <row r="148" spans="1:21">
      <c r="A148" t="s">
        <v>4</v>
      </c>
      <c r="B148" s="4" t="s">
        <v>5</v>
      </c>
      <c r="C148" s="4" t="s">
        <v>7</v>
      </c>
      <c r="D148" s="4" t="s">
        <v>11</v>
      </c>
      <c r="E148" s="4" t="s">
        <v>8</v>
      </c>
      <c r="F148" s="4" t="s">
        <v>8</v>
      </c>
      <c r="G148" s="4" t="s">
        <v>8</v>
      </c>
      <c r="H148" s="4" t="s">
        <v>8</v>
      </c>
    </row>
    <row r="149" spans="1:21">
      <c r="A149" t="n">
        <v>1521</v>
      </c>
      <c r="B149" s="32" t="n">
        <v>51</v>
      </c>
      <c r="C149" s="7" t="n">
        <v>3</v>
      </c>
      <c r="D149" s="7" t="n">
        <v>7032</v>
      </c>
      <c r="E149" s="7" t="s">
        <v>50</v>
      </c>
      <c r="F149" s="7" t="s">
        <v>51</v>
      </c>
      <c r="G149" s="7" t="s">
        <v>52</v>
      </c>
      <c r="H149" s="7" t="s">
        <v>51</v>
      </c>
    </row>
    <row r="150" spans="1:21">
      <c r="A150" t="s">
        <v>4</v>
      </c>
      <c r="B150" s="4" t="s">
        <v>5</v>
      </c>
      <c r="C150" s="4" t="s">
        <v>11</v>
      </c>
      <c r="D150" s="4" t="s">
        <v>13</v>
      </c>
      <c r="E150" s="4" t="s">
        <v>13</v>
      </c>
      <c r="F150" s="4" t="s">
        <v>13</v>
      </c>
      <c r="G150" s="4" t="s">
        <v>13</v>
      </c>
    </row>
    <row r="151" spans="1:21">
      <c r="A151" t="n">
        <v>1534</v>
      </c>
      <c r="B151" s="29" t="n">
        <v>46</v>
      </c>
      <c r="C151" s="7" t="n">
        <v>17</v>
      </c>
      <c r="D151" s="7" t="n">
        <v>-11</v>
      </c>
      <c r="E151" s="7" t="n">
        <v>4</v>
      </c>
      <c r="F151" s="7" t="n">
        <v>-2.5</v>
      </c>
      <c r="G151" s="7" t="n">
        <v>270</v>
      </c>
    </row>
    <row r="152" spans="1:21">
      <c r="A152" t="s">
        <v>4</v>
      </c>
      <c r="B152" s="4" t="s">
        <v>5</v>
      </c>
      <c r="C152" s="4" t="s">
        <v>11</v>
      </c>
      <c r="D152" s="4" t="s">
        <v>13</v>
      </c>
      <c r="E152" s="4" t="s">
        <v>13</v>
      </c>
      <c r="F152" s="4" t="s">
        <v>13</v>
      </c>
      <c r="G152" s="4" t="s">
        <v>13</v>
      </c>
    </row>
    <row r="153" spans="1:21">
      <c r="A153" t="n">
        <v>1553</v>
      </c>
      <c r="B153" s="29" t="n">
        <v>46</v>
      </c>
      <c r="C153" s="7" t="n">
        <v>18</v>
      </c>
      <c r="D153" s="7" t="n">
        <v>-11.25</v>
      </c>
      <c r="E153" s="7" t="n">
        <v>4</v>
      </c>
      <c r="F153" s="7" t="n">
        <v>-2.25</v>
      </c>
      <c r="G153" s="7" t="n">
        <v>270</v>
      </c>
    </row>
    <row r="154" spans="1:21">
      <c r="A154" t="s">
        <v>4</v>
      </c>
      <c r="B154" s="4" t="s">
        <v>5</v>
      </c>
      <c r="C154" s="4" t="s">
        <v>11</v>
      </c>
      <c r="D154" s="4" t="s">
        <v>13</v>
      </c>
      <c r="E154" s="4" t="s">
        <v>13</v>
      </c>
      <c r="F154" s="4" t="s">
        <v>13</v>
      </c>
      <c r="G154" s="4" t="s">
        <v>13</v>
      </c>
    </row>
    <row r="155" spans="1:21">
      <c r="A155" t="n">
        <v>1572</v>
      </c>
      <c r="B155" s="29" t="n">
        <v>46</v>
      </c>
      <c r="C155" s="7" t="n">
        <v>16</v>
      </c>
      <c r="D155" s="7" t="n">
        <v>-10.75</v>
      </c>
      <c r="E155" s="7" t="n">
        <v>4</v>
      </c>
      <c r="F155" s="7" t="n">
        <v>-2.79999995231628</v>
      </c>
      <c r="G155" s="7" t="n">
        <v>270</v>
      </c>
    </row>
    <row r="156" spans="1:21">
      <c r="A156" t="s">
        <v>4</v>
      </c>
      <c r="B156" s="4" t="s">
        <v>5</v>
      </c>
      <c r="C156" s="4" t="s">
        <v>11</v>
      </c>
      <c r="D156" s="4" t="s">
        <v>13</v>
      </c>
      <c r="E156" s="4" t="s">
        <v>13</v>
      </c>
      <c r="F156" s="4" t="s">
        <v>13</v>
      </c>
      <c r="G156" s="4" t="s">
        <v>13</v>
      </c>
    </row>
    <row r="157" spans="1:21">
      <c r="A157" t="n">
        <v>1591</v>
      </c>
      <c r="B157" s="29" t="n">
        <v>46</v>
      </c>
      <c r="C157" s="7" t="n">
        <v>5703</v>
      </c>
      <c r="D157" s="7" t="n">
        <v>-11.25</v>
      </c>
      <c r="E157" s="7" t="n">
        <v>4</v>
      </c>
      <c r="F157" s="7" t="n">
        <v>-2.25</v>
      </c>
      <c r="G157" s="7" t="n">
        <v>270</v>
      </c>
    </row>
    <row r="158" spans="1:21">
      <c r="A158" t="s">
        <v>4</v>
      </c>
      <c r="B158" s="4" t="s">
        <v>5</v>
      </c>
      <c r="C158" s="4" t="s">
        <v>11</v>
      </c>
      <c r="D158" s="4" t="s">
        <v>13</v>
      </c>
      <c r="E158" s="4" t="s">
        <v>13</v>
      </c>
      <c r="F158" s="4" t="s">
        <v>13</v>
      </c>
      <c r="G158" s="4" t="s">
        <v>13</v>
      </c>
    </row>
    <row r="159" spans="1:21">
      <c r="A159" t="n">
        <v>1610</v>
      </c>
      <c r="B159" s="29" t="n">
        <v>46</v>
      </c>
      <c r="C159" s="7" t="n">
        <v>5704</v>
      </c>
      <c r="D159" s="7" t="n">
        <v>-10.75</v>
      </c>
      <c r="E159" s="7" t="n">
        <v>4</v>
      </c>
      <c r="F159" s="7" t="n">
        <v>-2.79999995231628</v>
      </c>
      <c r="G159" s="7" t="n">
        <v>270</v>
      </c>
    </row>
    <row r="160" spans="1:21">
      <c r="A160" t="s">
        <v>4</v>
      </c>
      <c r="B160" s="4" t="s">
        <v>5</v>
      </c>
      <c r="C160" s="4" t="s">
        <v>11</v>
      </c>
      <c r="D160" s="4" t="s">
        <v>14</v>
      </c>
    </row>
    <row r="161" spans="1:8">
      <c r="A161" t="n">
        <v>1629</v>
      </c>
      <c r="B161" s="30" t="n">
        <v>43</v>
      </c>
      <c r="C161" s="7" t="n">
        <v>17</v>
      </c>
      <c r="D161" s="7" t="n">
        <v>128</v>
      </c>
    </row>
    <row r="162" spans="1:8">
      <c r="A162" t="s">
        <v>4</v>
      </c>
      <c r="B162" s="4" t="s">
        <v>5</v>
      </c>
      <c r="C162" s="4" t="s">
        <v>11</v>
      </c>
      <c r="D162" s="4" t="s">
        <v>14</v>
      </c>
    </row>
    <row r="163" spans="1:8">
      <c r="A163" t="n">
        <v>1636</v>
      </c>
      <c r="B163" s="30" t="n">
        <v>43</v>
      </c>
      <c r="C163" s="7" t="n">
        <v>18</v>
      </c>
      <c r="D163" s="7" t="n">
        <v>128</v>
      </c>
    </row>
    <row r="164" spans="1:8">
      <c r="A164" t="s">
        <v>4</v>
      </c>
      <c r="B164" s="4" t="s">
        <v>5</v>
      </c>
      <c r="C164" s="4" t="s">
        <v>11</v>
      </c>
      <c r="D164" s="4" t="s">
        <v>14</v>
      </c>
    </row>
    <row r="165" spans="1:8">
      <c r="A165" t="n">
        <v>1643</v>
      </c>
      <c r="B165" s="30" t="n">
        <v>43</v>
      </c>
      <c r="C165" s="7" t="n">
        <v>16</v>
      </c>
      <c r="D165" s="7" t="n">
        <v>128</v>
      </c>
    </row>
    <row r="166" spans="1:8">
      <c r="A166" t="s">
        <v>4</v>
      </c>
      <c r="B166" s="4" t="s">
        <v>5</v>
      </c>
      <c r="C166" s="4" t="s">
        <v>11</v>
      </c>
      <c r="D166" s="4" t="s">
        <v>14</v>
      </c>
    </row>
    <row r="167" spans="1:8">
      <c r="A167" t="n">
        <v>1650</v>
      </c>
      <c r="B167" s="30" t="n">
        <v>43</v>
      </c>
      <c r="C167" s="7" t="n">
        <v>5703</v>
      </c>
      <c r="D167" s="7" t="n">
        <v>128</v>
      </c>
    </row>
    <row r="168" spans="1:8">
      <c r="A168" t="s">
        <v>4</v>
      </c>
      <c r="B168" s="4" t="s">
        <v>5</v>
      </c>
      <c r="C168" s="4" t="s">
        <v>11</v>
      </c>
      <c r="D168" s="4" t="s">
        <v>14</v>
      </c>
    </row>
    <row r="169" spans="1:8">
      <c r="A169" t="n">
        <v>1657</v>
      </c>
      <c r="B169" s="30" t="n">
        <v>43</v>
      </c>
      <c r="C169" s="7" t="n">
        <v>5704</v>
      </c>
      <c r="D169" s="7" t="n">
        <v>128</v>
      </c>
    </row>
    <row r="170" spans="1:8">
      <c r="A170" t="s">
        <v>4</v>
      </c>
      <c r="B170" s="4" t="s">
        <v>5</v>
      </c>
      <c r="C170" s="4" t="s">
        <v>8</v>
      </c>
      <c r="D170" s="4" t="s">
        <v>8</v>
      </c>
    </row>
    <row r="171" spans="1:8">
      <c r="A171" t="n">
        <v>1664</v>
      </c>
      <c r="B171" s="33" t="n">
        <v>70</v>
      </c>
      <c r="C171" s="7" t="s">
        <v>53</v>
      </c>
      <c r="D171" s="7" t="s">
        <v>54</v>
      </c>
    </row>
    <row r="172" spans="1:8">
      <c r="A172" t="s">
        <v>4</v>
      </c>
      <c r="B172" s="4" t="s">
        <v>5</v>
      </c>
      <c r="C172" s="4" t="s">
        <v>7</v>
      </c>
      <c r="D172" s="4" t="s">
        <v>11</v>
      </c>
      <c r="E172" s="4" t="s">
        <v>8</v>
      </c>
      <c r="F172" s="4" t="s">
        <v>8</v>
      </c>
      <c r="G172" s="4" t="s">
        <v>7</v>
      </c>
    </row>
    <row r="173" spans="1:8">
      <c r="A173" t="n">
        <v>1677</v>
      </c>
      <c r="B173" s="34" t="n">
        <v>32</v>
      </c>
      <c r="C173" s="7" t="n">
        <v>0</v>
      </c>
      <c r="D173" s="7" t="n">
        <v>65533</v>
      </c>
      <c r="E173" s="7" t="s">
        <v>55</v>
      </c>
      <c r="F173" s="7" t="s">
        <v>56</v>
      </c>
      <c r="G173" s="7" t="n">
        <v>0</v>
      </c>
    </row>
    <row r="174" spans="1:8">
      <c r="A174" t="s">
        <v>4</v>
      </c>
      <c r="B174" s="4" t="s">
        <v>5</v>
      </c>
      <c r="C174" s="4" t="s">
        <v>7</v>
      </c>
      <c r="D174" s="4" t="s">
        <v>11</v>
      </c>
      <c r="E174" s="4" t="s">
        <v>8</v>
      </c>
      <c r="F174" s="4" t="s">
        <v>8</v>
      </c>
      <c r="G174" s="4" t="s">
        <v>7</v>
      </c>
    </row>
    <row r="175" spans="1:8">
      <c r="A175" t="n">
        <v>1694</v>
      </c>
      <c r="B175" s="34" t="n">
        <v>32</v>
      </c>
      <c r="C175" s="7" t="n">
        <v>0</v>
      </c>
      <c r="D175" s="7" t="n">
        <v>65533</v>
      </c>
      <c r="E175" s="7" t="s">
        <v>55</v>
      </c>
      <c r="F175" s="7" t="s">
        <v>57</v>
      </c>
      <c r="G175" s="7" t="n">
        <v>1</v>
      </c>
    </row>
    <row r="176" spans="1:8">
      <c r="A176" t="s">
        <v>4</v>
      </c>
      <c r="B176" s="4" t="s">
        <v>5</v>
      </c>
      <c r="C176" s="4" t="s">
        <v>7</v>
      </c>
      <c r="D176" s="4" t="s">
        <v>11</v>
      </c>
      <c r="E176" s="4" t="s">
        <v>8</v>
      </c>
      <c r="F176" s="4" t="s">
        <v>8</v>
      </c>
      <c r="G176" s="4" t="s">
        <v>7</v>
      </c>
    </row>
    <row r="177" spans="1:7">
      <c r="A177" t="n">
        <v>1711</v>
      </c>
      <c r="B177" s="34" t="n">
        <v>32</v>
      </c>
      <c r="C177" s="7" t="n">
        <v>0</v>
      </c>
      <c r="D177" s="7" t="n">
        <v>65533</v>
      </c>
      <c r="E177" s="7" t="s">
        <v>55</v>
      </c>
      <c r="F177" s="7" t="s">
        <v>58</v>
      </c>
      <c r="G177" s="7" t="n">
        <v>0</v>
      </c>
    </row>
    <row r="178" spans="1:7">
      <c r="A178" t="s">
        <v>4</v>
      </c>
      <c r="B178" s="4" t="s">
        <v>5</v>
      </c>
      <c r="C178" s="4" t="s">
        <v>7</v>
      </c>
      <c r="D178" s="4" t="s">
        <v>7</v>
      </c>
      <c r="E178" s="4" t="s">
        <v>13</v>
      </c>
      <c r="F178" s="4" t="s">
        <v>13</v>
      </c>
      <c r="G178" s="4" t="s">
        <v>13</v>
      </c>
      <c r="H178" s="4" t="s">
        <v>11</v>
      </c>
    </row>
    <row r="179" spans="1:7">
      <c r="A179" t="n">
        <v>1728</v>
      </c>
      <c r="B179" s="35" t="n">
        <v>45</v>
      </c>
      <c r="C179" s="7" t="n">
        <v>2</v>
      </c>
      <c r="D179" s="7" t="n">
        <v>3</v>
      </c>
      <c r="E179" s="7" t="n">
        <v>-17.9500007629395</v>
      </c>
      <c r="F179" s="7" t="n">
        <v>4.69999980926514</v>
      </c>
      <c r="G179" s="7" t="n">
        <v>0.400000005960464</v>
      </c>
      <c r="H179" s="7" t="n">
        <v>0</v>
      </c>
    </row>
    <row r="180" spans="1:7">
      <c r="A180" t="s">
        <v>4</v>
      </c>
      <c r="B180" s="4" t="s">
        <v>5</v>
      </c>
      <c r="C180" s="4" t="s">
        <v>7</v>
      </c>
      <c r="D180" s="4" t="s">
        <v>7</v>
      </c>
      <c r="E180" s="4" t="s">
        <v>13</v>
      </c>
      <c r="F180" s="4" t="s">
        <v>13</v>
      </c>
      <c r="G180" s="4" t="s">
        <v>13</v>
      </c>
      <c r="H180" s="4" t="s">
        <v>11</v>
      </c>
      <c r="I180" s="4" t="s">
        <v>7</v>
      </c>
    </row>
    <row r="181" spans="1:7">
      <c r="A181" t="n">
        <v>1745</v>
      </c>
      <c r="B181" s="35" t="n">
        <v>45</v>
      </c>
      <c r="C181" s="7" t="n">
        <v>4</v>
      </c>
      <c r="D181" s="7" t="n">
        <v>3</v>
      </c>
      <c r="E181" s="7" t="n">
        <v>44</v>
      </c>
      <c r="F181" s="7" t="n">
        <v>147</v>
      </c>
      <c r="G181" s="7" t="n">
        <v>0</v>
      </c>
      <c r="H181" s="7" t="n">
        <v>0</v>
      </c>
      <c r="I181" s="7" t="n">
        <v>0</v>
      </c>
    </row>
    <row r="182" spans="1:7">
      <c r="A182" t="s">
        <v>4</v>
      </c>
      <c r="B182" s="4" t="s">
        <v>5</v>
      </c>
      <c r="C182" s="4" t="s">
        <v>7</v>
      </c>
      <c r="D182" s="4" t="s">
        <v>7</v>
      </c>
      <c r="E182" s="4" t="s">
        <v>13</v>
      </c>
      <c r="F182" s="4" t="s">
        <v>11</v>
      </c>
    </row>
    <row r="183" spans="1:7">
      <c r="A183" t="n">
        <v>1763</v>
      </c>
      <c r="B183" s="35" t="n">
        <v>45</v>
      </c>
      <c r="C183" s="7" t="n">
        <v>5</v>
      </c>
      <c r="D183" s="7" t="n">
        <v>3</v>
      </c>
      <c r="E183" s="7" t="n">
        <v>1.20000004768372</v>
      </c>
      <c r="F183" s="7" t="n">
        <v>0</v>
      </c>
    </row>
    <row r="184" spans="1:7">
      <c r="A184" t="s">
        <v>4</v>
      </c>
      <c r="B184" s="4" t="s">
        <v>5</v>
      </c>
      <c r="C184" s="4" t="s">
        <v>7</v>
      </c>
      <c r="D184" s="4" t="s">
        <v>7</v>
      </c>
      <c r="E184" s="4" t="s">
        <v>13</v>
      </c>
      <c r="F184" s="4" t="s">
        <v>11</v>
      </c>
    </row>
    <row r="185" spans="1:7">
      <c r="A185" t="n">
        <v>1772</v>
      </c>
      <c r="B185" s="35" t="n">
        <v>45</v>
      </c>
      <c r="C185" s="7" t="n">
        <v>11</v>
      </c>
      <c r="D185" s="7" t="n">
        <v>3</v>
      </c>
      <c r="E185" s="7" t="n">
        <v>31.7000007629395</v>
      </c>
      <c r="F185" s="7" t="n">
        <v>0</v>
      </c>
    </row>
    <row r="186" spans="1:7">
      <c r="A186" t="s">
        <v>4</v>
      </c>
      <c r="B186" s="4" t="s">
        <v>5</v>
      </c>
      <c r="C186" s="4" t="s">
        <v>7</v>
      </c>
      <c r="D186" s="4" t="s">
        <v>7</v>
      </c>
      <c r="E186" s="4" t="s">
        <v>13</v>
      </c>
      <c r="F186" s="4" t="s">
        <v>13</v>
      </c>
      <c r="G186" s="4" t="s">
        <v>13</v>
      </c>
      <c r="H186" s="4" t="s">
        <v>11</v>
      </c>
    </row>
    <row r="187" spans="1:7">
      <c r="A187" t="n">
        <v>1781</v>
      </c>
      <c r="B187" s="35" t="n">
        <v>45</v>
      </c>
      <c r="C187" s="7" t="n">
        <v>2</v>
      </c>
      <c r="D187" s="7" t="n">
        <v>3</v>
      </c>
      <c r="E187" s="7" t="n">
        <v>-18.9699993133545</v>
      </c>
      <c r="F187" s="7" t="n">
        <v>4.78000020980835</v>
      </c>
      <c r="G187" s="7" t="n">
        <v>-0.509999990463257</v>
      </c>
      <c r="H187" s="7" t="n">
        <v>0</v>
      </c>
    </row>
    <row r="188" spans="1:7">
      <c r="A188" t="s">
        <v>4</v>
      </c>
      <c r="B188" s="4" t="s">
        <v>5</v>
      </c>
      <c r="C188" s="4" t="s">
        <v>7</v>
      </c>
      <c r="D188" s="4" t="s">
        <v>7</v>
      </c>
      <c r="E188" s="4" t="s">
        <v>13</v>
      </c>
      <c r="F188" s="4" t="s">
        <v>13</v>
      </c>
      <c r="G188" s="4" t="s">
        <v>13</v>
      </c>
      <c r="H188" s="4" t="s">
        <v>11</v>
      </c>
      <c r="I188" s="4" t="s">
        <v>7</v>
      </c>
    </row>
    <row r="189" spans="1:7">
      <c r="A189" t="n">
        <v>1798</v>
      </c>
      <c r="B189" s="35" t="n">
        <v>45</v>
      </c>
      <c r="C189" s="7" t="n">
        <v>4</v>
      </c>
      <c r="D189" s="7" t="n">
        <v>3</v>
      </c>
      <c r="E189" s="7" t="n">
        <v>44</v>
      </c>
      <c r="F189" s="7" t="n">
        <v>147</v>
      </c>
      <c r="G189" s="7" t="n">
        <v>0</v>
      </c>
      <c r="H189" s="7" t="n">
        <v>0</v>
      </c>
      <c r="I189" s="7" t="n">
        <v>0</v>
      </c>
    </row>
    <row r="190" spans="1:7">
      <c r="A190" t="s">
        <v>4</v>
      </c>
      <c r="B190" s="4" t="s">
        <v>5</v>
      </c>
      <c r="C190" s="4" t="s">
        <v>7</v>
      </c>
      <c r="D190" s="4" t="s">
        <v>7</v>
      </c>
      <c r="E190" s="4" t="s">
        <v>13</v>
      </c>
      <c r="F190" s="4" t="s">
        <v>11</v>
      </c>
    </row>
    <row r="191" spans="1:7">
      <c r="A191" t="n">
        <v>1816</v>
      </c>
      <c r="B191" s="35" t="n">
        <v>45</v>
      </c>
      <c r="C191" s="7" t="n">
        <v>5</v>
      </c>
      <c r="D191" s="7" t="n">
        <v>3</v>
      </c>
      <c r="E191" s="7" t="n">
        <v>1.20000004768372</v>
      </c>
      <c r="F191" s="7" t="n">
        <v>0</v>
      </c>
    </row>
    <row r="192" spans="1:7">
      <c r="A192" t="s">
        <v>4</v>
      </c>
      <c r="B192" s="4" t="s">
        <v>5</v>
      </c>
      <c r="C192" s="4" t="s">
        <v>7</v>
      </c>
      <c r="D192" s="4" t="s">
        <v>7</v>
      </c>
      <c r="E192" s="4" t="s">
        <v>13</v>
      </c>
      <c r="F192" s="4" t="s">
        <v>11</v>
      </c>
    </row>
    <row r="193" spans="1:9">
      <c r="A193" t="n">
        <v>1825</v>
      </c>
      <c r="B193" s="35" t="n">
        <v>45</v>
      </c>
      <c r="C193" s="7" t="n">
        <v>11</v>
      </c>
      <c r="D193" s="7" t="n">
        <v>3</v>
      </c>
      <c r="E193" s="7" t="n">
        <v>31.7000007629395</v>
      </c>
      <c r="F193" s="7" t="n">
        <v>0</v>
      </c>
    </row>
    <row r="194" spans="1:9">
      <c r="A194" t="s">
        <v>4</v>
      </c>
      <c r="B194" s="4" t="s">
        <v>5</v>
      </c>
      <c r="C194" s="4" t="s">
        <v>7</v>
      </c>
    </row>
    <row r="195" spans="1:9">
      <c r="A195" t="n">
        <v>1834</v>
      </c>
      <c r="B195" s="36" t="n">
        <v>116</v>
      </c>
      <c r="C195" s="7" t="n">
        <v>0</v>
      </c>
    </row>
    <row r="196" spans="1:9">
      <c r="A196" t="s">
        <v>4</v>
      </c>
      <c r="B196" s="4" t="s">
        <v>5</v>
      </c>
      <c r="C196" s="4" t="s">
        <v>7</v>
      </c>
      <c r="D196" s="4" t="s">
        <v>11</v>
      </c>
    </row>
    <row r="197" spans="1:9">
      <c r="A197" t="n">
        <v>1836</v>
      </c>
      <c r="B197" s="36" t="n">
        <v>116</v>
      </c>
      <c r="C197" s="7" t="n">
        <v>2</v>
      </c>
      <c r="D197" s="7" t="n">
        <v>1</v>
      </c>
    </row>
    <row r="198" spans="1:9">
      <c r="A198" t="s">
        <v>4</v>
      </c>
      <c r="B198" s="4" t="s">
        <v>5</v>
      </c>
      <c r="C198" s="4" t="s">
        <v>7</v>
      </c>
      <c r="D198" s="4" t="s">
        <v>14</v>
      </c>
    </row>
    <row r="199" spans="1:9">
      <c r="A199" t="n">
        <v>1840</v>
      </c>
      <c r="B199" s="36" t="n">
        <v>116</v>
      </c>
      <c r="C199" s="7" t="n">
        <v>5</v>
      </c>
      <c r="D199" s="7" t="n">
        <v>1092616192</v>
      </c>
    </row>
    <row r="200" spans="1:9">
      <c r="A200" t="s">
        <v>4</v>
      </c>
      <c r="B200" s="4" t="s">
        <v>5</v>
      </c>
      <c r="C200" s="4" t="s">
        <v>7</v>
      </c>
      <c r="D200" s="4" t="s">
        <v>11</v>
      </c>
    </row>
    <row r="201" spans="1:9">
      <c r="A201" t="n">
        <v>1846</v>
      </c>
      <c r="B201" s="36" t="n">
        <v>116</v>
      </c>
      <c r="C201" s="7" t="n">
        <v>6</v>
      </c>
      <c r="D201" s="7" t="n">
        <v>1</v>
      </c>
    </row>
    <row r="202" spans="1:9">
      <c r="A202" t="s">
        <v>4</v>
      </c>
      <c r="B202" s="4" t="s">
        <v>5</v>
      </c>
      <c r="C202" s="4" t="s">
        <v>7</v>
      </c>
      <c r="D202" s="4" t="s">
        <v>11</v>
      </c>
      <c r="E202" s="4" t="s">
        <v>11</v>
      </c>
      <c r="F202" s="4" t="s">
        <v>14</v>
      </c>
    </row>
    <row r="203" spans="1:9">
      <c r="A203" t="n">
        <v>1850</v>
      </c>
      <c r="B203" s="37" t="n">
        <v>84</v>
      </c>
      <c r="C203" s="7" t="n">
        <v>0</v>
      </c>
      <c r="D203" s="7" t="n">
        <v>0</v>
      </c>
      <c r="E203" s="7" t="n">
        <v>0</v>
      </c>
      <c r="F203" s="7" t="n">
        <v>1036831949</v>
      </c>
    </row>
    <row r="204" spans="1:9">
      <c r="A204" t="s">
        <v>4</v>
      </c>
      <c r="B204" s="4" t="s">
        <v>5</v>
      </c>
      <c r="C204" s="4" t="s">
        <v>11</v>
      </c>
      <c r="D204" s="4" t="s">
        <v>11</v>
      </c>
      <c r="E204" s="4" t="s">
        <v>11</v>
      </c>
      <c r="F204" s="4" t="s">
        <v>11</v>
      </c>
      <c r="G204" s="4" t="s">
        <v>11</v>
      </c>
      <c r="H204" s="4" t="s">
        <v>11</v>
      </c>
      <c r="I204" s="4" t="s">
        <v>11</v>
      </c>
    </row>
    <row r="205" spans="1:9">
      <c r="A205" t="n">
        <v>1860</v>
      </c>
      <c r="B205" s="38" t="n">
        <v>132</v>
      </c>
      <c r="C205" s="7" t="n">
        <v>11</v>
      </c>
      <c r="D205" s="7" t="n">
        <v>29</v>
      </c>
      <c r="E205" s="7" t="n">
        <v>65535</v>
      </c>
      <c r="F205" s="7" t="n">
        <v>11</v>
      </c>
      <c r="G205" s="7" t="n">
        <v>30</v>
      </c>
      <c r="H205" s="7" t="n">
        <v>65535</v>
      </c>
      <c r="I205" s="7" t="n">
        <v>1204</v>
      </c>
    </row>
    <row r="206" spans="1:9">
      <c r="A206" t="s">
        <v>4</v>
      </c>
      <c r="B206" s="4" t="s">
        <v>5</v>
      </c>
    </row>
    <row r="207" spans="1:9">
      <c r="A207" t="n">
        <v>1875</v>
      </c>
      <c r="B207" s="39" t="n">
        <v>133</v>
      </c>
    </row>
    <row r="208" spans="1:9">
      <c r="A208" t="s">
        <v>4</v>
      </c>
      <c r="B208" s="4" t="s">
        <v>5</v>
      </c>
      <c r="C208" s="4" t="s">
        <v>7</v>
      </c>
      <c r="D208" s="4" t="s">
        <v>11</v>
      </c>
      <c r="E208" s="4" t="s">
        <v>13</v>
      </c>
      <c r="F208" s="4" t="s">
        <v>11</v>
      </c>
      <c r="G208" s="4" t="s">
        <v>14</v>
      </c>
      <c r="H208" s="4" t="s">
        <v>14</v>
      </c>
      <c r="I208" s="4" t="s">
        <v>11</v>
      </c>
      <c r="J208" s="4" t="s">
        <v>11</v>
      </c>
      <c r="K208" s="4" t="s">
        <v>14</v>
      </c>
      <c r="L208" s="4" t="s">
        <v>14</v>
      </c>
      <c r="M208" s="4" t="s">
        <v>14</v>
      </c>
      <c r="N208" s="4" t="s">
        <v>14</v>
      </c>
      <c r="O208" s="4" t="s">
        <v>8</v>
      </c>
    </row>
    <row r="209" spans="1:15">
      <c r="A209" t="n">
        <v>1876</v>
      </c>
      <c r="B209" s="15" t="n">
        <v>50</v>
      </c>
      <c r="C209" s="7" t="n">
        <v>0</v>
      </c>
      <c r="D209" s="7" t="n">
        <v>1009</v>
      </c>
      <c r="E209" s="7" t="n">
        <v>0.5</v>
      </c>
      <c r="F209" s="7" t="n">
        <v>1000</v>
      </c>
      <c r="G209" s="7" t="n">
        <v>0</v>
      </c>
      <c r="H209" s="7" t="n">
        <v>-1073741824</v>
      </c>
      <c r="I209" s="7" t="n">
        <v>0</v>
      </c>
      <c r="J209" s="7" t="n">
        <v>65533</v>
      </c>
      <c r="K209" s="7" t="n">
        <v>0</v>
      </c>
      <c r="L209" s="7" t="n">
        <v>0</v>
      </c>
      <c r="M209" s="7" t="n">
        <v>0</v>
      </c>
      <c r="N209" s="7" t="n">
        <v>0</v>
      </c>
      <c r="O209" s="7" t="s">
        <v>18</v>
      </c>
    </row>
    <row r="210" spans="1:15">
      <c r="A210" t="s">
        <v>4</v>
      </c>
      <c r="B210" s="4" t="s">
        <v>5</v>
      </c>
      <c r="C210" s="4" t="s">
        <v>11</v>
      </c>
    </row>
    <row r="211" spans="1:15">
      <c r="A211" t="n">
        <v>1915</v>
      </c>
      <c r="B211" s="25" t="n">
        <v>16</v>
      </c>
      <c r="C211" s="7" t="n">
        <v>2000</v>
      </c>
    </row>
    <row r="212" spans="1:15">
      <c r="A212" t="s">
        <v>4</v>
      </c>
      <c r="B212" s="4" t="s">
        <v>5</v>
      </c>
      <c r="C212" s="4" t="s">
        <v>7</v>
      </c>
      <c r="D212" s="4" t="s">
        <v>7</v>
      </c>
      <c r="E212" s="4" t="s">
        <v>13</v>
      </c>
      <c r="F212" s="4" t="s">
        <v>13</v>
      </c>
      <c r="G212" s="4" t="s">
        <v>13</v>
      </c>
      <c r="H212" s="4" t="s">
        <v>11</v>
      </c>
    </row>
    <row r="213" spans="1:15">
      <c r="A213" t="n">
        <v>1918</v>
      </c>
      <c r="B213" s="35" t="n">
        <v>45</v>
      </c>
      <c r="C213" s="7" t="n">
        <v>2</v>
      </c>
      <c r="D213" s="7" t="n">
        <v>3</v>
      </c>
      <c r="E213" s="7" t="n">
        <v>-18.9500007629395</v>
      </c>
      <c r="F213" s="7" t="n">
        <v>4.69999980926514</v>
      </c>
      <c r="G213" s="7" t="n">
        <v>0.400000005960464</v>
      </c>
      <c r="H213" s="7" t="n">
        <v>6000</v>
      </c>
    </row>
    <row r="214" spans="1:15">
      <c r="A214" t="s">
        <v>4</v>
      </c>
      <c r="B214" s="4" t="s">
        <v>5</v>
      </c>
      <c r="C214" s="4" t="s">
        <v>7</v>
      </c>
      <c r="D214" s="4" t="s">
        <v>11</v>
      </c>
      <c r="E214" s="4" t="s">
        <v>13</v>
      </c>
    </row>
    <row r="215" spans="1:15">
      <c r="A215" t="n">
        <v>1935</v>
      </c>
      <c r="B215" s="18" t="n">
        <v>58</v>
      </c>
      <c r="C215" s="7" t="n">
        <v>100</v>
      </c>
      <c r="D215" s="7" t="n">
        <v>2000</v>
      </c>
      <c r="E215" s="7" t="n">
        <v>1</v>
      </c>
    </row>
    <row r="216" spans="1:15">
      <c r="A216" t="s">
        <v>4</v>
      </c>
      <c r="B216" s="4" t="s">
        <v>5</v>
      </c>
      <c r="C216" s="4" t="s">
        <v>7</v>
      </c>
      <c r="D216" s="4" t="s">
        <v>11</v>
      </c>
    </row>
    <row r="217" spans="1:15">
      <c r="A217" t="n">
        <v>1943</v>
      </c>
      <c r="B217" s="18" t="n">
        <v>58</v>
      </c>
      <c r="C217" s="7" t="n">
        <v>255</v>
      </c>
      <c r="D217" s="7" t="n">
        <v>0</v>
      </c>
    </row>
    <row r="218" spans="1:15">
      <c r="A218" t="s">
        <v>4</v>
      </c>
      <c r="B218" s="4" t="s">
        <v>5</v>
      </c>
      <c r="C218" s="4" t="s">
        <v>11</v>
      </c>
    </row>
    <row r="219" spans="1:15">
      <c r="A219" t="n">
        <v>1947</v>
      </c>
      <c r="B219" s="25" t="n">
        <v>16</v>
      </c>
      <c r="C219" s="7" t="n">
        <v>1000</v>
      </c>
    </row>
    <row r="220" spans="1:15">
      <c r="A220" t="s">
        <v>4</v>
      </c>
      <c r="B220" s="4" t="s">
        <v>5</v>
      </c>
      <c r="C220" s="4" t="s">
        <v>7</v>
      </c>
      <c r="D220" s="4" t="s">
        <v>11</v>
      </c>
      <c r="E220" s="4" t="s">
        <v>11</v>
      </c>
    </row>
    <row r="221" spans="1:15">
      <c r="A221" t="n">
        <v>1950</v>
      </c>
      <c r="B221" s="15" t="n">
        <v>50</v>
      </c>
      <c r="C221" s="7" t="n">
        <v>1</v>
      </c>
      <c r="D221" s="7" t="n">
        <v>1009</v>
      </c>
      <c r="E221" s="7" t="n">
        <v>8000</v>
      </c>
    </row>
    <row r="222" spans="1:15">
      <c r="A222" t="s">
        <v>4</v>
      </c>
      <c r="B222" s="4" t="s">
        <v>5</v>
      </c>
      <c r="C222" s="4" t="s">
        <v>7</v>
      </c>
      <c r="D222" s="4" t="s">
        <v>11</v>
      </c>
    </row>
    <row r="223" spans="1:15">
      <c r="A223" t="n">
        <v>1956</v>
      </c>
      <c r="B223" s="35" t="n">
        <v>45</v>
      </c>
      <c r="C223" s="7" t="n">
        <v>7</v>
      </c>
      <c r="D223" s="7" t="n">
        <v>255</v>
      </c>
    </row>
    <row r="224" spans="1:15">
      <c r="A224" t="s">
        <v>4</v>
      </c>
      <c r="B224" s="4" t="s">
        <v>5</v>
      </c>
      <c r="C224" s="4" t="s">
        <v>7</v>
      </c>
      <c r="D224" s="4" t="s">
        <v>11</v>
      </c>
      <c r="E224" s="4" t="s">
        <v>8</v>
      </c>
    </row>
    <row r="225" spans="1:15">
      <c r="A225" t="n">
        <v>1960</v>
      </c>
      <c r="B225" s="32" t="n">
        <v>51</v>
      </c>
      <c r="C225" s="7" t="n">
        <v>4</v>
      </c>
      <c r="D225" s="7" t="n">
        <v>0</v>
      </c>
      <c r="E225" s="7" t="s">
        <v>59</v>
      </c>
    </row>
    <row r="226" spans="1:15">
      <c r="A226" t="s">
        <v>4</v>
      </c>
      <c r="B226" s="4" t="s">
        <v>5</v>
      </c>
      <c r="C226" s="4" t="s">
        <v>11</v>
      </c>
    </row>
    <row r="227" spans="1:15">
      <c r="A227" t="n">
        <v>1975</v>
      </c>
      <c r="B227" s="25" t="n">
        <v>16</v>
      </c>
      <c r="C227" s="7" t="n">
        <v>0</v>
      </c>
    </row>
    <row r="228" spans="1:15">
      <c r="A228" t="s">
        <v>4</v>
      </c>
      <c r="B228" s="4" t="s">
        <v>5</v>
      </c>
      <c r="C228" s="4" t="s">
        <v>11</v>
      </c>
      <c r="D228" s="4" t="s">
        <v>7</v>
      </c>
      <c r="E228" s="4" t="s">
        <v>14</v>
      </c>
      <c r="F228" s="4" t="s">
        <v>60</v>
      </c>
      <c r="G228" s="4" t="s">
        <v>7</v>
      </c>
      <c r="H228" s="4" t="s">
        <v>7</v>
      </c>
    </row>
    <row r="229" spans="1:15">
      <c r="A229" t="n">
        <v>1978</v>
      </c>
      <c r="B229" s="40" t="n">
        <v>26</v>
      </c>
      <c r="C229" s="7" t="n">
        <v>0</v>
      </c>
      <c r="D229" s="7" t="n">
        <v>17</v>
      </c>
      <c r="E229" s="7" t="n">
        <v>52401</v>
      </c>
      <c r="F229" s="7" t="s">
        <v>61</v>
      </c>
      <c r="G229" s="7" t="n">
        <v>2</v>
      </c>
      <c r="H229" s="7" t="n">
        <v>0</v>
      </c>
    </row>
    <row r="230" spans="1:15">
      <c r="A230" t="s">
        <v>4</v>
      </c>
      <c r="B230" s="4" t="s">
        <v>5</v>
      </c>
    </row>
    <row r="231" spans="1:15">
      <c r="A231" t="n">
        <v>1999</v>
      </c>
      <c r="B231" s="41" t="n">
        <v>28</v>
      </c>
    </row>
    <row r="232" spans="1:15">
      <c r="A232" t="s">
        <v>4</v>
      </c>
      <c r="B232" s="4" t="s">
        <v>5</v>
      </c>
      <c r="C232" s="4" t="s">
        <v>7</v>
      </c>
      <c r="D232" s="4" t="s">
        <v>11</v>
      </c>
      <c r="E232" s="4" t="s">
        <v>8</v>
      </c>
      <c r="F232" s="4" t="s">
        <v>8</v>
      </c>
      <c r="G232" s="4" t="s">
        <v>8</v>
      </c>
      <c r="H232" s="4" t="s">
        <v>8</v>
      </c>
    </row>
    <row r="233" spans="1:15">
      <c r="A233" t="n">
        <v>2000</v>
      </c>
      <c r="B233" s="32" t="n">
        <v>51</v>
      </c>
      <c r="C233" s="7" t="n">
        <v>3</v>
      </c>
      <c r="D233" s="7" t="n">
        <v>0</v>
      </c>
      <c r="E233" s="7" t="s">
        <v>62</v>
      </c>
      <c r="F233" s="7" t="s">
        <v>63</v>
      </c>
      <c r="G233" s="7" t="s">
        <v>52</v>
      </c>
      <c r="H233" s="7" t="s">
        <v>51</v>
      </c>
    </row>
    <row r="234" spans="1:15">
      <c r="A234" t="s">
        <v>4</v>
      </c>
      <c r="B234" s="4" t="s">
        <v>5</v>
      </c>
      <c r="C234" s="4" t="s">
        <v>11</v>
      </c>
    </row>
    <row r="235" spans="1:15">
      <c r="A235" t="n">
        <v>2027</v>
      </c>
      <c r="B235" s="25" t="n">
        <v>16</v>
      </c>
      <c r="C235" s="7" t="n">
        <v>1000</v>
      </c>
    </row>
    <row r="236" spans="1:15">
      <c r="A236" t="s">
        <v>4</v>
      </c>
      <c r="B236" s="4" t="s">
        <v>5</v>
      </c>
      <c r="C236" s="4" t="s">
        <v>7</v>
      </c>
      <c r="D236" s="4" t="s">
        <v>7</v>
      </c>
      <c r="E236" s="4" t="s">
        <v>13</v>
      </c>
      <c r="F236" s="4" t="s">
        <v>13</v>
      </c>
      <c r="G236" s="4" t="s">
        <v>13</v>
      </c>
      <c r="H236" s="4" t="s">
        <v>11</v>
      </c>
    </row>
    <row r="237" spans="1:15">
      <c r="A237" t="n">
        <v>2030</v>
      </c>
      <c r="B237" s="35" t="n">
        <v>45</v>
      </c>
      <c r="C237" s="7" t="n">
        <v>2</v>
      </c>
      <c r="D237" s="7" t="n">
        <v>3</v>
      </c>
      <c r="E237" s="7" t="n">
        <v>-18.4500007629395</v>
      </c>
      <c r="F237" s="7" t="n">
        <v>5.19999980926514</v>
      </c>
      <c r="G237" s="7" t="n">
        <v>0.400000005960464</v>
      </c>
      <c r="H237" s="7" t="n">
        <v>4000</v>
      </c>
    </row>
    <row r="238" spans="1:15">
      <c r="A238" t="s">
        <v>4</v>
      </c>
      <c r="B238" s="4" t="s">
        <v>5</v>
      </c>
      <c r="C238" s="4" t="s">
        <v>7</v>
      </c>
      <c r="D238" s="4" t="s">
        <v>7</v>
      </c>
      <c r="E238" s="4" t="s">
        <v>13</v>
      </c>
      <c r="F238" s="4" t="s">
        <v>13</v>
      </c>
      <c r="G238" s="4" t="s">
        <v>13</v>
      </c>
      <c r="H238" s="4" t="s">
        <v>11</v>
      </c>
      <c r="I238" s="4" t="s">
        <v>7</v>
      </c>
    </row>
    <row r="239" spans="1:15">
      <c r="A239" t="n">
        <v>2047</v>
      </c>
      <c r="B239" s="35" t="n">
        <v>45</v>
      </c>
      <c r="C239" s="7" t="n">
        <v>4</v>
      </c>
      <c r="D239" s="7" t="n">
        <v>3</v>
      </c>
      <c r="E239" s="7" t="n">
        <v>1</v>
      </c>
      <c r="F239" s="7" t="n">
        <v>105</v>
      </c>
      <c r="G239" s="7" t="n">
        <v>5</v>
      </c>
      <c r="H239" s="7" t="n">
        <v>4000</v>
      </c>
      <c r="I239" s="7" t="n">
        <v>0</v>
      </c>
    </row>
    <row r="240" spans="1:15">
      <c r="A240" t="s">
        <v>4</v>
      </c>
      <c r="B240" s="4" t="s">
        <v>5</v>
      </c>
      <c r="C240" s="4" t="s">
        <v>7</v>
      </c>
      <c r="D240" s="4" t="s">
        <v>7</v>
      </c>
      <c r="E240" s="4" t="s">
        <v>13</v>
      </c>
      <c r="F240" s="4" t="s">
        <v>11</v>
      </c>
    </row>
    <row r="241" spans="1:9">
      <c r="A241" t="n">
        <v>2065</v>
      </c>
      <c r="B241" s="35" t="n">
        <v>45</v>
      </c>
      <c r="C241" s="7" t="n">
        <v>5</v>
      </c>
      <c r="D241" s="7" t="n">
        <v>3</v>
      </c>
      <c r="E241" s="7" t="n">
        <v>1.29999995231628</v>
      </c>
      <c r="F241" s="7" t="n">
        <v>4000</v>
      </c>
    </row>
    <row r="242" spans="1:9">
      <c r="A242" t="s">
        <v>4</v>
      </c>
      <c r="B242" s="4" t="s">
        <v>5</v>
      </c>
      <c r="C242" s="4" t="s">
        <v>11</v>
      </c>
      <c r="D242" s="4" t="s">
        <v>7</v>
      </c>
      <c r="E242" s="4" t="s">
        <v>8</v>
      </c>
      <c r="F242" s="4" t="s">
        <v>13</v>
      </c>
      <c r="G242" s="4" t="s">
        <v>13</v>
      </c>
      <c r="H242" s="4" t="s">
        <v>13</v>
      </c>
    </row>
    <row r="243" spans="1:9">
      <c r="A243" t="n">
        <v>2074</v>
      </c>
      <c r="B243" s="31" t="n">
        <v>48</v>
      </c>
      <c r="C243" s="7" t="n">
        <v>0</v>
      </c>
      <c r="D243" s="7" t="n">
        <v>0</v>
      </c>
      <c r="E243" s="7" t="s">
        <v>42</v>
      </c>
      <c r="F243" s="7" t="n">
        <v>-1</v>
      </c>
      <c r="G243" s="7" t="n">
        <v>0.400000005960464</v>
      </c>
      <c r="H243" s="7" t="n">
        <v>0</v>
      </c>
    </row>
    <row r="244" spans="1:9">
      <c r="A244" t="s">
        <v>4</v>
      </c>
      <c r="B244" s="4" t="s">
        <v>5</v>
      </c>
      <c r="C244" s="4" t="s">
        <v>11</v>
      </c>
    </row>
    <row r="245" spans="1:9">
      <c r="A245" t="n">
        <v>2100</v>
      </c>
      <c r="B245" s="25" t="n">
        <v>16</v>
      </c>
      <c r="C245" s="7" t="n">
        <v>1000</v>
      </c>
    </row>
    <row r="246" spans="1:9">
      <c r="A246" t="s">
        <v>4</v>
      </c>
      <c r="B246" s="4" t="s">
        <v>5</v>
      </c>
      <c r="C246" s="4" t="s">
        <v>7</v>
      </c>
      <c r="D246" s="4" t="s">
        <v>11</v>
      </c>
      <c r="E246" s="4" t="s">
        <v>13</v>
      </c>
    </row>
    <row r="247" spans="1:9">
      <c r="A247" t="n">
        <v>2103</v>
      </c>
      <c r="B247" s="18" t="n">
        <v>58</v>
      </c>
      <c r="C247" s="7" t="n">
        <v>101</v>
      </c>
      <c r="D247" s="7" t="n">
        <v>300</v>
      </c>
      <c r="E247" s="7" t="n">
        <v>1</v>
      </c>
    </row>
    <row r="248" spans="1:9">
      <c r="A248" t="s">
        <v>4</v>
      </c>
      <c r="B248" s="4" t="s">
        <v>5</v>
      </c>
      <c r="C248" s="4" t="s">
        <v>7</v>
      </c>
      <c r="D248" s="4" t="s">
        <v>11</v>
      </c>
    </row>
    <row r="249" spans="1:9">
      <c r="A249" t="n">
        <v>2111</v>
      </c>
      <c r="B249" s="18" t="n">
        <v>58</v>
      </c>
      <c r="C249" s="7" t="n">
        <v>254</v>
      </c>
      <c r="D249" s="7" t="n">
        <v>0</v>
      </c>
    </row>
    <row r="250" spans="1:9">
      <c r="A250" t="s">
        <v>4</v>
      </c>
      <c r="B250" s="4" t="s">
        <v>5</v>
      </c>
      <c r="C250" s="4" t="s">
        <v>7</v>
      </c>
      <c r="D250" s="4" t="s">
        <v>11</v>
      </c>
      <c r="E250" s="4" t="s">
        <v>8</v>
      </c>
      <c r="F250" s="4" t="s">
        <v>8</v>
      </c>
      <c r="G250" s="4" t="s">
        <v>7</v>
      </c>
    </row>
    <row r="251" spans="1:9">
      <c r="A251" t="n">
        <v>2115</v>
      </c>
      <c r="B251" s="34" t="n">
        <v>32</v>
      </c>
      <c r="C251" s="7" t="n">
        <v>0</v>
      </c>
      <c r="D251" s="7" t="n">
        <v>65533</v>
      </c>
      <c r="E251" s="7" t="s">
        <v>55</v>
      </c>
      <c r="F251" s="7" t="s">
        <v>56</v>
      </c>
      <c r="G251" s="7" t="n">
        <v>0</v>
      </c>
    </row>
    <row r="252" spans="1:9">
      <c r="A252" t="s">
        <v>4</v>
      </c>
      <c r="B252" s="4" t="s">
        <v>5</v>
      </c>
      <c r="C252" s="4" t="s">
        <v>7</v>
      </c>
      <c r="D252" s="4" t="s">
        <v>11</v>
      </c>
      <c r="E252" s="4" t="s">
        <v>8</v>
      </c>
      <c r="F252" s="4" t="s">
        <v>8</v>
      </c>
      <c r="G252" s="4" t="s">
        <v>7</v>
      </c>
    </row>
    <row r="253" spans="1:9">
      <c r="A253" t="n">
        <v>2132</v>
      </c>
      <c r="B253" s="34" t="n">
        <v>32</v>
      </c>
      <c r="C253" s="7" t="n">
        <v>0</v>
      </c>
      <c r="D253" s="7" t="n">
        <v>65533</v>
      </c>
      <c r="E253" s="7" t="s">
        <v>55</v>
      </c>
      <c r="F253" s="7" t="s">
        <v>57</v>
      </c>
      <c r="G253" s="7" t="n">
        <v>0</v>
      </c>
    </row>
    <row r="254" spans="1:9">
      <c r="A254" t="s">
        <v>4</v>
      </c>
      <c r="B254" s="4" t="s">
        <v>5</v>
      </c>
      <c r="C254" s="4" t="s">
        <v>7</v>
      </c>
      <c r="D254" s="4" t="s">
        <v>11</v>
      </c>
      <c r="E254" s="4" t="s">
        <v>8</v>
      </c>
      <c r="F254" s="4" t="s">
        <v>8</v>
      </c>
      <c r="G254" s="4" t="s">
        <v>7</v>
      </c>
    </row>
    <row r="255" spans="1:9">
      <c r="A255" t="n">
        <v>2149</v>
      </c>
      <c r="B255" s="34" t="n">
        <v>32</v>
      </c>
      <c r="C255" s="7" t="n">
        <v>0</v>
      </c>
      <c r="D255" s="7" t="n">
        <v>65533</v>
      </c>
      <c r="E255" s="7" t="s">
        <v>55</v>
      </c>
      <c r="F255" s="7" t="s">
        <v>58</v>
      </c>
      <c r="G255" s="7" t="n">
        <v>1</v>
      </c>
    </row>
    <row r="256" spans="1:9">
      <c r="A256" t="s">
        <v>4</v>
      </c>
      <c r="B256" s="4" t="s">
        <v>5</v>
      </c>
      <c r="C256" s="4" t="s">
        <v>7</v>
      </c>
      <c r="D256" s="4" t="s">
        <v>11</v>
      </c>
      <c r="E256" s="4" t="s">
        <v>13</v>
      </c>
      <c r="F256" s="4" t="s">
        <v>11</v>
      </c>
      <c r="G256" s="4" t="s">
        <v>14</v>
      </c>
      <c r="H256" s="4" t="s">
        <v>14</v>
      </c>
      <c r="I256" s="4" t="s">
        <v>11</v>
      </c>
      <c r="J256" s="4" t="s">
        <v>11</v>
      </c>
      <c r="K256" s="4" t="s">
        <v>14</v>
      </c>
      <c r="L256" s="4" t="s">
        <v>14</v>
      </c>
      <c r="M256" s="4" t="s">
        <v>14</v>
      </c>
      <c r="N256" s="4" t="s">
        <v>14</v>
      </c>
      <c r="O256" s="4" t="s">
        <v>8</v>
      </c>
    </row>
    <row r="257" spans="1:15">
      <c r="A257" t="n">
        <v>2166</v>
      </c>
      <c r="B257" s="15" t="n">
        <v>50</v>
      </c>
      <c r="C257" s="7" t="n">
        <v>0</v>
      </c>
      <c r="D257" s="7" t="n">
        <v>2004</v>
      </c>
      <c r="E257" s="7" t="n">
        <v>0.300000011920929</v>
      </c>
      <c r="F257" s="7" t="n">
        <v>200</v>
      </c>
      <c r="G257" s="7" t="n">
        <v>0</v>
      </c>
      <c r="H257" s="7" t="n">
        <v>-1065353216</v>
      </c>
      <c r="I257" s="7" t="n">
        <v>0</v>
      </c>
      <c r="J257" s="7" t="n">
        <v>65533</v>
      </c>
      <c r="K257" s="7" t="n">
        <v>0</v>
      </c>
      <c r="L257" s="7" t="n">
        <v>0</v>
      </c>
      <c r="M257" s="7" t="n">
        <v>0</v>
      </c>
      <c r="N257" s="7" t="n">
        <v>0</v>
      </c>
      <c r="O257" s="7" t="s">
        <v>18</v>
      </c>
    </row>
    <row r="258" spans="1:15">
      <c r="A258" t="s">
        <v>4</v>
      </c>
      <c r="B258" s="4" t="s">
        <v>5</v>
      </c>
      <c r="C258" s="4" t="s">
        <v>7</v>
      </c>
      <c r="D258" s="4" t="s">
        <v>11</v>
      </c>
    </row>
    <row r="259" spans="1:15">
      <c r="A259" t="n">
        <v>2205</v>
      </c>
      <c r="B259" s="35" t="n">
        <v>45</v>
      </c>
      <c r="C259" s="7" t="n">
        <v>7</v>
      </c>
      <c r="D259" s="7" t="n">
        <v>255</v>
      </c>
    </row>
    <row r="260" spans="1:15">
      <c r="A260" t="s">
        <v>4</v>
      </c>
      <c r="B260" s="4" t="s">
        <v>5</v>
      </c>
      <c r="C260" s="4" t="s">
        <v>11</v>
      </c>
    </row>
    <row r="261" spans="1:15">
      <c r="A261" t="n">
        <v>2209</v>
      </c>
      <c r="B261" s="25" t="n">
        <v>16</v>
      </c>
      <c r="C261" s="7" t="n">
        <v>300</v>
      </c>
    </row>
    <row r="262" spans="1:15">
      <c r="A262" t="s">
        <v>4</v>
      </c>
      <c r="B262" s="4" t="s">
        <v>5</v>
      </c>
      <c r="C262" s="4" t="s">
        <v>7</v>
      </c>
      <c r="D262" s="4" t="s">
        <v>11</v>
      </c>
      <c r="E262" s="4" t="s">
        <v>8</v>
      </c>
    </row>
    <row r="263" spans="1:15">
      <c r="A263" t="n">
        <v>2212</v>
      </c>
      <c r="B263" s="32" t="n">
        <v>51</v>
      </c>
      <c r="C263" s="7" t="n">
        <v>4</v>
      </c>
      <c r="D263" s="7" t="n">
        <v>0</v>
      </c>
      <c r="E263" s="7" t="s">
        <v>64</v>
      </c>
    </row>
    <row r="264" spans="1:15">
      <c r="A264" t="s">
        <v>4</v>
      </c>
      <c r="B264" s="4" t="s">
        <v>5</v>
      </c>
      <c r="C264" s="4" t="s">
        <v>11</v>
      </c>
    </row>
    <row r="265" spans="1:15">
      <c r="A265" t="n">
        <v>2225</v>
      </c>
      <c r="B265" s="25" t="n">
        <v>16</v>
      </c>
      <c r="C265" s="7" t="n">
        <v>0</v>
      </c>
    </row>
    <row r="266" spans="1:15">
      <c r="A266" t="s">
        <v>4</v>
      </c>
      <c r="B266" s="4" t="s">
        <v>5</v>
      </c>
      <c r="C266" s="4" t="s">
        <v>11</v>
      </c>
      <c r="D266" s="4" t="s">
        <v>7</v>
      </c>
      <c r="E266" s="4" t="s">
        <v>14</v>
      </c>
      <c r="F266" s="4" t="s">
        <v>60</v>
      </c>
      <c r="G266" s="4" t="s">
        <v>7</v>
      </c>
      <c r="H266" s="4" t="s">
        <v>7</v>
      </c>
    </row>
    <row r="267" spans="1:15">
      <c r="A267" t="n">
        <v>2228</v>
      </c>
      <c r="B267" s="40" t="n">
        <v>26</v>
      </c>
      <c r="C267" s="7" t="n">
        <v>0</v>
      </c>
      <c r="D267" s="7" t="n">
        <v>17</v>
      </c>
      <c r="E267" s="7" t="n">
        <v>52402</v>
      </c>
      <c r="F267" s="7" t="s">
        <v>65</v>
      </c>
      <c r="G267" s="7" t="n">
        <v>2</v>
      </c>
      <c r="H267" s="7" t="n">
        <v>0</v>
      </c>
    </row>
    <row r="268" spans="1:15">
      <c r="A268" t="s">
        <v>4</v>
      </c>
      <c r="B268" s="4" t="s">
        <v>5</v>
      </c>
    </row>
    <row r="269" spans="1:15">
      <c r="A269" t="n">
        <v>2263</v>
      </c>
      <c r="B269" s="41" t="n">
        <v>28</v>
      </c>
    </row>
    <row r="270" spans="1:15">
      <c r="A270" t="s">
        <v>4</v>
      </c>
      <c r="B270" s="4" t="s">
        <v>5</v>
      </c>
      <c r="C270" s="4" t="s">
        <v>7</v>
      </c>
      <c r="D270" s="4" t="s">
        <v>11</v>
      </c>
      <c r="E270" s="4" t="s">
        <v>11</v>
      </c>
      <c r="F270" s="4" t="s">
        <v>7</v>
      </c>
    </row>
    <row r="271" spans="1:15">
      <c r="A271" t="n">
        <v>2264</v>
      </c>
      <c r="B271" s="42" t="n">
        <v>25</v>
      </c>
      <c r="C271" s="7" t="n">
        <v>1</v>
      </c>
      <c r="D271" s="7" t="n">
        <v>60</v>
      </c>
      <c r="E271" s="7" t="n">
        <v>280</v>
      </c>
      <c r="F271" s="7" t="n">
        <v>2</v>
      </c>
    </row>
    <row r="272" spans="1:15">
      <c r="A272" t="s">
        <v>4</v>
      </c>
      <c r="B272" s="4" t="s">
        <v>5</v>
      </c>
      <c r="C272" s="4" t="s">
        <v>8</v>
      </c>
      <c r="D272" s="4" t="s">
        <v>11</v>
      </c>
    </row>
    <row r="273" spans="1:15">
      <c r="A273" t="n">
        <v>2271</v>
      </c>
      <c r="B273" s="43" t="n">
        <v>29</v>
      </c>
      <c r="C273" s="7" t="s">
        <v>66</v>
      </c>
      <c r="D273" s="7" t="n">
        <v>65533</v>
      </c>
    </row>
    <row r="274" spans="1:15">
      <c r="A274" t="s">
        <v>4</v>
      </c>
      <c r="B274" s="4" t="s">
        <v>5</v>
      </c>
      <c r="C274" s="4" t="s">
        <v>7</v>
      </c>
      <c r="D274" s="4" t="s">
        <v>11</v>
      </c>
      <c r="E274" s="4" t="s">
        <v>8</v>
      </c>
    </row>
    <row r="275" spans="1:15">
      <c r="A275" t="n">
        <v>2280</v>
      </c>
      <c r="B275" s="32" t="n">
        <v>51</v>
      </c>
      <c r="C275" s="7" t="n">
        <v>4</v>
      </c>
      <c r="D275" s="7" t="n">
        <v>7032</v>
      </c>
      <c r="E275" s="7" t="s">
        <v>67</v>
      </c>
    </row>
    <row r="276" spans="1:15">
      <c r="A276" t="s">
        <v>4</v>
      </c>
      <c r="B276" s="4" t="s">
        <v>5</v>
      </c>
      <c r="C276" s="4" t="s">
        <v>11</v>
      </c>
    </row>
    <row r="277" spans="1:15">
      <c r="A277" t="n">
        <v>2295</v>
      </c>
      <c r="B277" s="25" t="n">
        <v>16</v>
      </c>
      <c r="C277" s="7" t="n">
        <v>0</v>
      </c>
    </row>
    <row r="278" spans="1:15">
      <c r="A278" t="s">
        <v>4</v>
      </c>
      <c r="B278" s="4" t="s">
        <v>5</v>
      </c>
      <c r="C278" s="4" t="s">
        <v>11</v>
      </c>
      <c r="D278" s="4" t="s">
        <v>7</v>
      </c>
      <c r="E278" s="4" t="s">
        <v>14</v>
      </c>
      <c r="F278" s="4" t="s">
        <v>60</v>
      </c>
      <c r="G278" s="4" t="s">
        <v>7</v>
      </c>
      <c r="H278" s="4" t="s">
        <v>7</v>
      </c>
    </row>
    <row r="279" spans="1:15">
      <c r="A279" t="n">
        <v>2298</v>
      </c>
      <c r="B279" s="40" t="n">
        <v>26</v>
      </c>
      <c r="C279" s="7" t="n">
        <v>7032</v>
      </c>
      <c r="D279" s="7" t="n">
        <v>17</v>
      </c>
      <c r="E279" s="7" t="n">
        <v>18369</v>
      </c>
      <c r="F279" s="7" t="s">
        <v>68</v>
      </c>
      <c r="G279" s="7" t="n">
        <v>2</v>
      </c>
      <c r="H279" s="7" t="n">
        <v>0</v>
      </c>
    </row>
    <row r="280" spans="1:15">
      <c r="A280" t="s">
        <v>4</v>
      </c>
      <c r="B280" s="4" t="s">
        <v>5</v>
      </c>
    </row>
    <row r="281" spans="1:15">
      <c r="A281" t="n">
        <v>2324</v>
      </c>
      <c r="B281" s="41" t="n">
        <v>28</v>
      </c>
    </row>
    <row r="282" spans="1:15">
      <c r="A282" t="s">
        <v>4</v>
      </c>
      <c r="B282" s="4" t="s">
        <v>5</v>
      </c>
      <c r="C282" s="4" t="s">
        <v>8</v>
      </c>
      <c r="D282" s="4" t="s">
        <v>11</v>
      </c>
    </row>
    <row r="283" spans="1:15">
      <c r="A283" t="n">
        <v>2325</v>
      </c>
      <c r="B283" s="43" t="n">
        <v>29</v>
      </c>
      <c r="C283" s="7" t="s">
        <v>18</v>
      </c>
      <c r="D283" s="7" t="n">
        <v>65533</v>
      </c>
    </row>
    <row r="284" spans="1:15">
      <c r="A284" t="s">
        <v>4</v>
      </c>
      <c r="B284" s="4" t="s">
        <v>5</v>
      </c>
      <c r="C284" s="4" t="s">
        <v>7</v>
      </c>
      <c r="D284" s="4" t="s">
        <v>11</v>
      </c>
      <c r="E284" s="4" t="s">
        <v>11</v>
      </c>
      <c r="F284" s="4" t="s">
        <v>7</v>
      </c>
    </row>
    <row r="285" spans="1:15">
      <c r="A285" t="n">
        <v>2329</v>
      </c>
      <c r="B285" s="42" t="n">
        <v>25</v>
      </c>
      <c r="C285" s="7" t="n">
        <v>1</v>
      </c>
      <c r="D285" s="7" t="n">
        <v>65535</v>
      </c>
      <c r="E285" s="7" t="n">
        <v>65535</v>
      </c>
      <c r="F285" s="7" t="n">
        <v>0</v>
      </c>
    </row>
    <row r="286" spans="1:15">
      <c r="A286" t="s">
        <v>4</v>
      </c>
      <c r="B286" s="4" t="s">
        <v>5</v>
      </c>
      <c r="C286" s="4" t="s">
        <v>7</v>
      </c>
      <c r="D286" s="4" t="s">
        <v>11</v>
      </c>
      <c r="E286" s="4" t="s">
        <v>8</v>
      </c>
      <c r="F286" s="4" t="s">
        <v>8</v>
      </c>
      <c r="G286" s="4" t="s">
        <v>8</v>
      </c>
      <c r="H286" s="4" t="s">
        <v>8</v>
      </c>
    </row>
    <row r="287" spans="1:15">
      <c r="A287" t="n">
        <v>2336</v>
      </c>
      <c r="B287" s="32" t="n">
        <v>51</v>
      </c>
      <c r="C287" s="7" t="n">
        <v>3</v>
      </c>
      <c r="D287" s="7" t="n">
        <v>0</v>
      </c>
      <c r="E287" s="7" t="s">
        <v>69</v>
      </c>
      <c r="F287" s="7" t="s">
        <v>70</v>
      </c>
      <c r="G287" s="7" t="s">
        <v>52</v>
      </c>
      <c r="H287" s="7" t="s">
        <v>51</v>
      </c>
    </row>
    <row r="288" spans="1:15">
      <c r="A288" t="s">
        <v>4</v>
      </c>
      <c r="B288" s="4" t="s">
        <v>5</v>
      </c>
      <c r="C288" s="4" t="s">
        <v>11</v>
      </c>
      <c r="D288" s="4" t="s">
        <v>7</v>
      </c>
      <c r="E288" s="4" t="s">
        <v>13</v>
      </c>
      <c r="F288" s="4" t="s">
        <v>11</v>
      </c>
    </row>
    <row r="289" spans="1:8">
      <c r="A289" t="n">
        <v>2349</v>
      </c>
      <c r="B289" s="44" t="n">
        <v>59</v>
      </c>
      <c r="C289" s="7" t="n">
        <v>0</v>
      </c>
      <c r="D289" s="7" t="n">
        <v>13</v>
      </c>
      <c r="E289" s="7" t="n">
        <v>0.150000005960464</v>
      </c>
      <c r="F289" s="7" t="n">
        <v>0</v>
      </c>
    </row>
    <row r="290" spans="1:8">
      <c r="A290" t="s">
        <v>4</v>
      </c>
      <c r="B290" s="4" t="s">
        <v>5</v>
      </c>
      <c r="C290" s="4" t="s">
        <v>11</v>
      </c>
    </row>
    <row r="291" spans="1:8">
      <c r="A291" t="n">
        <v>2359</v>
      </c>
      <c r="B291" s="25" t="n">
        <v>16</v>
      </c>
      <c r="C291" s="7" t="n">
        <v>1000</v>
      </c>
    </row>
    <row r="292" spans="1:8">
      <c r="A292" t="s">
        <v>4</v>
      </c>
      <c r="B292" s="4" t="s">
        <v>5</v>
      </c>
      <c r="C292" s="4" t="s">
        <v>7</v>
      </c>
      <c r="D292" s="4" t="s">
        <v>11</v>
      </c>
      <c r="E292" s="4" t="s">
        <v>8</v>
      </c>
      <c r="F292" s="4" t="s">
        <v>8</v>
      </c>
      <c r="G292" s="4" t="s">
        <v>8</v>
      </c>
      <c r="H292" s="4" t="s">
        <v>8</v>
      </c>
    </row>
    <row r="293" spans="1:8">
      <c r="A293" t="n">
        <v>2362</v>
      </c>
      <c r="B293" s="32" t="n">
        <v>51</v>
      </c>
      <c r="C293" s="7" t="n">
        <v>3</v>
      </c>
      <c r="D293" s="7" t="n">
        <v>0</v>
      </c>
      <c r="E293" s="7" t="s">
        <v>71</v>
      </c>
      <c r="F293" s="7" t="s">
        <v>51</v>
      </c>
      <c r="G293" s="7" t="s">
        <v>52</v>
      </c>
      <c r="H293" s="7" t="s">
        <v>51</v>
      </c>
    </row>
    <row r="294" spans="1:8">
      <c r="A294" t="s">
        <v>4</v>
      </c>
      <c r="B294" s="4" t="s">
        <v>5</v>
      </c>
      <c r="C294" s="4" t="s">
        <v>11</v>
      </c>
      <c r="D294" s="4" t="s">
        <v>11</v>
      </c>
      <c r="E294" s="4" t="s">
        <v>11</v>
      </c>
    </row>
    <row r="295" spans="1:8">
      <c r="A295" t="n">
        <v>2375</v>
      </c>
      <c r="B295" s="45" t="n">
        <v>61</v>
      </c>
      <c r="C295" s="7" t="n">
        <v>0</v>
      </c>
      <c r="D295" s="7" t="n">
        <v>7032</v>
      </c>
      <c r="E295" s="7" t="n">
        <v>500</v>
      </c>
    </row>
    <row r="296" spans="1:8">
      <c r="A296" t="s">
        <v>4</v>
      </c>
      <c r="B296" s="4" t="s">
        <v>5</v>
      </c>
      <c r="C296" s="4" t="s">
        <v>11</v>
      </c>
    </row>
    <row r="297" spans="1:8">
      <c r="A297" t="n">
        <v>2382</v>
      </c>
      <c r="B297" s="25" t="n">
        <v>16</v>
      </c>
      <c r="C297" s="7" t="n">
        <v>300</v>
      </c>
    </row>
    <row r="298" spans="1:8">
      <c r="A298" t="s">
        <v>4</v>
      </c>
      <c r="B298" s="4" t="s">
        <v>5</v>
      </c>
      <c r="C298" s="4" t="s">
        <v>11</v>
      </c>
      <c r="D298" s="4" t="s">
        <v>7</v>
      </c>
      <c r="E298" s="4" t="s">
        <v>13</v>
      </c>
      <c r="F298" s="4" t="s">
        <v>11</v>
      </c>
    </row>
    <row r="299" spans="1:8">
      <c r="A299" t="n">
        <v>2385</v>
      </c>
      <c r="B299" s="44" t="n">
        <v>59</v>
      </c>
      <c r="C299" s="7" t="n">
        <v>7032</v>
      </c>
      <c r="D299" s="7" t="n">
        <v>10</v>
      </c>
      <c r="E299" s="7" t="n">
        <v>0.150000005960464</v>
      </c>
      <c r="F299" s="7" t="n">
        <v>0</v>
      </c>
    </row>
    <row r="300" spans="1:8">
      <c r="A300" t="s">
        <v>4</v>
      </c>
      <c r="B300" s="4" t="s">
        <v>5</v>
      </c>
      <c r="C300" s="4" t="s">
        <v>7</v>
      </c>
      <c r="D300" s="4" t="s">
        <v>7</v>
      </c>
      <c r="E300" s="4" t="s">
        <v>13</v>
      </c>
      <c r="F300" s="4" t="s">
        <v>13</v>
      </c>
      <c r="G300" s="4" t="s">
        <v>13</v>
      </c>
      <c r="H300" s="4" t="s">
        <v>11</v>
      </c>
    </row>
    <row r="301" spans="1:8">
      <c r="A301" t="n">
        <v>2395</v>
      </c>
      <c r="B301" s="35" t="n">
        <v>45</v>
      </c>
      <c r="C301" s="7" t="n">
        <v>2</v>
      </c>
      <c r="D301" s="7" t="n">
        <v>3</v>
      </c>
      <c r="E301" s="7" t="n">
        <v>-19.1499996185303</v>
      </c>
      <c r="F301" s="7" t="n">
        <v>4.90000009536743</v>
      </c>
      <c r="G301" s="7" t="n">
        <v>-2.79999995231628</v>
      </c>
      <c r="H301" s="7" t="n">
        <v>3000</v>
      </c>
    </row>
    <row r="302" spans="1:8">
      <c r="A302" t="s">
        <v>4</v>
      </c>
      <c r="B302" s="4" t="s">
        <v>5</v>
      </c>
      <c r="C302" s="4" t="s">
        <v>7</v>
      </c>
      <c r="D302" s="4" t="s">
        <v>7</v>
      </c>
      <c r="E302" s="4" t="s">
        <v>13</v>
      </c>
      <c r="F302" s="4" t="s">
        <v>13</v>
      </c>
      <c r="G302" s="4" t="s">
        <v>13</v>
      </c>
      <c r="H302" s="4" t="s">
        <v>11</v>
      </c>
      <c r="I302" s="4" t="s">
        <v>7</v>
      </c>
    </row>
    <row r="303" spans="1:8">
      <c r="A303" t="n">
        <v>2412</v>
      </c>
      <c r="B303" s="35" t="n">
        <v>45</v>
      </c>
      <c r="C303" s="7" t="n">
        <v>4</v>
      </c>
      <c r="D303" s="7" t="n">
        <v>3</v>
      </c>
      <c r="E303" s="7" t="n">
        <v>15</v>
      </c>
      <c r="F303" s="7" t="n">
        <v>45</v>
      </c>
      <c r="G303" s="7" t="n">
        <v>0</v>
      </c>
      <c r="H303" s="7" t="n">
        <v>3000</v>
      </c>
      <c r="I303" s="7" t="n">
        <v>0</v>
      </c>
    </row>
    <row r="304" spans="1:8">
      <c r="A304" t="s">
        <v>4</v>
      </c>
      <c r="B304" s="4" t="s">
        <v>5</v>
      </c>
      <c r="C304" s="4" t="s">
        <v>7</v>
      </c>
      <c r="D304" s="4" t="s">
        <v>7</v>
      </c>
      <c r="E304" s="4" t="s">
        <v>13</v>
      </c>
      <c r="F304" s="4" t="s">
        <v>11</v>
      </c>
    </row>
    <row r="305" spans="1:9">
      <c r="A305" t="n">
        <v>2430</v>
      </c>
      <c r="B305" s="35" t="n">
        <v>45</v>
      </c>
      <c r="C305" s="7" t="n">
        <v>5</v>
      </c>
      <c r="D305" s="7" t="n">
        <v>3</v>
      </c>
      <c r="E305" s="7" t="n">
        <v>1.89999997615814</v>
      </c>
      <c r="F305" s="7" t="n">
        <v>3000</v>
      </c>
    </row>
    <row r="306" spans="1:9">
      <c r="A306" t="s">
        <v>4</v>
      </c>
      <c r="B306" s="4" t="s">
        <v>5</v>
      </c>
      <c r="C306" s="4" t="s">
        <v>7</v>
      </c>
      <c r="D306" s="4" t="s">
        <v>11</v>
      </c>
    </row>
    <row r="307" spans="1:9">
      <c r="A307" t="n">
        <v>2439</v>
      </c>
      <c r="B307" s="35" t="n">
        <v>45</v>
      </c>
      <c r="C307" s="7" t="n">
        <v>7</v>
      </c>
      <c r="D307" s="7" t="n">
        <v>255</v>
      </c>
    </row>
    <row r="308" spans="1:9">
      <c r="A308" t="s">
        <v>4</v>
      </c>
      <c r="B308" s="4" t="s">
        <v>5</v>
      </c>
      <c r="C308" s="4" t="s">
        <v>7</v>
      </c>
      <c r="D308" s="4" t="s">
        <v>11</v>
      </c>
      <c r="E308" s="4" t="s">
        <v>11</v>
      </c>
      <c r="F308" s="4" t="s">
        <v>7</v>
      </c>
    </row>
    <row r="309" spans="1:9">
      <c r="A309" t="n">
        <v>2443</v>
      </c>
      <c r="B309" s="42" t="n">
        <v>25</v>
      </c>
      <c r="C309" s="7" t="n">
        <v>1</v>
      </c>
      <c r="D309" s="7" t="n">
        <v>60</v>
      </c>
      <c r="E309" s="7" t="n">
        <v>640</v>
      </c>
      <c r="F309" s="7" t="n">
        <v>1</v>
      </c>
    </row>
    <row r="310" spans="1:9">
      <c r="A310" t="s">
        <v>4</v>
      </c>
      <c r="B310" s="4" t="s">
        <v>5</v>
      </c>
      <c r="C310" s="4" t="s">
        <v>7</v>
      </c>
      <c r="D310" s="4" t="s">
        <v>11</v>
      </c>
      <c r="E310" s="4" t="s">
        <v>8</v>
      </c>
    </row>
    <row r="311" spans="1:9">
      <c r="A311" t="n">
        <v>2450</v>
      </c>
      <c r="B311" s="32" t="n">
        <v>51</v>
      </c>
      <c r="C311" s="7" t="n">
        <v>4</v>
      </c>
      <c r="D311" s="7" t="n">
        <v>0</v>
      </c>
      <c r="E311" s="7" t="s">
        <v>72</v>
      </c>
    </row>
    <row r="312" spans="1:9">
      <c r="A312" t="s">
        <v>4</v>
      </c>
      <c r="B312" s="4" t="s">
        <v>5</v>
      </c>
      <c r="C312" s="4" t="s">
        <v>11</v>
      </c>
    </row>
    <row r="313" spans="1:9">
      <c r="A313" t="n">
        <v>2464</v>
      </c>
      <c r="B313" s="25" t="n">
        <v>16</v>
      </c>
      <c r="C313" s="7" t="n">
        <v>0</v>
      </c>
    </row>
    <row r="314" spans="1:9">
      <c r="A314" t="s">
        <v>4</v>
      </c>
      <c r="B314" s="4" t="s">
        <v>5</v>
      </c>
      <c r="C314" s="4" t="s">
        <v>11</v>
      </c>
      <c r="D314" s="4" t="s">
        <v>7</v>
      </c>
      <c r="E314" s="4" t="s">
        <v>14</v>
      </c>
      <c r="F314" s="4" t="s">
        <v>60</v>
      </c>
      <c r="G314" s="4" t="s">
        <v>7</v>
      </c>
      <c r="H314" s="4" t="s">
        <v>7</v>
      </c>
      <c r="I314" s="4" t="s">
        <v>7</v>
      </c>
      <c r="J314" s="4" t="s">
        <v>14</v>
      </c>
      <c r="K314" s="4" t="s">
        <v>60</v>
      </c>
      <c r="L314" s="4" t="s">
        <v>7</v>
      </c>
      <c r="M314" s="4" t="s">
        <v>7</v>
      </c>
    </row>
    <row r="315" spans="1:9">
      <c r="A315" t="n">
        <v>2467</v>
      </c>
      <c r="B315" s="40" t="n">
        <v>26</v>
      </c>
      <c r="C315" s="7" t="n">
        <v>0</v>
      </c>
      <c r="D315" s="7" t="n">
        <v>17</v>
      </c>
      <c r="E315" s="7" t="n">
        <v>52403</v>
      </c>
      <c r="F315" s="7" t="s">
        <v>73</v>
      </c>
      <c r="G315" s="7" t="n">
        <v>2</v>
      </c>
      <c r="H315" s="7" t="n">
        <v>3</v>
      </c>
      <c r="I315" s="7" t="n">
        <v>17</v>
      </c>
      <c r="J315" s="7" t="n">
        <v>52404</v>
      </c>
      <c r="K315" s="7" t="s">
        <v>74</v>
      </c>
      <c r="L315" s="7" t="n">
        <v>2</v>
      </c>
      <c r="M315" s="7" t="n">
        <v>0</v>
      </c>
    </row>
    <row r="316" spans="1:9">
      <c r="A316" t="s">
        <v>4</v>
      </c>
      <c r="B316" s="4" t="s">
        <v>5</v>
      </c>
    </row>
    <row r="317" spans="1:9">
      <c r="A317" t="n">
        <v>2545</v>
      </c>
      <c r="B317" s="41" t="n">
        <v>28</v>
      </c>
    </row>
    <row r="318" spans="1:9">
      <c r="A318" t="s">
        <v>4</v>
      </c>
      <c r="B318" s="4" t="s">
        <v>5</v>
      </c>
      <c r="C318" s="4" t="s">
        <v>7</v>
      </c>
      <c r="D318" s="4" t="s">
        <v>11</v>
      </c>
      <c r="E318" s="4" t="s">
        <v>11</v>
      </c>
      <c r="F318" s="4" t="s">
        <v>7</v>
      </c>
    </row>
    <row r="319" spans="1:9">
      <c r="A319" t="n">
        <v>2546</v>
      </c>
      <c r="B319" s="42" t="n">
        <v>25</v>
      </c>
      <c r="C319" s="7" t="n">
        <v>1</v>
      </c>
      <c r="D319" s="7" t="n">
        <v>65535</v>
      </c>
      <c r="E319" s="7" t="n">
        <v>65535</v>
      </c>
      <c r="F319" s="7" t="n">
        <v>0</v>
      </c>
    </row>
    <row r="320" spans="1:9">
      <c r="A320" t="s">
        <v>4</v>
      </c>
      <c r="B320" s="4" t="s">
        <v>5</v>
      </c>
      <c r="C320" s="4" t="s">
        <v>11</v>
      </c>
      <c r="D320" s="4" t="s">
        <v>7</v>
      </c>
    </row>
    <row r="321" spans="1:13">
      <c r="A321" t="n">
        <v>2553</v>
      </c>
      <c r="B321" s="46" t="n">
        <v>89</v>
      </c>
      <c r="C321" s="7" t="n">
        <v>65533</v>
      </c>
      <c r="D321" s="7" t="n">
        <v>1</v>
      </c>
    </row>
    <row r="322" spans="1:13">
      <c r="A322" t="s">
        <v>4</v>
      </c>
      <c r="B322" s="4" t="s">
        <v>5</v>
      </c>
      <c r="C322" s="4" t="s">
        <v>7</v>
      </c>
      <c r="D322" s="4" t="s">
        <v>7</v>
      </c>
      <c r="E322" s="4" t="s">
        <v>7</v>
      </c>
      <c r="F322" s="4" t="s">
        <v>7</v>
      </c>
    </row>
    <row r="323" spans="1:13">
      <c r="A323" t="n">
        <v>2557</v>
      </c>
      <c r="B323" s="9" t="n">
        <v>14</v>
      </c>
      <c r="C323" s="7" t="n">
        <v>0</v>
      </c>
      <c r="D323" s="7" t="n">
        <v>4</v>
      </c>
      <c r="E323" s="7" t="n">
        <v>0</v>
      </c>
      <c r="F323" s="7" t="n">
        <v>0</v>
      </c>
    </row>
    <row r="324" spans="1:13">
      <c r="A324" t="s">
        <v>4</v>
      </c>
      <c r="B324" s="4" t="s">
        <v>5</v>
      </c>
      <c r="C324" s="4" t="s">
        <v>11</v>
      </c>
      <c r="D324" s="4" t="s">
        <v>7</v>
      </c>
      <c r="E324" s="4" t="s">
        <v>8</v>
      </c>
      <c r="F324" s="4" t="s">
        <v>13</v>
      </c>
      <c r="G324" s="4" t="s">
        <v>13</v>
      </c>
      <c r="H324" s="4" t="s">
        <v>13</v>
      </c>
    </row>
    <row r="325" spans="1:13">
      <c r="A325" t="n">
        <v>2562</v>
      </c>
      <c r="B325" s="31" t="n">
        <v>48</v>
      </c>
      <c r="C325" s="7" t="n">
        <v>0</v>
      </c>
      <c r="D325" s="7" t="n">
        <v>0</v>
      </c>
      <c r="E325" s="7" t="s">
        <v>75</v>
      </c>
      <c r="F325" s="7" t="n">
        <v>0</v>
      </c>
      <c r="G325" s="7" t="n">
        <v>1</v>
      </c>
      <c r="H325" s="7" t="n">
        <v>0</v>
      </c>
    </row>
    <row r="326" spans="1:13">
      <c r="A326" t="s">
        <v>4</v>
      </c>
      <c r="B326" s="4" t="s">
        <v>5</v>
      </c>
      <c r="C326" s="4" t="s">
        <v>7</v>
      </c>
      <c r="D326" s="4" t="s">
        <v>11</v>
      </c>
      <c r="E326" s="4" t="s">
        <v>13</v>
      </c>
      <c r="F326" s="4" t="s">
        <v>11</v>
      </c>
      <c r="G326" s="4" t="s">
        <v>14</v>
      </c>
      <c r="H326" s="4" t="s">
        <v>14</v>
      </c>
      <c r="I326" s="4" t="s">
        <v>11</v>
      </c>
      <c r="J326" s="4" t="s">
        <v>11</v>
      </c>
      <c r="K326" s="4" t="s">
        <v>14</v>
      </c>
      <c r="L326" s="4" t="s">
        <v>14</v>
      </c>
      <c r="M326" s="4" t="s">
        <v>14</v>
      </c>
      <c r="N326" s="4" t="s">
        <v>14</v>
      </c>
      <c r="O326" s="4" t="s">
        <v>8</v>
      </c>
    </row>
    <row r="327" spans="1:13">
      <c r="A327" t="n">
        <v>2588</v>
      </c>
      <c r="B327" s="15" t="n">
        <v>50</v>
      </c>
      <c r="C327" s="7" t="n">
        <v>0</v>
      </c>
      <c r="D327" s="7" t="n">
        <v>2000</v>
      </c>
      <c r="E327" s="7" t="n">
        <v>0.5</v>
      </c>
      <c r="F327" s="7" t="n">
        <v>100</v>
      </c>
      <c r="G327" s="7" t="n">
        <v>0</v>
      </c>
      <c r="H327" s="7" t="n">
        <v>0</v>
      </c>
      <c r="I327" s="7" t="n">
        <v>0</v>
      </c>
      <c r="J327" s="7" t="n">
        <v>65533</v>
      </c>
      <c r="K327" s="7" t="n">
        <v>0</v>
      </c>
      <c r="L327" s="7" t="n">
        <v>0</v>
      </c>
      <c r="M327" s="7" t="n">
        <v>0</v>
      </c>
      <c r="N327" s="7" t="n">
        <v>0</v>
      </c>
      <c r="O327" s="7" t="s">
        <v>18</v>
      </c>
    </row>
    <row r="328" spans="1:13">
      <c r="A328" t="s">
        <v>4</v>
      </c>
      <c r="B328" s="4" t="s">
        <v>5</v>
      </c>
      <c r="C328" s="4" t="s">
        <v>11</v>
      </c>
    </row>
    <row r="329" spans="1:13">
      <c r="A329" t="n">
        <v>2627</v>
      </c>
      <c r="B329" s="25" t="n">
        <v>16</v>
      </c>
      <c r="C329" s="7" t="n">
        <v>0</v>
      </c>
    </row>
    <row r="330" spans="1:13">
      <c r="A330" t="s">
        <v>4</v>
      </c>
      <c r="B330" s="4" t="s">
        <v>5</v>
      </c>
      <c r="C330" s="4" t="s">
        <v>7</v>
      </c>
      <c r="D330" s="4" t="s">
        <v>11</v>
      </c>
      <c r="E330" s="4" t="s">
        <v>13</v>
      </c>
    </row>
    <row r="331" spans="1:13">
      <c r="A331" t="n">
        <v>2630</v>
      </c>
      <c r="B331" s="18" t="n">
        <v>58</v>
      </c>
      <c r="C331" s="7" t="n">
        <v>101</v>
      </c>
      <c r="D331" s="7" t="n">
        <v>1000</v>
      </c>
      <c r="E331" s="7" t="n">
        <v>1</v>
      </c>
    </row>
    <row r="332" spans="1:13">
      <c r="A332" t="s">
        <v>4</v>
      </c>
      <c r="B332" s="4" t="s">
        <v>5</v>
      </c>
      <c r="C332" s="4" t="s">
        <v>7</v>
      </c>
      <c r="D332" s="4" t="s">
        <v>11</v>
      </c>
    </row>
    <row r="333" spans="1:13">
      <c r="A333" t="n">
        <v>2638</v>
      </c>
      <c r="B333" s="18" t="n">
        <v>58</v>
      </c>
      <c r="C333" s="7" t="n">
        <v>254</v>
      </c>
      <c r="D333" s="7" t="n">
        <v>0</v>
      </c>
    </row>
    <row r="334" spans="1:13">
      <c r="A334" t="s">
        <v>4</v>
      </c>
      <c r="B334" s="4" t="s">
        <v>5</v>
      </c>
      <c r="C334" s="4" t="s">
        <v>7</v>
      </c>
      <c r="D334" s="4" t="s">
        <v>11</v>
      </c>
      <c r="E334" s="4" t="s">
        <v>8</v>
      </c>
      <c r="F334" s="4" t="s">
        <v>8</v>
      </c>
      <c r="G334" s="4" t="s">
        <v>7</v>
      </c>
    </row>
    <row r="335" spans="1:13">
      <c r="A335" t="n">
        <v>2642</v>
      </c>
      <c r="B335" s="34" t="n">
        <v>32</v>
      </c>
      <c r="C335" s="7" t="n">
        <v>0</v>
      </c>
      <c r="D335" s="7" t="n">
        <v>65533</v>
      </c>
      <c r="E335" s="7" t="s">
        <v>55</v>
      </c>
      <c r="F335" s="7" t="s">
        <v>56</v>
      </c>
      <c r="G335" s="7" t="n">
        <v>1</v>
      </c>
    </row>
    <row r="336" spans="1:13">
      <c r="A336" t="s">
        <v>4</v>
      </c>
      <c r="B336" s="4" t="s">
        <v>5</v>
      </c>
      <c r="C336" s="4" t="s">
        <v>7</v>
      </c>
      <c r="D336" s="4" t="s">
        <v>11</v>
      </c>
      <c r="E336" s="4" t="s">
        <v>8</v>
      </c>
      <c r="F336" s="4" t="s">
        <v>8</v>
      </c>
      <c r="G336" s="4" t="s">
        <v>7</v>
      </c>
    </row>
    <row r="337" spans="1:15">
      <c r="A337" t="n">
        <v>2659</v>
      </c>
      <c r="B337" s="34" t="n">
        <v>32</v>
      </c>
      <c r="C337" s="7" t="n">
        <v>0</v>
      </c>
      <c r="D337" s="7" t="n">
        <v>65533</v>
      </c>
      <c r="E337" s="7" t="s">
        <v>55</v>
      </c>
      <c r="F337" s="7" t="s">
        <v>57</v>
      </c>
      <c r="G337" s="7" t="n">
        <v>0</v>
      </c>
    </row>
    <row r="338" spans="1:15">
      <c r="A338" t="s">
        <v>4</v>
      </c>
      <c r="B338" s="4" t="s">
        <v>5</v>
      </c>
      <c r="C338" s="4" t="s">
        <v>7</v>
      </c>
      <c r="D338" s="4" t="s">
        <v>11</v>
      </c>
      <c r="E338" s="4" t="s">
        <v>8</v>
      </c>
      <c r="F338" s="4" t="s">
        <v>8</v>
      </c>
      <c r="G338" s="4" t="s">
        <v>7</v>
      </c>
    </row>
    <row r="339" spans="1:15">
      <c r="A339" t="n">
        <v>2676</v>
      </c>
      <c r="B339" s="34" t="n">
        <v>32</v>
      </c>
      <c r="C339" s="7" t="n">
        <v>0</v>
      </c>
      <c r="D339" s="7" t="n">
        <v>65533</v>
      </c>
      <c r="E339" s="7" t="s">
        <v>55</v>
      </c>
      <c r="F339" s="7" t="s">
        <v>58</v>
      </c>
      <c r="G339" s="7" t="n">
        <v>0</v>
      </c>
    </row>
    <row r="340" spans="1:15">
      <c r="A340" t="s">
        <v>4</v>
      </c>
      <c r="B340" s="4" t="s">
        <v>5</v>
      </c>
      <c r="C340" s="4" t="s">
        <v>7</v>
      </c>
      <c r="D340" s="4" t="s">
        <v>7</v>
      </c>
      <c r="E340" s="4" t="s">
        <v>13</v>
      </c>
      <c r="F340" s="4" t="s">
        <v>13</v>
      </c>
      <c r="G340" s="4" t="s">
        <v>13</v>
      </c>
      <c r="H340" s="4" t="s">
        <v>11</v>
      </c>
    </row>
    <row r="341" spans="1:15">
      <c r="A341" t="n">
        <v>2693</v>
      </c>
      <c r="B341" s="35" t="n">
        <v>45</v>
      </c>
      <c r="C341" s="7" t="n">
        <v>2</v>
      </c>
      <c r="D341" s="7" t="n">
        <v>3</v>
      </c>
      <c r="E341" s="7" t="n">
        <v>-18.6000003814697</v>
      </c>
      <c r="F341" s="7" t="n">
        <v>5.19999980926514</v>
      </c>
      <c r="G341" s="7" t="n">
        <v>-0.649999976158142</v>
      </c>
      <c r="H341" s="7" t="n">
        <v>0</v>
      </c>
    </row>
    <row r="342" spans="1:15">
      <c r="A342" t="s">
        <v>4</v>
      </c>
      <c r="B342" s="4" t="s">
        <v>5</v>
      </c>
      <c r="C342" s="4" t="s">
        <v>7</v>
      </c>
      <c r="D342" s="4" t="s">
        <v>7</v>
      </c>
      <c r="E342" s="4" t="s">
        <v>13</v>
      </c>
      <c r="F342" s="4" t="s">
        <v>13</v>
      </c>
      <c r="G342" s="4" t="s">
        <v>13</v>
      </c>
      <c r="H342" s="4" t="s">
        <v>11</v>
      </c>
      <c r="I342" s="4" t="s">
        <v>7</v>
      </c>
    </row>
    <row r="343" spans="1:15">
      <c r="A343" t="n">
        <v>2710</v>
      </c>
      <c r="B343" s="35" t="n">
        <v>45</v>
      </c>
      <c r="C343" s="7" t="n">
        <v>4</v>
      </c>
      <c r="D343" s="7" t="n">
        <v>3</v>
      </c>
      <c r="E343" s="7" t="n">
        <v>15</v>
      </c>
      <c r="F343" s="7" t="n">
        <v>71.5</v>
      </c>
      <c r="G343" s="7" t="n">
        <v>0</v>
      </c>
      <c r="H343" s="7" t="n">
        <v>0</v>
      </c>
      <c r="I343" s="7" t="n">
        <v>0</v>
      </c>
    </row>
    <row r="344" spans="1:15">
      <c r="A344" t="s">
        <v>4</v>
      </c>
      <c r="B344" s="4" t="s">
        <v>5</v>
      </c>
      <c r="C344" s="4" t="s">
        <v>7</v>
      </c>
      <c r="D344" s="4" t="s">
        <v>7</v>
      </c>
      <c r="E344" s="4" t="s">
        <v>13</v>
      </c>
      <c r="F344" s="4" t="s">
        <v>11</v>
      </c>
    </row>
    <row r="345" spans="1:15">
      <c r="A345" t="n">
        <v>2728</v>
      </c>
      <c r="B345" s="35" t="n">
        <v>45</v>
      </c>
      <c r="C345" s="7" t="n">
        <v>5</v>
      </c>
      <c r="D345" s="7" t="n">
        <v>3</v>
      </c>
      <c r="E345" s="7" t="n">
        <v>3.70000004768372</v>
      </c>
      <c r="F345" s="7" t="n">
        <v>0</v>
      </c>
    </row>
    <row r="346" spans="1:15">
      <c r="A346" t="s">
        <v>4</v>
      </c>
      <c r="B346" s="4" t="s">
        <v>5</v>
      </c>
      <c r="C346" s="4" t="s">
        <v>7</v>
      </c>
      <c r="D346" s="4" t="s">
        <v>7</v>
      </c>
      <c r="E346" s="4" t="s">
        <v>13</v>
      </c>
      <c r="F346" s="4" t="s">
        <v>11</v>
      </c>
    </row>
    <row r="347" spans="1:15">
      <c r="A347" t="n">
        <v>2737</v>
      </c>
      <c r="B347" s="35" t="n">
        <v>45</v>
      </c>
      <c r="C347" s="7" t="n">
        <v>11</v>
      </c>
      <c r="D347" s="7" t="n">
        <v>3</v>
      </c>
      <c r="E347" s="7" t="n">
        <v>31.7000007629395</v>
      </c>
      <c r="F347" s="7" t="n">
        <v>0</v>
      </c>
    </row>
    <row r="348" spans="1:15">
      <c r="A348" t="s">
        <v>4</v>
      </c>
      <c r="B348" s="4" t="s">
        <v>5</v>
      </c>
      <c r="C348" s="4" t="s">
        <v>11</v>
      </c>
      <c r="D348" s="4" t="s">
        <v>13</v>
      </c>
      <c r="E348" s="4" t="s">
        <v>13</v>
      </c>
      <c r="F348" s="4" t="s">
        <v>13</v>
      </c>
      <c r="G348" s="4" t="s">
        <v>11</v>
      </c>
      <c r="H348" s="4" t="s">
        <v>11</v>
      </c>
    </row>
    <row r="349" spans="1:15">
      <c r="A349" t="n">
        <v>2746</v>
      </c>
      <c r="B349" s="47" t="n">
        <v>60</v>
      </c>
      <c r="C349" s="7" t="n">
        <v>0</v>
      </c>
      <c r="D349" s="7" t="n">
        <v>0</v>
      </c>
      <c r="E349" s="7" t="n">
        <v>0</v>
      </c>
      <c r="F349" s="7" t="n">
        <v>0</v>
      </c>
      <c r="G349" s="7" t="n">
        <v>0</v>
      </c>
      <c r="H349" s="7" t="n">
        <v>1</v>
      </c>
    </row>
    <row r="350" spans="1:15">
      <c r="A350" t="s">
        <v>4</v>
      </c>
      <c r="B350" s="4" t="s">
        <v>5</v>
      </c>
      <c r="C350" s="4" t="s">
        <v>11</v>
      </c>
      <c r="D350" s="4" t="s">
        <v>13</v>
      </c>
      <c r="E350" s="4" t="s">
        <v>13</v>
      </c>
      <c r="F350" s="4" t="s">
        <v>13</v>
      </c>
      <c r="G350" s="4" t="s">
        <v>11</v>
      </c>
      <c r="H350" s="4" t="s">
        <v>11</v>
      </c>
    </row>
    <row r="351" spans="1:15">
      <c r="A351" t="n">
        <v>2765</v>
      </c>
      <c r="B351" s="47" t="n">
        <v>60</v>
      </c>
      <c r="C351" s="7" t="n">
        <v>0</v>
      </c>
      <c r="D351" s="7" t="n">
        <v>0</v>
      </c>
      <c r="E351" s="7" t="n">
        <v>0</v>
      </c>
      <c r="F351" s="7" t="n">
        <v>0</v>
      </c>
      <c r="G351" s="7" t="n">
        <v>0</v>
      </c>
      <c r="H351" s="7" t="n">
        <v>0</v>
      </c>
    </row>
    <row r="352" spans="1:15">
      <c r="A352" t="s">
        <v>4</v>
      </c>
      <c r="B352" s="4" t="s">
        <v>5</v>
      </c>
      <c r="C352" s="4" t="s">
        <v>11</v>
      </c>
      <c r="D352" s="4" t="s">
        <v>11</v>
      </c>
      <c r="E352" s="4" t="s">
        <v>11</v>
      </c>
    </row>
    <row r="353" spans="1:9">
      <c r="A353" t="n">
        <v>2784</v>
      </c>
      <c r="B353" s="45" t="n">
        <v>61</v>
      </c>
      <c r="C353" s="7" t="n">
        <v>0</v>
      </c>
      <c r="D353" s="7" t="n">
        <v>65533</v>
      </c>
      <c r="E353" s="7" t="n">
        <v>0</v>
      </c>
    </row>
    <row r="354" spans="1:9">
      <c r="A354" t="s">
        <v>4</v>
      </c>
      <c r="B354" s="4" t="s">
        <v>5</v>
      </c>
      <c r="C354" s="4" t="s">
        <v>11</v>
      </c>
      <c r="D354" s="4" t="s">
        <v>14</v>
      </c>
    </row>
    <row r="355" spans="1:9">
      <c r="A355" t="n">
        <v>2791</v>
      </c>
      <c r="B355" s="48" t="n">
        <v>44</v>
      </c>
      <c r="C355" s="7" t="n">
        <v>0</v>
      </c>
      <c r="D355" s="7" t="n">
        <v>512</v>
      </c>
    </row>
    <row r="356" spans="1:9">
      <c r="A356" t="s">
        <v>4</v>
      </c>
      <c r="B356" s="4" t="s">
        <v>5</v>
      </c>
      <c r="C356" s="4" t="s">
        <v>11</v>
      </c>
      <c r="D356" s="4" t="s">
        <v>13</v>
      </c>
      <c r="E356" s="4" t="s">
        <v>13</v>
      </c>
      <c r="F356" s="4" t="s">
        <v>13</v>
      </c>
      <c r="G356" s="4" t="s">
        <v>13</v>
      </c>
    </row>
    <row r="357" spans="1:9">
      <c r="A357" t="n">
        <v>2798</v>
      </c>
      <c r="B357" s="29" t="n">
        <v>46</v>
      </c>
      <c r="C357" s="7" t="n">
        <v>0</v>
      </c>
      <c r="D357" s="7" t="n">
        <v>-18.6000003814697</v>
      </c>
      <c r="E357" s="7" t="n">
        <v>4</v>
      </c>
      <c r="F357" s="7" t="n">
        <v>-0.600000023841858</v>
      </c>
      <c r="G357" s="7" t="n">
        <v>180</v>
      </c>
    </row>
    <row r="358" spans="1:9">
      <c r="A358" t="s">
        <v>4</v>
      </c>
      <c r="B358" s="4" t="s">
        <v>5</v>
      </c>
      <c r="C358" s="4" t="s">
        <v>7</v>
      </c>
      <c r="D358" s="4" t="s">
        <v>11</v>
      </c>
    </row>
    <row r="359" spans="1:9">
      <c r="A359" t="n">
        <v>2817</v>
      </c>
      <c r="B359" s="18" t="n">
        <v>58</v>
      </c>
      <c r="C359" s="7" t="n">
        <v>255</v>
      </c>
      <c r="D359" s="7" t="n">
        <v>0</v>
      </c>
    </row>
    <row r="360" spans="1:9">
      <c r="A360" t="s">
        <v>4</v>
      </c>
      <c r="B360" s="4" t="s">
        <v>5</v>
      </c>
      <c r="C360" s="4" t="s">
        <v>11</v>
      </c>
      <c r="D360" s="4" t="s">
        <v>11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7</v>
      </c>
      <c r="J360" s="4" t="s">
        <v>11</v>
      </c>
    </row>
    <row r="361" spans="1:9">
      <c r="A361" t="n">
        <v>2821</v>
      </c>
      <c r="B361" s="49" t="n">
        <v>55</v>
      </c>
      <c r="C361" s="7" t="n">
        <v>0</v>
      </c>
      <c r="D361" s="7" t="n">
        <v>65533</v>
      </c>
      <c r="E361" s="7" t="n">
        <v>-18.7999992370605</v>
      </c>
      <c r="F361" s="7" t="n">
        <v>4</v>
      </c>
      <c r="G361" s="7" t="n">
        <v>-1.5</v>
      </c>
      <c r="H361" s="7" t="n">
        <v>1.20000004768372</v>
      </c>
      <c r="I361" s="7" t="n">
        <v>1</v>
      </c>
      <c r="J361" s="7" t="n">
        <v>0</v>
      </c>
    </row>
    <row r="362" spans="1:9">
      <c r="A362" t="s">
        <v>4</v>
      </c>
      <c r="B362" s="4" t="s">
        <v>5</v>
      </c>
      <c r="C362" s="4" t="s">
        <v>11</v>
      </c>
    </row>
    <row r="363" spans="1:9">
      <c r="A363" t="n">
        <v>2845</v>
      </c>
      <c r="B363" s="25" t="n">
        <v>16</v>
      </c>
      <c r="C363" s="7" t="n">
        <v>250</v>
      </c>
    </row>
    <row r="364" spans="1:9">
      <c r="A364" t="s">
        <v>4</v>
      </c>
      <c r="B364" s="4" t="s">
        <v>5</v>
      </c>
      <c r="C364" s="4" t="s">
        <v>7</v>
      </c>
      <c r="D364" s="4" t="s">
        <v>11</v>
      </c>
      <c r="E364" s="4" t="s">
        <v>13</v>
      </c>
      <c r="F364" s="4" t="s">
        <v>11</v>
      </c>
      <c r="G364" s="4" t="s">
        <v>14</v>
      </c>
      <c r="H364" s="4" t="s">
        <v>14</v>
      </c>
      <c r="I364" s="4" t="s">
        <v>11</v>
      </c>
      <c r="J364" s="4" t="s">
        <v>11</v>
      </c>
      <c r="K364" s="4" t="s">
        <v>14</v>
      </c>
      <c r="L364" s="4" t="s">
        <v>14</v>
      </c>
      <c r="M364" s="4" t="s">
        <v>14</v>
      </c>
      <c r="N364" s="4" t="s">
        <v>14</v>
      </c>
      <c r="O364" s="4" t="s">
        <v>8</v>
      </c>
    </row>
    <row r="365" spans="1:9">
      <c r="A365" t="n">
        <v>2848</v>
      </c>
      <c r="B365" s="15" t="n">
        <v>50</v>
      </c>
      <c r="C365" s="7" t="n">
        <v>0</v>
      </c>
      <c r="D365" s="7" t="n">
        <v>2000</v>
      </c>
      <c r="E365" s="7" t="n">
        <v>0.200000002980232</v>
      </c>
      <c r="F365" s="7" t="n">
        <v>0</v>
      </c>
      <c r="G365" s="7" t="n">
        <v>0</v>
      </c>
      <c r="H365" s="7" t="n">
        <v>1092616192</v>
      </c>
      <c r="I365" s="7" t="n">
        <v>0</v>
      </c>
      <c r="J365" s="7" t="n">
        <v>65533</v>
      </c>
      <c r="K365" s="7" t="n">
        <v>0</v>
      </c>
      <c r="L365" s="7" t="n">
        <v>0</v>
      </c>
      <c r="M365" s="7" t="n">
        <v>0</v>
      </c>
      <c r="N365" s="7" t="n">
        <v>0</v>
      </c>
      <c r="O365" s="7" t="s">
        <v>18</v>
      </c>
    </row>
    <row r="366" spans="1:9">
      <c r="A366" t="s">
        <v>4</v>
      </c>
      <c r="B366" s="4" t="s">
        <v>5</v>
      </c>
      <c r="C366" s="4" t="s">
        <v>11</v>
      </c>
      <c r="D366" s="4" t="s">
        <v>7</v>
      </c>
    </row>
    <row r="367" spans="1:9">
      <c r="A367" t="n">
        <v>2887</v>
      </c>
      <c r="B367" s="50" t="n">
        <v>56</v>
      </c>
      <c r="C367" s="7" t="n">
        <v>0</v>
      </c>
      <c r="D367" s="7" t="n">
        <v>0</v>
      </c>
    </row>
    <row r="368" spans="1:9">
      <c r="A368" t="s">
        <v>4</v>
      </c>
      <c r="B368" s="4" t="s">
        <v>5</v>
      </c>
      <c r="C368" s="4" t="s">
        <v>7</v>
      </c>
      <c r="D368" s="4" t="s">
        <v>11</v>
      </c>
      <c r="E368" s="4" t="s">
        <v>13</v>
      </c>
      <c r="F368" s="4" t="s">
        <v>11</v>
      </c>
      <c r="G368" s="4" t="s">
        <v>14</v>
      </c>
      <c r="H368" s="4" t="s">
        <v>14</v>
      </c>
      <c r="I368" s="4" t="s">
        <v>11</v>
      </c>
      <c r="J368" s="4" t="s">
        <v>11</v>
      </c>
      <c r="K368" s="4" t="s">
        <v>14</v>
      </c>
      <c r="L368" s="4" t="s">
        <v>14</v>
      </c>
      <c r="M368" s="4" t="s">
        <v>14</v>
      </c>
      <c r="N368" s="4" t="s">
        <v>14</v>
      </c>
      <c r="O368" s="4" t="s">
        <v>8</v>
      </c>
    </row>
    <row r="369" spans="1:15">
      <c r="A369" t="n">
        <v>2891</v>
      </c>
      <c r="B369" s="15" t="n">
        <v>50</v>
      </c>
      <c r="C369" s="7" t="n">
        <v>0</v>
      </c>
      <c r="D369" s="7" t="n">
        <v>2000</v>
      </c>
      <c r="E369" s="7" t="n">
        <v>0.200000002980232</v>
      </c>
      <c r="F369" s="7" t="n">
        <v>0</v>
      </c>
      <c r="G369" s="7" t="n">
        <v>0</v>
      </c>
      <c r="H369" s="7" t="n">
        <v>1092616192</v>
      </c>
      <c r="I369" s="7" t="n">
        <v>0</v>
      </c>
      <c r="J369" s="7" t="n">
        <v>65533</v>
      </c>
      <c r="K369" s="7" t="n">
        <v>0</v>
      </c>
      <c r="L369" s="7" t="n">
        <v>0</v>
      </c>
      <c r="M369" s="7" t="n">
        <v>0</v>
      </c>
      <c r="N369" s="7" t="n">
        <v>0</v>
      </c>
      <c r="O369" s="7" t="s">
        <v>18</v>
      </c>
    </row>
    <row r="370" spans="1:15">
      <c r="A370" t="s">
        <v>4</v>
      </c>
      <c r="B370" s="4" t="s">
        <v>5</v>
      </c>
      <c r="C370" s="4" t="s">
        <v>11</v>
      </c>
      <c r="D370" s="4" t="s">
        <v>13</v>
      </c>
      <c r="E370" s="4" t="s">
        <v>13</v>
      </c>
      <c r="F370" s="4" t="s">
        <v>7</v>
      </c>
    </row>
    <row r="371" spans="1:15">
      <c r="A371" t="n">
        <v>2930</v>
      </c>
      <c r="B371" s="51" t="n">
        <v>52</v>
      </c>
      <c r="C371" s="7" t="n">
        <v>0</v>
      </c>
      <c r="D371" s="7" t="n">
        <v>270</v>
      </c>
      <c r="E371" s="7" t="n">
        <v>10</v>
      </c>
      <c r="F371" s="7" t="n">
        <v>0</v>
      </c>
    </row>
    <row r="372" spans="1:15">
      <c r="A372" t="s">
        <v>4</v>
      </c>
      <c r="B372" s="4" t="s">
        <v>5</v>
      </c>
      <c r="C372" s="4" t="s">
        <v>11</v>
      </c>
    </row>
    <row r="373" spans="1:15">
      <c r="A373" t="n">
        <v>2942</v>
      </c>
      <c r="B373" s="52" t="n">
        <v>54</v>
      </c>
      <c r="C373" s="7" t="n">
        <v>0</v>
      </c>
    </row>
    <row r="374" spans="1:15">
      <c r="A374" t="s">
        <v>4</v>
      </c>
      <c r="B374" s="4" t="s">
        <v>5</v>
      </c>
      <c r="C374" s="4" t="s">
        <v>11</v>
      </c>
      <c r="D374" s="4" t="s">
        <v>13</v>
      </c>
      <c r="E374" s="4" t="s">
        <v>13</v>
      </c>
      <c r="F374" s="4" t="s">
        <v>13</v>
      </c>
      <c r="G374" s="4" t="s">
        <v>11</v>
      </c>
      <c r="H374" s="4" t="s">
        <v>11</v>
      </c>
    </row>
    <row r="375" spans="1:15">
      <c r="A375" t="n">
        <v>2945</v>
      </c>
      <c r="B375" s="47" t="n">
        <v>60</v>
      </c>
      <c r="C375" s="7" t="n">
        <v>0</v>
      </c>
      <c r="D375" s="7" t="n">
        <v>0</v>
      </c>
      <c r="E375" s="7" t="n">
        <v>15</v>
      </c>
      <c r="F375" s="7" t="n">
        <v>0</v>
      </c>
      <c r="G375" s="7" t="n">
        <v>300</v>
      </c>
      <c r="H375" s="7" t="n">
        <v>0</v>
      </c>
    </row>
    <row r="376" spans="1:15">
      <c r="A376" t="s">
        <v>4</v>
      </c>
      <c r="B376" s="4" t="s">
        <v>5</v>
      </c>
      <c r="C376" s="4" t="s">
        <v>7</v>
      </c>
      <c r="D376" s="4" t="s">
        <v>7</v>
      </c>
      <c r="E376" s="4" t="s">
        <v>13</v>
      </c>
      <c r="F376" s="4" t="s">
        <v>13</v>
      </c>
      <c r="G376" s="4" t="s">
        <v>13</v>
      </c>
      <c r="H376" s="4" t="s">
        <v>11</v>
      </c>
    </row>
    <row r="377" spans="1:15">
      <c r="A377" t="n">
        <v>2964</v>
      </c>
      <c r="B377" s="35" t="n">
        <v>45</v>
      </c>
      <c r="C377" s="7" t="n">
        <v>2</v>
      </c>
      <c r="D377" s="7" t="n">
        <v>3</v>
      </c>
      <c r="E377" s="7" t="n">
        <v>-19.25</v>
      </c>
      <c r="F377" s="7" t="n">
        <v>5.69999980926514</v>
      </c>
      <c r="G377" s="7" t="n">
        <v>-1.5</v>
      </c>
      <c r="H377" s="7" t="n">
        <v>1500</v>
      </c>
    </row>
    <row r="378" spans="1:15">
      <c r="A378" t="s">
        <v>4</v>
      </c>
      <c r="B378" s="4" t="s">
        <v>5</v>
      </c>
      <c r="C378" s="4" t="s">
        <v>7</v>
      </c>
      <c r="D378" s="4" t="s">
        <v>7</v>
      </c>
      <c r="E378" s="4" t="s">
        <v>13</v>
      </c>
      <c r="F378" s="4" t="s">
        <v>13</v>
      </c>
      <c r="G378" s="4" t="s">
        <v>13</v>
      </c>
      <c r="H378" s="4" t="s">
        <v>11</v>
      </c>
      <c r="I378" s="4" t="s">
        <v>7</v>
      </c>
    </row>
    <row r="379" spans="1:15">
      <c r="A379" t="n">
        <v>2981</v>
      </c>
      <c r="B379" s="35" t="n">
        <v>45</v>
      </c>
      <c r="C379" s="7" t="n">
        <v>4</v>
      </c>
      <c r="D379" s="7" t="n">
        <v>3</v>
      </c>
      <c r="E379" s="7" t="n">
        <v>-17</v>
      </c>
      <c r="F379" s="7" t="n">
        <v>65</v>
      </c>
      <c r="G379" s="7" t="n">
        <v>0</v>
      </c>
      <c r="H379" s="7" t="n">
        <v>1500</v>
      </c>
      <c r="I379" s="7" t="n">
        <v>0</v>
      </c>
    </row>
    <row r="380" spans="1:15">
      <c r="A380" t="s">
        <v>4</v>
      </c>
      <c r="B380" s="4" t="s">
        <v>5</v>
      </c>
      <c r="C380" s="4" t="s">
        <v>7</v>
      </c>
      <c r="D380" s="4" t="s">
        <v>7</v>
      </c>
      <c r="E380" s="4" t="s">
        <v>13</v>
      </c>
      <c r="F380" s="4" t="s">
        <v>11</v>
      </c>
    </row>
    <row r="381" spans="1:15">
      <c r="A381" t="n">
        <v>2999</v>
      </c>
      <c r="B381" s="35" t="n">
        <v>45</v>
      </c>
      <c r="C381" s="7" t="n">
        <v>5</v>
      </c>
      <c r="D381" s="7" t="n">
        <v>3</v>
      </c>
      <c r="E381" s="7" t="n">
        <v>2.5</v>
      </c>
      <c r="F381" s="7" t="n">
        <v>1500</v>
      </c>
    </row>
    <row r="382" spans="1:15">
      <c r="A382" t="s">
        <v>4</v>
      </c>
      <c r="B382" s="4" t="s">
        <v>5</v>
      </c>
      <c r="C382" s="4" t="s">
        <v>7</v>
      </c>
      <c r="D382" s="4" t="s">
        <v>11</v>
      </c>
    </row>
    <row r="383" spans="1:15">
      <c r="A383" t="n">
        <v>3008</v>
      </c>
      <c r="B383" s="35" t="n">
        <v>45</v>
      </c>
      <c r="C383" s="7" t="n">
        <v>7</v>
      </c>
      <c r="D383" s="7" t="n">
        <v>255</v>
      </c>
    </row>
    <row r="384" spans="1:15">
      <c r="A384" t="s">
        <v>4</v>
      </c>
      <c r="B384" s="4" t="s">
        <v>5</v>
      </c>
      <c r="C384" s="4" t="s">
        <v>7</v>
      </c>
      <c r="D384" s="4" t="s">
        <v>11</v>
      </c>
      <c r="E384" s="4" t="s">
        <v>13</v>
      </c>
    </row>
    <row r="385" spans="1:15">
      <c r="A385" t="n">
        <v>3012</v>
      </c>
      <c r="B385" s="18" t="n">
        <v>58</v>
      </c>
      <c r="C385" s="7" t="n">
        <v>101</v>
      </c>
      <c r="D385" s="7" t="n">
        <v>500</v>
      </c>
      <c r="E385" s="7" t="n">
        <v>1</v>
      </c>
    </row>
    <row r="386" spans="1:15">
      <c r="A386" t="s">
        <v>4</v>
      </c>
      <c r="B386" s="4" t="s">
        <v>5</v>
      </c>
      <c r="C386" s="4" t="s">
        <v>7</v>
      </c>
      <c r="D386" s="4" t="s">
        <v>11</v>
      </c>
    </row>
    <row r="387" spans="1:15">
      <c r="A387" t="n">
        <v>3020</v>
      </c>
      <c r="B387" s="18" t="n">
        <v>58</v>
      </c>
      <c r="C387" s="7" t="n">
        <v>254</v>
      </c>
      <c r="D387" s="7" t="n">
        <v>0</v>
      </c>
    </row>
    <row r="388" spans="1:15">
      <c r="A388" t="s">
        <v>4</v>
      </c>
      <c r="B388" s="4" t="s">
        <v>5</v>
      </c>
      <c r="C388" s="4" t="s">
        <v>11</v>
      </c>
      <c r="D388" s="4" t="s">
        <v>7</v>
      </c>
      <c r="E388" s="4" t="s">
        <v>13</v>
      </c>
      <c r="F388" s="4" t="s">
        <v>11</v>
      </c>
    </row>
    <row r="389" spans="1:15">
      <c r="A389" t="n">
        <v>3024</v>
      </c>
      <c r="B389" s="44" t="n">
        <v>59</v>
      </c>
      <c r="C389" s="7" t="n">
        <v>7032</v>
      </c>
      <c r="D389" s="7" t="n">
        <v>255</v>
      </c>
      <c r="E389" s="7" t="n">
        <v>0</v>
      </c>
      <c r="F389" s="7" t="n">
        <v>0</v>
      </c>
    </row>
    <row r="390" spans="1:15">
      <c r="A390" t="s">
        <v>4</v>
      </c>
      <c r="B390" s="4" t="s">
        <v>5</v>
      </c>
      <c r="C390" s="4" t="s">
        <v>7</v>
      </c>
      <c r="D390" s="4" t="s">
        <v>7</v>
      </c>
      <c r="E390" s="4" t="s">
        <v>13</v>
      </c>
      <c r="F390" s="4" t="s">
        <v>13</v>
      </c>
      <c r="G390" s="4" t="s">
        <v>13</v>
      </c>
      <c r="H390" s="4" t="s">
        <v>11</v>
      </c>
    </row>
    <row r="391" spans="1:15">
      <c r="A391" t="n">
        <v>3034</v>
      </c>
      <c r="B391" s="35" t="n">
        <v>45</v>
      </c>
      <c r="C391" s="7" t="n">
        <v>2</v>
      </c>
      <c r="D391" s="7" t="n">
        <v>3</v>
      </c>
      <c r="E391" s="7" t="n">
        <v>-20</v>
      </c>
      <c r="F391" s="7" t="n">
        <v>5.59999990463257</v>
      </c>
      <c r="G391" s="7" t="n">
        <v>-1.5</v>
      </c>
      <c r="H391" s="7" t="n">
        <v>0</v>
      </c>
    </row>
    <row r="392" spans="1:15">
      <c r="A392" t="s">
        <v>4</v>
      </c>
      <c r="B392" s="4" t="s">
        <v>5</v>
      </c>
      <c r="C392" s="4" t="s">
        <v>7</v>
      </c>
      <c r="D392" s="4" t="s">
        <v>7</v>
      </c>
      <c r="E392" s="4" t="s">
        <v>13</v>
      </c>
      <c r="F392" s="4" t="s">
        <v>13</v>
      </c>
      <c r="G392" s="4" t="s">
        <v>13</v>
      </c>
      <c r="H392" s="4" t="s">
        <v>11</v>
      </c>
      <c r="I392" s="4" t="s">
        <v>7</v>
      </c>
    </row>
    <row r="393" spans="1:15">
      <c r="A393" t="n">
        <v>3051</v>
      </c>
      <c r="B393" s="35" t="n">
        <v>45</v>
      </c>
      <c r="C393" s="7" t="n">
        <v>4</v>
      </c>
      <c r="D393" s="7" t="n">
        <v>3</v>
      </c>
      <c r="E393" s="7" t="n">
        <v>3</v>
      </c>
      <c r="F393" s="7" t="n">
        <v>90</v>
      </c>
      <c r="G393" s="7" t="n">
        <v>0</v>
      </c>
      <c r="H393" s="7" t="n">
        <v>0</v>
      </c>
      <c r="I393" s="7" t="n">
        <v>0</v>
      </c>
    </row>
    <row r="394" spans="1:15">
      <c r="A394" t="s">
        <v>4</v>
      </c>
      <c r="B394" s="4" t="s">
        <v>5</v>
      </c>
      <c r="C394" s="4" t="s">
        <v>7</v>
      </c>
      <c r="D394" s="4" t="s">
        <v>7</v>
      </c>
      <c r="E394" s="4" t="s">
        <v>13</v>
      </c>
      <c r="F394" s="4" t="s">
        <v>11</v>
      </c>
    </row>
    <row r="395" spans="1:15">
      <c r="A395" t="n">
        <v>3069</v>
      </c>
      <c r="B395" s="35" t="n">
        <v>45</v>
      </c>
      <c r="C395" s="7" t="n">
        <v>5</v>
      </c>
      <c r="D395" s="7" t="n">
        <v>3</v>
      </c>
      <c r="E395" s="7" t="n">
        <v>1.5</v>
      </c>
      <c r="F395" s="7" t="n">
        <v>0</v>
      </c>
    </row>
    <row r="396" spans="1:15">
      <c r="A396" t="s">
        <v>4</v>
      </c>
      <c r="B396" s="4" t="s">
        <v>5</v>
      </c>
      <c r="C396" s="4" t="s">
        <v>7</v>
      </c>
      <c r="D396" s="4" t="s">
        <v>7</v>
      </c>
      <c r="E396" s="4" t="s">
        <v>13</v>
      </c>
      <c r="F396" s="4" t="s">
        <v>11</v>
      </c>
    </row>
    <row r="397" spans="1:15">
      <c r="A397" t="n">
        <v>3078</v>
      </c>
      <c r="B397" s="35" t="n">
        <v>45</v>
      </c>
      <c r="C397" s="7" t="n">
        <v>11</v>
      </c>
      <c r="D397" s="7" t="n">
        <v>3</v>
      </c>
      <c r="E397" s="7" t="n">
        <v>46</v>
      </c>
      <c r="F397" s="7" t="n">
        <v>0</v>
      </c>
    </row>
    <row r="398" spans="1:15">
      <c r="A398" t="s">
        <v>4</v>
      </c>
      <c r="B398" s="4" t="s">
        <v>5</v>
      </c>
      <c r="C398" s="4" t="s">
        <v>7</v>
      </c>
    </row>
    <row r="399" spans="1:15">
      <c r="A399" t="n">
        <v>3087</v>
      </c>
      <c r="B399" s="36" t="n">
        <v>116</v>
      </c>
      <c r="C399" s="7" t="n">
        <v>0</v>
      </c>
    </row>
    <row r="400" spans="1:15">
      <c r="A400" t="s">
        <v>4</v>
      </c>
      <c r="B400" s="4" t="s">
        <v>5</v>
      </c>
      <c r="C400" s="4" t="s">
        <v>7</v>
      </c>
      <c r="D400" s="4" t="s">
        <v>11</v>
      </c>
    </row>
    <row r="401" spans="1:9">
      <c r="A401" t="n">
        <v>3089</v>
      </c>
      <c r="B401" s="36" t="n">
        <v>116</v>
      </c>
      <c r="C401" s="7" t="n">
        <v>2</v>
      </c>
      <c r="D401" s="7" t="n">
        <v>1</v>
      </c>
    </row>
    <row r="402" spans="1:9">
      <c r="A402" t="s">
        <v>4</v>
      </c>
      <c r="B402" s="4" t="s">
        <v>5</v>
      </c>
      <c r="C402" s="4" t="s">
        <v>7</v>
      </c>
      <c r="D402" s="4" t="s">
        <v>14</v>
      </c>
    </row>
    <row r="403" spans="1:9">
      <c r="A403" t="n">
        <v>3093</v>
      </c>
      <c r="B403" s="36" t="n">
        <v>116</v>
      </c>
      <c r="C403" s="7" t="n">
        <v>5</v>
      </c>
      <c r="D403" s="7" t="n">
        <v>1114636288</v>
      </c>
    </row>
    <row r="404" spans="1:9">
      <c r="A404" t="s">
        <v>4</v>
      </c>
      <c r="B404" s="4" t="s">
        <v>5</v>
      </c>
      <c r="C404" s="4" t="s">
        <v>7</v>
      </c>
      <c r="D404" s="4" t="s">
        <v>11</v>
      </c>
    </row>
    <row r="405" spans="1:9">
      <c r="A405" t="n">
        <v>3099</v>
      </c>
      <c r="B405" s="36" t="n">
        <v>116</v>
      </c>
      <c r="C405" s="7" t="n">
        <v>6</v>
      </c>
      <c r="D405" s="7" t="n">
        <v>1</v>
      </c>
    </row>
    <row r="406" spans="1:9">
      <c r="A406" t="s">
        <v>4</v>
      </c>
      <c r="B406" s="4" t="s">
        <v>5</v>
      </c>
      <c r="C406" s="4" t="s">
        <v>7</v>
      </c>
      <c r="D406" s="4" t="s">
        <v>11</v>
      </c>
    </row>
    <row r="407" spans="1:9">
      <c r="A407" t="n">
        <v>3103</v>
      </c>
      <c r="B407" s="18" t="n">
        <v>58</v>
      </c>
      <c r="C407" s="7" t="n">
        <v>255</v>
      </c>
      <c r="D407" s="7" t="n">
        <v>0</v>
      </c>
    </row>
    <row r="408" spans="1:9">
      <c r="A408" t="s">
        <v>4</v>
      </c>
      <c r="B408" s="4" t="s">
        <v>5</v>
      </c>
      <c r="C408" s="4" t="s">
        <v>7</v>
      </c>
      <c r="D408" s="4" t="s">
        <v>7</v>
      </c>
      <c r="E408" s="4" t="s">
        <v>13</v>
      </c>
      <c r="F408" s="4" t="s">
        <v>13</v>
      </c>
      <c r="G408" s="4" t="s">
        <v>13</v>
      </c>
      <c r="H408" s="4" t="s">
        <v>11</v>
      </c>
    </row>
    <row r="409" spans="1:9">
      <c r="A409" t="n">
        <v>3107</v>
      </c>
      <c r="B409" s="35" t="n">
        <v>45</v>
      </c>
      <c r="C409" s="7" t="n">
        <v>2</v>
      </c>
      <c r="D409" s="7" t="n">
        <v>3</v>
      </c>
      <c r="E409" s="7" t="n">
        <v>-21</v>
      </c>
      <c r="F409" s="7" t="n">
        <v>5.90000009536743</v>
      </c>
      <c r="G409" s="7" t="n">
        <v>-1.5</v>
      </c>
      <c r="H409" s="7" t="n">
        <v>2500</v>
      </c>
    </row>
    <row r="410" spans="1:9">
      <c r="A410" t="s">
        <v>4</v>
      </c>
      <c r="B410" s="4" t="s">
        <v>5</v>
      </c>
      <c r="C410" s="4" t="s">
        <v>7</v>
      </c>
      <c r="D410" s="4" t="s">
        <v>7</v>
      </c>
      <c r="E410" s="4" t="s">
        <v>13</v>
      </c>
      <c r="F410" s="4" t="s">
        <v>13</v>
      </c>
      <c r="G410" s="4" t="s">
        <v>13</v>
      </c>
      <c r="H410" s="4" t="s">
        <v>11</v>
      </c>
      <c r="I410" s="4" t="s">
        <v>7</v>
      </c>
    </row>
    <row r="411" spans="1:9">
      <c r="A411" t="n">
        <v>3124</v>
      </c>
      <c r="B411" s="35" t="n">
        <v>45</v>
      </c>
      <c r="C411" s="7" t="n">
        <v>4</v>
      </c>
      <c r="D411" s="7" t="n">
        <v>3</v>
      </c>
      <c r="E411" s="7" t="n">
        <v>7</v>
      </c>
      <c r="F411" s="7" t="n">
        <v>90</v>
      </c>
      <c r="G411" s="7" t="n">
        <v>0</v>
      </c>
      <c r="H411" s="7" t="n">
        <v>2500</v>
      </c>
      <c r="I411" s="7" t="n">
        <v>0</v>
      </c>
    </row>
    <row r="412" spans="1:9">
      <c r="A412" t="s">
        <v>4</v>
      </c>
      <c r="B412" s="4" t="s">
        <v>5</v>
      </c>
      <c r="C412" s="4" t="s">
        <v>7</v>
      </c>
      <c r="D412" s="4" t="s">
        <v>11</v>
      </c>
      <c r="E412" s="4" t="s">
        <v>14</v>
      </c>
      <c r="F412" s="4" t="s">
        <v>11</v>
      </c>
      <c r="G412" s="4" t="s">
        <v>14</v>
      </c>
      <c r="H412" s="4" t="s">
        <v>7</v>
      </c>
    </row>
    <row r="413" spans="1:9">
      <c r="A413" t="n">
        <v>3142</v>
      </c>
      <c r="B413" s="13" t="n">
        <v>49</v>
      </c>
      <c r="C413" s="7" t="n">
        <v>0</v>
      </c>
      <c r="D413" s="7" t="n">
        <v>550</v>
      </c>
      <c r="E413" s="7" t="n">
        <v>1065353216</v>
      </c>
      <c r="F413" s="7" t="n">
        <v>0</v>
      </c>
      <c r="G413" s="7" t="n">
        <v>0</v>
      </c>
      <c r="H413" s="7" t="n">
        <v>0</v>
      </c>
    </row>
    <row r="414" spans="1:9">
      <c r="A414" t="s">
        <v>4</v>
      </c>
      <c r="B414" s="4" t="s">
        <v>5</v>
      </c>
      <c r="C414" s="4" t="s">
        <v>8</v>
      </c>
      <c r="D414" s="4" t="s">
        <v>8</v>
      </c>
    </row>
    <row r="415" spans="1:9">
      <c r="A415" t="n">
        <v>3157</v>
      </c>
      <c r="B415" s="33" t="n">
        <v>70</v>
      </c>
      <c r="C415" s="7" t="s">
        <v>76</v>
      </c>
      <c r="D415" s="7" t="s">
        <v>77</v>
      </c>
    </row>
    <row r="416" spans="1:9">
      <c r="A416" t="s">
        <v>4</v>
      </c>
      <c r="B416" s="4" t="s">
        <v>5</v>
      </c>
      <c r="C416" s="4" t="s">
        <v>7</v>
      </c>
      <c r="D416" s="4" t="s">
        <v>11</v>
      </c>
      <c r="E416" s="4" t="s">
        <v>13</v>
      </c>
      <c r="F416" s="4" t="s">
        <v>11</v>
      </c>
      <c r="G416" s="4" t="s">
        <v>14</v>
      </c>
      <c r="H416" s="4" t="s">
        <v>14</v>
      </c>
      <c r="I416" s="4" t="s">
        <v>11</v>
      </c>
      <c r="J416" s="4" t="s">
        <v>11</v>
      </c>
      <c r="K416" s="4" t="s">
        <v>14</v>
      </c>
      <c r="L416" s="4" t="s">
        <v>14</v>
      </c>
      <c r="M416" s="4" t="s">
        <v>14</v>
      </c>
      <c r="N416" s="4" t="s">
        <v>14</v>
      </c>
      <c r="O416" s="4" t="s">
        <v>8</v>
      </c>
    </row>
    <row r="417" spans="1:15">
      <c r="A417" t="n">
        <v>3170</v>
      </c>
      <c r="B417" s="15" t="n">
        <v>50</v>
      </c>
      <c r="C417" s="7" t="n">
        <v>0</v>
      </c>
      <c r="D417" s="7" t="n">
        <v>13000</v>
      </c>
      <c r="E417" s="7" t="n">
        <v>0.600000023841858</v>
      </c>
      <c r="F417" s="7" t="n">
        <v>0</v>
      </c>
      <c r="G417" s="7" t="n">
        <v>0</v>
      </c>
      <c r="H417" s="7" t="n">
        <v>1084227584</v>
      </c>
      <c r="I417" s="7" t="n">
        <v>0</v>
      </c>
      <c r="J417" s="7" t="n">
        <v>65533</v>
      </c>
      <c r="K417" s="7" t="n">
        <v>0</v>
      </c>
      <c r="L417" s="7" t="n">
        <v>0</v>
      </c>
      <c r="M417" s="7" t="n">
        <v>0</v>
      </c>
      <c r="N417" s="7" t="n">
        <v>0</v>
      </c>
      <c r="O417" s="7" t="s">
        <v>18</v>
      </c>
    </row>
    <row r="418" spans="1:15">
      <c r="A418" t="s">
        <v>4</v>
      </c>
      <c r="B418" s="4" t="s">
        <v>5</v>
      </c>
      <c r="C418" s="4" t="s">
        <v>7</v>
      </c>
      <c r="D418" s="4" t="s">
        <v>11</v>
      </c>
    </row>
    <row r="419" spans="1:15">
      <c r="A419" t="n">
        <v>3209</v>
      </c>
      <c r="B419" s="35" t="n">
        <v>45</v>
      </c>
      <c r="C419" s="7" t="n">
        <v>7</v>
      </c>
      <c r="D419" s="7" t="n">
        <v>255</v>
      </c>
    </row>
    <row r="420" spans="1:15">
      <c r="A420" t="s">
        <v>4</v>
      </c>
      <c r="B420" s="4" t="s">
        <v>5</v>
      </c>
      <c r="C420" s="4" t="s">
        <v>7</v>
      </c>
      <c r="D420" s="4" t="s">
        <v>7</v>
      </c>
      <c r="E420" s="4" t="s">
        <v>13</v>
      </c>
      <c r="F420" s="4" t="s">
        <v>11</v>
      </c>
    </row>
    <row r="421" spans="1:15">
      <c r="A421" t="n">
        <v>3213</v>
      </c>
      <c r="B421" s="35" t="n">
        <v>45</v>
      </c>
      <c r="C421" s="7" t="n">
        <v>5</v>
      </c>
      <c r="D421" s="7" t="n">
        <v>3</v>
      </c>
      <c r="E421" s="7" t="n">
        <v>1.29999995231628</v>
      </c>
      <c r="F421" s="7" t="n">
        <v>20000</v>
      </c>
    </row>
    <row r="422" spans="1:15">
      <c r="A422" t="s">
        <v>4</v>
      </c>
      <c r="B422" s="4" t="s">
        <v>5</v>
      </c>
      <c r="C422" s="4" t="s">
        <v>7</v>
      </c>
      <c r="D422" s="4" t="s">
        <v>13</v>
      </c>
      <c r="E422" s="4" t="s">
        <v>11</v>
      </c>
      <c r="F422" s="4" t="s">
        <v>7</v>
      </c>
    </row>
    <row r="423" spans="1:15">
      <c r="A423" t="n">
        <v>3222</v>
      </c>
      <c r="B423" s="13" t="n">
        <v>49</v>
      </c>
      <c r="C423" s="7" t="n">
        <v>3</v>
      </c>
      <c r="D423" s="7" t="n">
        <v>0.699999988079071</v>
      </c>
      <c r="E423" s="7" t="n">
        <v>500</v>
      </c>
      <c r="F423" s="7" t="n">
        <v>0</v>
      </c>
    </row>
    <row r="424" spans="1:15">
      <c r="A424" t="s">
        <v>4</v>
      </c>
      <c r="B424" s="4" t="s">
        <v>5</v>
      </c>
      <c r="C424" s="4" t="s">
        <v>11</v>
      </c>
    </row>
    <row r="425" spans="1:15">
      <c r="A425" t="n">
        <v>3231</v>
      </c>
      <c r="B425" s="25" t="n">
        <v>16</v>
      </c>
      <c r="C425" s="7" t="n">
        <v>1000</v>
      </c>
    </row>
    <row r="426" spans="1:15">
      <c r="A426" t="s">
        <v>4</v>
      </c>
      <c r="B426" s="4" t="s">
        <v>5</v>
      </c>
      <c r="C426" s="4" t="s">
        <v>7</v>
      </c>
      <c r="D426" s="4" t="s">
        <v>11</v>
      </c>
      <c r="E426" s="4" t="s">
        <v>8</v>
      </c>
    </row>
    <row r="427" spans="1:15">
      <c r="A427" t="n">
        <v>3234</v>
      </c>
      <c r="B427" s="32" t="n">
        <v>51</v>
      </c>
      <c r="C427" s="7" t="n">
        <v>4</v>
      </c>
      <c r="D427" s="7" t="n">
        <v>0</v>
      </c>
      <c r="E427" s="7" t="s">
        <v>78</v>
      </c>
    </row>
    <row r="428" spans="1:15">
      <c r="A428" t="s">
        <v>4</v>
      </c>
      <c r="B428" s="4" t="s">
        <v>5</v>
      </c>
      <c r="C428" s="4" t="s">
        <v>11</v>
      </c>
    </row>
    <row r="429" spans="1:15">
      <c r="A429" t="n">
        <v>3248</v>
      </c>
      <c r="B429" s="25" t="n">
        <v>16</v>
      </c>
      <c r="C429" s="7" t="n">
        <v>0</v>
      </c>
    </row>
    <row r="430" spans="1:15">
      <c r="A430" t="s">
        <v>4</v>
      </c>
      <c r="B430" s="4" t="s">
        <v>5</v>
      </c>
      <c r="C430" s="4" t="s">
        <v>11</v>
      </c>
      <c r="D430" s="4" t="s">
        <v>7</v>
      </c>
      <c r="E430" s="4" t="s">
        <v>14</v>
      </c>
      <c r="F430" s="4" t="s">
        <v>60</v>
      </c>
      <c r="G430" s="4" t="s">
        <v>7</v>
      </c>
      <c r="H430" s="4" t="s">
        <v>7</v>
      </c>
      <c r="I430" s="4" t="s">
        <v>7</v>
      </c>
      <c r="J430" s="4" t="s">
        <v>14</v>
      </c>
      <c r="K430" s="4" t="s">
        <v>60</v>
      </c>
      <c r="L430" s="4" t="s">
        <v>7</v>
      </c>
      <c r="M430" s="4" t="s">
        <v>7</v>
      </c>
      <c r="N430" s="4" t="s">
        <v>7</v>
      </c>
      <c r="O430" s="4" t="s">
        <v>14</v>
      </c>
      <c r="P430" s="4" t="s">
        <v>60</v>
      </c>
      <c r="Q430" s="4" t="s">
        <v>7</v>
      </c>
      <c r="R430" s="4" t="s">
        <v>7</v>
      </c>
    </row>
    <row r="431" spans="1:15">
      <c r="A431" t="n">
        <v>3251</v>
      </c>
      <c r="B431" s="40" t="n">
        <v>26</v>
      </c>
      <c r="C431" s="7" t="n">
        <v>0</v>
      </c>
      <c r="D431" s="7" t="n">
        <v>17</v>
      </c>
      <c r="E431" s="7" t="n">
        <v>52405</v>
      </c>
      <c r="F431" s="7" t="s">
        <v>79</v>
      </c>
      <c r="G431" s="7" t="n">
        <v>2</v>
      </c>
      <c r="H431" s="7" t="n">
        <v>3</v>
      </c>
      <c r="I431" s="7" t="n">
        <v>17</v>
      </c>
      <c r="J431" s="7" t="n">
        <v>52406</v>
      </c>
      <c r="K431" s="7" t="s">
        <v>80</v>
      </c>
      <c r="L431" s="7" t="n">
        <v>2</v>
      </c>
      <c r="M431" s="7" t="n">
        <v>3</v>
      </c>
      <c r="N431" s="7" t="n">
        <v>17</v>
      </c>
      <c r="O431" s="7" t="n">
        <v>52407</v>
      </c>
      <c r="P431" s="7" t="s">
        <v>81</v>
      </c>
      <c r="Q431" s="7" t="n">
        <v>2</v>
      </c>
      <c r="R431" s="7" t="n">
        <v>0</v>
      </c>
    </row>
    <row r="432" spans="1:15">
      <c r="A432" t="s">
        <v>4</v>
      </c>
      <c r="B432" s="4" t="s">
        <v>5</v>
      </c>
    </row>
    <row r="433" spans="1:18">
      <c r="A433" t="n">
        <v>3461</v>
      </c>
      <c r="B433" s="41" t="n">
        <v>28</v>
      </c>
    </row>
    <row r="434" spans="1:18">
      <c r="A434" t="s">
        <v>4</v>
      </c>
      <c r="B434" s="4" t="s">
        <v>5</v>
      </c>
      <c r="C434" s="4" t="s">
        <v>11</v>
      </c>
      <c r="D434" s="4" t="s">
        <v>7</v>
      </c>
    </row>
    <row r="435" spans="1:18">
      <c r="A435" t="n">
        <v>3462</v>
      </c>
      <c r="B435" s="46" t="n">
        <v>89</v>
      </c>
      <c r="C435" s="7" t="n">
        <v>65533</v>
      </c>
      <c r="D435" s="7" t="n">
        <v>1</v>
      </c>
    </row>
    <row r="436" spans="1:18">
      <c r="A436" t="s">
        <v>4</v>
      </c>
      <c r="B436" s="4" t="s">
        <v>5</v>
      </c>
      <c r="C436" s="4" t="s">
        <v>7</v>
      </c>
      <c r="D436" s="4" t="s">
        <v>11</v>
      </c>
      <c r="E436" s="4" t="s">
        <v>13</v>
      </c>
      <c r="F436" s="4" t="s">
        <v>11</v>
      </c>
      <c r="G436" s="4" t="s">
        <v>14</v>
      </c>
      <c r="H436" s="4" t="s">
        <v>14</v>
      </c>
      <c r="I436" s="4" t="s">
        <v>11</v>
      </c>
      <c r="J436" s="4" t="s">
        <v>11</v>
      </c>
      <c r="K436" s="4" t="s">
        <v>14</v>
      </c>
      <c r="L436" s="4" t="s">
        <v>14</v>
      </c>
      <c r="M436" s="4" t="s">
        <v>14</v>
      </c>
      <c r="N436" s="4" t="s">
        <v>14</v>
      </c>
      <c r="O436" s="4" t="s">
        <v>8</v>
      </c>
    </row>
    <row r="437" spans="1:18">
      <c r="A437" t="n">
        <v>3466</v>
      </c>
      <c r="B437" s="15" t="n">
        <v>50</v>
      </c>
      <c r="C437" s="7" t="n">
        <v>0</v>
      </c>
      <c r="D437" s="7" t="n">
        <v>8060</v>
      </c>
      <c r="E437" s="7" t="n">
        <v>0.5</v>
      </c>
      <c r="F437" s="7" t="n">
        <v>500</v>
      </c>
      <c r="G437" s="7" t="n">
        <v>0</v>
      </c>
      <c r="H437" s="7" t="n">
        <v>0</v>
      </c>
      <c r="I437" s="7" t="n">
        <v>0</v>
      </c>
      <c r="J437" s="7" t="n">
        <v>65533</v>
      </c>
      <c r="K437" s="7" t="n">
        <v>0</v>
      </c>
      <c r="L437" s="7" t="n">
        <v>0</v>
      </c>
      <c r="M437" s="7" t="n">
        <v>0</v>
      </c>
      <c r="N437" s="7" t="n">
        <v>0</v>
      </c>
      <c r="O437" s="7" t="s">
        <v>18</v>
      </c>
    </row>
    <row r="438" spans="1:18">
      <c r="A438" t="s">
        <v>4</v>
      </c>
      <c r="B438" s="4" t="s">
        <v>5</v>
      </c>
      <c r="C438" s="4" t="s">
        <v>7</v>
      </c>
      <c r="D438" s="4" t="s">
        <v>11</v>
      </c>
      <c r="E438" s="4" t="s">
        <v>13</v>
      </c>
    </row>
    <row r="439" spans="1:18">
      <c r="A439" t="n">
        <v>3505</v>
      </c>
      <c r="B439" s="18" t="n">
        <v>58</v>
      </c>
      <c r="C439" s="7" t="n">
        <v>101</v>
      </c>
      <c r="D439" s="7" t="n">
        <v>300</v>
      </c>
      <c r="E439" s="7" t="n">
        <v>1</v>
      </c>
    </row>
    <row r="440" spans="1:18">
      <c r="A440" t="s">
        <v>4</v>
      </c>
      <c r="B440" s="4" t="s">
        <v>5</v>
      </c>
      <c r="C440" s="4" t="s">
        <v>7</v>
      </c>
      <c r="D440" s="4" t="s">
        <v>11</v>
      </c>
    </row>
    <row r="441" spans="1:18">
      <c r="A441" t="n">
        <v>3513</v>
      </c>
      <c r="B441" s="18" t="n">
        <v>58</v>
      </c>
      <c r="C441" s="7" t="n">
        <v>254</v>
      </c>
      <c r="D441" s="7" t="n">
        <v>0</v>
      </c>
    </row>
    <row r="442" spans="1:18">
      <c r="A442" t="s">
        <v>4</v>
      </c>
      <c r="B442" s="4" t="s">
        <v>5</v>
      </c>
      <c r="C442" s="4" t="s">
        <v>7</v>
      </c>
      <c r="D442" s="4" t="s">
        <v>7</v>
      </c>
      <c r="E442" s="4" t="s">
        <v>13</v>
      </c>
      <c r="F442" s="4" t="s">
        <v>13</v>
      </c>
      <c r="G442" s="4" t="s">
        <v>13</v>
      </c>
      <c r="H442" s="4" t="s">
        <v>11</v>
      </c>
    </row>
    <row r="443" spans="1:18">
      <c r="A443" t="n">
        <v>3517</v>
      </c>
      <c r="B443" s="35" t="n">
        <v>45</v>
      </c>
      <c r="C443" s="7" t="n">
        <v>2</v>
      </c>
      <c r="D443" s="7" t="n">
        <v>3</v>
      </c>
      <c r="E443" s="7" t="n">
        <v>-18.9500007629395</v>
      </c>
      <c r="F443" s="7" t="n">
        <v>5.30000019073486</v>
      </c>
      <c r="G443" s="7" t="n">
        <v>-2.09999990463257</v>
      </c>
      <c r="H443" s="7" t="n">
        <v>0</v>
      </c>
    </row>
    <row r="444" spans="1:18">
      <c r="A444" t="s">
        <v>4</v>
      </c>
      <c r="B444" s="4" t="s">
        <v>5</v>
      </c>
      <c r="C444" s="4" t="s">
        <v>7</v>
      </c>
      <c r="D444" s="4" t="s">
        <v>7</v>
      </c>
      <c r="E444" s="4" t="s">
        <v>13</v>
      </c>
      <c r="F444" s="4" t="s">
        <v>13</v>
      </c>
      <c r="G444" s="4" t="s">
        <v>13</v>
      </c>
      <c r="H444" s="4" t="s">
        <v>11</v>
      </c>
      <c r="I444" s="4" t="s">
        <v>7</v>
      </c>
    </row>
    <row r="445" spans="1:18">
      <c r="A445" t="n">
        <v>3534</v>
      </c>
      <c r="B445" s="35" t="n">
        <v>45</v>
      </c>
      <c r="C445" s="7" t="n">
        <v>4</v>
      </c>
      <c r="D445" s="7" t="n">
        <v>3</v>
      </c>
      <c r="E445" s="7" t="n">
        <v>15</v>
      </c>
      <c r="F445" s="7" t="n">
        <v>53</v>
      </c>
      <c r="G445" s="7" t="n">
        <v>0</v>
      </c>
      <c r="H445" s="7" t="n">
        <v>0</v>
      </c>
      <c r="I445" s="7" t="n">
        <v>0</v>
      </c>
    </row>
    <row r="446" spans="1:18">
      <c r="A446" t="s">
        <v>4</v>
      </c>
      <c r="B446" s="4" t="s">
        <v>5</v>
      </c>
      <c r="C446" s="4" t="s">
        <v>7</v>
      </c>
      <c r="D446" s="4" t="s">
        <v>7</v>
      </c>
      <c r="E446" s="4" t="s">
        <v>13</v>
      </c>
      <c r="F446" s="4" t="s">
        <v>11</v>
      </c>
    </row>
    <row r="447" spans="1:18">
      <c r="A447" t="n">
        <v>3552</v>
      </c>
      <c r="B447" s="35" t="n">
        <v>45</v>
      </c>
      <c r="C447" s="7" t="n">
        <v>5</v>
      </c>
      <c r="D447" s="7" t="n">
        <v>3</v>
      </c>
      <c r="E447" s="7" t="n">
        <v>2.70000004768372</v>
      </c>
      <c r="F447" s="7" t="n">
        <v>0</v>
      </c>
    </row>
    <row r="448" spans="1:18">
      <c r="A448" t="s">
        <v>4</v>
      </c>
      <c r="B448" s="4" t="s">
        <v>5</v>
      </c>
      <c r="C448" s="4" t="s">
        <v>7</v>
      </c>
      <c r="D448" s="4" t="s">
        <v>7</v>
      </c>
      <c r="E448" s="4" t="s">
        <v>13</v>
      </c>
      <c r="F448" s="4" t="s">
        <v>11</v>
      </c>
    </row>
    <row r="449" spans="1:15">
      <c r="A449" t="n">
        <v>3561</v>
      </c>
      <c r="B449" s="35" t="n">
        <v>45</v>
      </c>
      <c r="C449" s="7" t="n">
        <v>11</v>
      </c>
      <c r="D449" s="7" t="n">
        <v>3</v>
      </c>
      <c r="E449" s="7" t="n">
        <v>31.7000007629395</v>
      </c>
      <c r="F449" s="7" t="n">
        <v>0</v>
      </c>
    </row>
    <row r="450" spans="1:15">
      <c r="A450" t="s">
        <v>4</v>
      </c>
      <c r="B450" s="4" t="s">
        <v>5</v>
      </c>
      <c r="C450" s="4" t="s">
        <v>7</v>
      </c>
    </row>
    <row r="451" spans="1:15">
      <c r="A451" t="n">
        <v>3570</v>
      </c>
      <c r="B451" s="36" t="n">
        <v>116</v>
      </c>
      <c r="C451" s="7" t="n">
        <v>0</v>
      </c>
    </row>
    <row r="452" spans="1:15">
      <c r="A452" t="s">
        <v>4</v>
      </c>
      <c r="B452" s="4" t="s">
        <v>5</v>
      </c>
      <c r="C452" s="4" t="s">
        <v>7</v>
      </c>
      <c r="D452" s="4" t="s">
        <v>11</v>
      </c>
    </row>
    <row r="453" spans="1:15">
      <c r="A453" t="n">
        <v>3572</v>
      </c>
      <c r="B453" s="36" t="n">
        <v>116</v>
      </c>
      <c r="C453" s="7" t="n">
        <v>2</v>
      </c>
      <c r="D453" s="7" t="n">
        <v>1</v>
      </c>
    </row>
    <row r="454" spans="1:15">
      <c r="A454" t="s">
        <v>4</v>
      </c>
      <c r="B454" s="4" t="s">
        <v>5</v>
      </c>
      <c r="C454" s="4" t="s">
        <v>7</v>
      </c>
      <c r="D454" s="4" t="s">
        <v>14</v>
      </c>
    </row>
    <row r="455" spans="1:15">
      <c r="A455" t="n">
        <v>3576</v>
      </c>
      <c r="B455" s="36" t="n">
        <v>116</v>
      </c>
      <c r="C455" s="7" t="n">
        <v>5</v>
      </c>
      <c r="D455" s="7" t="n">
        <v>1101004800</v>
      </c>
    </row>
    <row r="456" spans="1:15">
      <c r="A456" t="s">
        <v>4</v>
      </c>
      <c r="B456" s="4" t="s">
        <v>5</v>
      </c>
      <c r="C456" s="4" t="s">
        <v>7</v>
      </c>
      <c r="D456" s="4" t="s">
        <v>11</v>
      </c>
    </row>
    <row r="457" spans="1:15">
      <c r="A457" t="n">
        <v>3582</v>
      </c>
      <c r="B457" s="36" t="n">
        <v>116</v>
      </c>
      <c r="C457" s="7" t="n">
        <v>6</v>
      </c>
      <c r="D457" s="7" t="n">
        <v>1</v>
      </c>
    </row>
    <row r="458" spans="1:15">
      <c r="A458" t="s">
        <v>4</v>
      </c>
      <c r="B458" s="4" t="s">
        <v>5</v>
      </c>
      <c r="C458" s="4" t="s">
        <v>11</v>
      </c>
      <c r="D458" s="4" t="s">
        <v>13</v>
      </c>
      <c r="E458" s="4" t="s">
        <v>13</v>
      </c>
      <c r="F458" s="4" t="s">
        <v>13</v>
      </c>
      <c r="G458" s="4" t="s">
        <v>13</v>
      </c>
    </row>
    <row r="459" spans="1:15">
      <c r="A459" t="n">
        <v>3586</v>
      </c>
      <c r="B459" s="29" t="n">
        <v>46</v>
      </c>
      <c r="C459" s="7" t="n">
        <v>7032</v>
      </c>
      <c r="D459" s="7" t="n">
        <v>-19.25</v>
      </c>
      <c r="E459" s="7" t="n">
        <v>4.80000019073486</v>
      </c>
      <c r="F459" s="7" t="n">
        <v>-3.04999995231628</v>
      </c>
      <c r="G459" s="7" t="n">
        <v>0</v>
      </c>
    </row>
    <row r="460" spans="1:15">
      <c r="A460" t="s">
        <v>4</v>
      </c>
      <c r="B460" s="4" t="s">
        <v>5</v>
      </c>
      <c r="C460" s="4" t="s">
        <v>7</v>
      </c>
      <c r="D460" s="4" t="s">
        <v>11</v>
      </c>
    </row>
    <row r="461" spans="1:15">
      <c r="A461" t="n">
        <v>3605</v>
      </c>
      <c r="B461" s="18" t="n">
        <v>58</v>
      </c>
      <c r="C461" s="7" t="n">
        <v>255</v>
      </c>
      <c r="D461" s="7" t="n">
        <v>0</v>
      </c>
    </row>
    <row r="462" spans="1:15">
      <c r="A462" t="s">
        <v>4</v>
      </c>
      <c r="B462" s="4" t="s">
        <v>5</v>
      </c>
      <c r="C462" s="4" t="s">
        <v>11</v>
      </c>
    </row>
    <row r="463" spans="1:15">
      <c r="A463" t="n">
        <v>3609</v>
      </c>
      <c r="B463" s="25" t="n">
        <v>16</v>
      </c>
      <c r="C463" s="7" t="n">
        <v>1000</v>
      </c>
    </row>
    <row r="464" spans="1:15">
      <c r="A464" t="s">
        <v>4</v>
      </c>
      <c r="B464" s="4" t="s">
        <v>5</v>
      </c>
      <c r="C464" s="4" t="s">
        <v>7</v>
      </c>
      <c r="D464" s="4" t="s">
        <v>11</v>
      </c>
      <c r="E464" s="4" t="s">
        <v>8</v>
      </c>
    </row>
    <row r="465" spans="1:7">
      <c r="A465" t="n">
        <v>3612</v>
      </c>
      <c r="B465" s="32" t="n">
        <v>51</v>
      </c>
      <c r="C465" s="7" t="n">
        <v>4</v>
      </c>
      <c r="D465" s="7" t="n">
        <v>7032</v>
      </c>
      <c r="E465" s="7" t="s">
        <v>82</v>
      </c>
    </row>
    <row r="466" spans="1:7">
      <c r="A466" t="s">
        <v>4</v>
      </c>
      <c r="B466" s="4" t="s">
        <v>5</v>
      </c>
      <c r="C466" s="4" t="s">
        <v>11</v>
      </c>
    </row>
    <row r="467" spans="1:7">
      <c r="A467" t="n">
        <v>3626</v>
      </c>
      <c r="B467" s="25" t="n">
        <v>16</v>
      </c>
      <c r="C467" s="7" t="n">
        <v>0</v>
      </c>
    </row>
    <row r="468" spans="1:7">
      <c r="A468" t="s">
        <v>4</v>
      </c>
      <c r="B468" s="4" t="s">
        <v>5</v>
      </c>
      <c r="C468" s="4" t="s">
        <v>11</v>
      </c>
      <c r="D468" s="4" t="s">
        <v>7</v>
      </c>
      <c r="E468" s="4" t="s">
        <v>14</v>
      </c>
      <c r="F468" s="4" t="s">
        <v>60</v>
      </c>
      <c r="G468" s="4" t="s">
        <v>7</v>
      </c>
      <c r="H468" s="4" t="s">
        <v>7</v>
      </c>
    </row>
    <row r="469" spans="1:7">
      <c r="A469" t="n">
        <v>3629</v>
      </c>
      <c r="B469" s="40" t="n">
        <v>26</v>
      </c>
      <c r="C469" s="7" t="n">
        <v>7032</v>
      </c>
      <c r="D469" s="7" t="n">
        <v>17</v>
      </c>
      <c r="E469" s="7" t="n">
        <v>18370</v>
      </c>
      <c r="F469" s="7" t="s">
        <v>83</v>
      </c>
      <c r="G469" s="7" t="n">
        <v>2</v>
      </c>
      <c r="H469" s="7" t="n">
        <v>0</v>
      </c>
    </row>
    <row r="470" spans="1:7">
      <c r="A470" t="s">
        <v>4</v>
      </c>
      <c r="B470" s="4" t="s">
        <v>5</v>
      </c>
    </row>
    <row r="471" spans="1:7">
      <c r="A471" t="n">
        <v>3689</v>
      </c>
      <c r="B471" s="41" t="n">
        <v>28</v>
      </c>
    </row>
    <row r="472" spans="1:7">
      <c r="A472" t="s">
        <v>4</v>
      </c>
      <c r="B472" s="4" t="s">
        <v>5</v>
      </c>
      <c r="C472" s="4" t="s">
        <v>7</v>
      </c>
      <c r="D472" s="4" t="s">
        <v>11</v>
      </c>
      <c r="E472" s="4" t="s">
        <v>11</v>
      </c>
    </row>
    <row r="473" spans="1:7">
      <c r="A473" t="n">
        <v>3690</v>
      </c>
      <c r="B473" s="15" t="n">
        <v>50</v>
      </c>
      <c r="C473" s="7" t="n">
        <v>1</v>
      </c>
      <c r="D473" s="7" t="n">
        <v>8060</v>
      </c>
      <c r="E473" s="7" t="n">
        <v>2000</v>
      </c>
    </row>
    <row r="474" spans="1:7">
      <c r="A474" t="s">
        <v>4</v>
      </c>
      <c r="B474" s="4" t="s">
        <v>5</v>
      </c>
      <c r="C474" s="4" t="s">
        <v>11</v>
      </c>
      <c r="D474" s="4" t="s">
        <v>7</v>
      </c>
      <c r="E474" s="4" t="s">
        <v>8</v>
      </c>
      <c r="F474" s="4" t="s">
        <v>13</v>
      </c>
      <c r="G474" s="4" t="s">
        <v>13</v>
      </c>
      <c r="H474" s="4" t="s">
        <v>13</v>
      </c>
    </row>
    <row r="475" spans="1:7">
      <c r="A475" t="n">
        <v>3696</v>
      </c>
      <c r="B475" s="31" t="n">
        <v>48</v>
      </c>
      <c r="C475" s="7" t="n">
        <v>7032</v>
      </c>
      <c r="D475" s="7" t="n">
        <v>0</v>
      </c>
      <c r="E475" s="7" t="s">
        <v>46</v>
      </c>
      <c r="F475" s="7" t="n">
        <v>-1</v>
      </c>
      <c r="G475" s="7" t="n">
        <v>1</v>
      </c>
      <c r="H475" s="7" t="n">
        <v>0</v>
      </c>
    </row>
    <row r="476" spans="1:7">
      <c r="A476" t="s">
        <v>4</v>
      </c>
      <c r="B476" s="4" t="s">
        <v>5</v>
      </c>
      <c r="C476" s="4" t="s">
        <v>11</v>
      </c>
      <c r="D476" s="4" t="s">
        <v>11</v>
      </c>
      <c r="E476" s="4" t="s">
        <v>11</v>
      </c>
    </row>
    <row r="477" spans="1:7">
      <c r="A477" t="n">
        <v>3722</v>
      </c>
      <c r="B477" s="45" t="n">
        <v>61</v>
      </c>
      <c r="C477" s="7" t="n">
        <v>7032</v>
      </c>
      <c r="D477" s="7" t="n">
        <v>0</v>
      </c>
      <c r="E477" s="7" t="n">
        <v>1000</v>
      </c>
    </row>
    <row r="478" spans="1:7">
      <c r="A478" t="s">
        <v>4</v>
      </c>
      <c r="B478" s="4" t="s">
        <v>5</v>
      </c>
      <c r="C478" s="4" t="s">
        <v>11</v>
      </c>
    </row>
    <row r="479" spans="1:7">
      <c r="A479" t="n">
        <v>3729</v>
      </c>
      <c r="B479" s="25" t="n">
        <v>16</v>
      </c>
      <c r="C479" s="7" t="n">
        <v>2000</v>
      </c>
    </row>
    <row r="480" spans="1:7">
      <c r="A480" t="s">
        <v>4</v>
      </c>
      <c r="B480" s="4" t="s">
        <v>5</v>
      </c>
      <c r="C480" s="4" t="s">
        <v>7</v>
      </c>
      <c r="D480" s="4" t="s">
        <v>7</v>
      </c>
      <c r="E480" s="4" t="s">
        <v>7</v>
      </c>
      <c r="F480" s="4" t="s">
        <v>7</v>
      </c>
    </row>
    <row r="481" spans="1:8">
      <c r="A481" t="n">
        <v>3732</v>
      </c>
      <c r="B481" s="9" t="n">
        <v>14</v>
      </c>
      <c r="C481" s="7" t="n">
        <v>0</v>
      </c>
      <c r="D481" s="7" t="n">
        <v>1</v>
      </c>
      <c r="E481" s="7" t="n">
        <v>0</v>
      </c>
      <c r="F481" s="7" t="n">
        <v>0</v>
      </c>
    </row>
    <row r="482" spans="1:8">
      <c r="A482" t="s">
        <v>4</v>
      </c>
      <c r="B482" s="4" t="s">
        <v>5</v>
      </c>
      <c r="C482" s="4" t="s">
        <v>7</v>
      </c>
      <c r="D482" s="4" t="s">
        <v>11</v>
      </c>
      <c r="E482" s="4" t="s">
        <v>8</v>
      </c>
    </row>
    <row r="483" spans="1:8">
      <c r="A483" t="n">
        <v>3737</v>
      </c>
      <c r="B483" s="32" t="n">
        <v>51</v>
      </c>
      <c r="C483" s="7" t="n">
        <v>4</v>
      </c>
      <c r="D483" s="7" t="n">
        <v>7032</v>
      </c>
      <c r="E483" s="7" t="s">
        <v>84</v>
      </c>
    </row>
    <row r="484" spans="1:8">
      <c r="A484" t="s">
        <v>4</v>
      </c>
      <c r="B484" s="4" t="s">
        <v>5</v>
      </c>
      <c r="C484" s="4" t="s">
        <v>11</v>
      </c>
    </row>
    <row r="485" spans="1:8">
      <c r="A485" t="n">
        <v>3751</v>
      </c>
      <c r="B485" s="25" t="n">
        <v>16</v>
      </c>
      <c r="C485" s="7" t="n">
        <v>0</v>
      </c>
    </row>
    <row r="486" spans="1:8">
      <c r="A486" t="s">
        <v>4</v>
      </c>
      <c r="B486" s="4" t="s">
        <v>5</v>
      </c>
      <c r="C486" s="4" t="s">
        <v>11</v>
      </c>
      <c r="D486" s="4" t="s">
        <v>7</v>
      </c>
      <c r="E486" s="4" t="s">
        <v>14</v>
      </c>
      <c r="F486" s="4" t="s">
        <v>60</v>
      </c>
      <c r="G486" s="4" t="s">
        <v>7</v>
      </c>
      <c r="H486" s="4" t="s">
        <v>7</v>
      </c>
    </row>
    <row r="487" spans="1:8">
      <c r="A487" t="n">
        <v>3754</v>
      </c>
      <c r="B487" s="40" t="n">
        <v>26</v>
      </c>
      <c r="C487" s="7" t="n">
        <v>7032</v>
      </c>
      <c r="D487" s="7" t="n">
        <v>17</v>
      </c>
      <c r="E487" s="7" t="n">
        <v>18371</v>
      </c>
      <c r="F487" s="7" t="s">
        <v>85</v>
      </c>
      <c r="G487" s="7" t="n">
        <v>2</v>
      </c>
      <c r="H487" s="7" t="n">
        <v>0</v>
      </c>
    </row>
    <row r="488" spans="1:8">
      <c r="A488" t="s">
        <v>4</v>
      </c>
      <c r="B488" s="4" t="s">
        <v>5</v>
      </c>
    </row>
    <row r="489" spans="1:8">
      <c r="A489" t="n">
        <v>3791</v>
      </c>
      <c r="B489" s="41" t="n">
        <v>28</v>
      </c>
    </row>
    <row r="490" spans="1:8">
      <c r="A490" t="s">
        <v>4</v>
      </c>
      <c r="B490" s="4" t="s">
        <v>5</v>
      </c>
      <c r="C490" s="4" t="s">
        <v>14</v>
      </c>
    </row>
    <row r="491" spans="1:8">
      <c r="A491" t="n">
        <v>3792</v>
      </c>
      <c r="B491" s="53" t="n">
        <v>15</v>
      </c>
      <c r="C491" s="7" t="n">
        <v>256</v>
      </c>
    </row>
    <row r="492" spans="1:8">
      <c r="A492" t="s">
        <v>4</v>
      </c>
      <c r="B492" s="4" t="s">
        <v>5</v>
      </c>
      <c r="C492" s="4" t="s">
        <v>11</v>
      </c>
      <c r="D492" s="4" t="s">
        <v>13</v>
      </c>
      <c r="E492" s="4" t="s">
        <v>13</v>
      </c>
      <c r="F492" s="4" t="s">
        <v>13</v>
      </c>
      <c r="G492" s="4" t="s">
        <v>11</v>
      </c>
      <c r="H492" s="4" t="s">
        <v>11</v>
      </c>
    </row>
    <row r="493" spans="1:8">
      <c r="A493" t="n">
        <v>3797</v>
      </c>
      <c r="B493" s="47" t="n">
        <v>60</v>
      </c>
      <c r="C493" s="7" t="n">
        <v>0</v>
      </c>
      <c r="D493" s="7" t="n">
        <v>0</v>
      </c>
      <c r="E493" s="7" t="n">
        <v>0</v>
      </c>
      <c r="F493" s="7" t="n">
        <v>0</v>
      </c>
      <c r="G493" s="7" t="n">
        <v>300</v>
      </c>
      <c r="H493" s="7" t="n">
        <v>0</v>
      </c>
    </row>
    <row r="494" spans="1:8">
      <c r="A494" t="s">
        <v>4</v>
      </c>
      <c r="B494" s="4" t="s">
        <v>5</v>
      </c>
      <c r="C494" s="4" t="s">
        <v>11</v>
      </c>
      <c r="D494" s="4" t="s">
        <v>11</v>
      </c>
      <c r="E494" s="4" t="s">
        <v>11</v>
      </c>
    </row>
    <row r="495" spans="1:8">
      <c r="A495" t="n">
        <v>3816</v>
      </c>
      <c r="B495" s="45" t="n">
        <v>61</v>
      </c>
      <c r="C495" s="7" t="n">
        <v>0</v>
      </c>
      <c r="D495" s="7" t="n">
        <v>7032</v>
      </c>
      <c r="E495" s="7" t="n">
        <v>1000</v>
      </c>
    </row>
    <row r="496" spans="1:8">
      <c r="A496" t="s">
        <v>4</v>
      </c>
      <c r="B496" s="4" t="s">
        <v>5</v>
      </c>
      <c r="C496" s="4" t="s">
        <v>11</v>
      </c>
      <c r="D496" s="4" t="s">
        <v>11</v>
      </c>
      <c r="E496" s="4" t="s">
        <v>13</v>
      </c>
      <c r="F496" s="4" t="s">
        <v>7</v>
      </c>
    </row>
    <row r="497" spans="1:8">
      <c r="A497" t="n">
        <v>3823</v>
      </c>
      <c r="B497" s="54" t="n">
        <v>53</v>
      </c>
      <c r="C497" s="7" t="n">
        <v>0</v>
      </c>
      <c r="D497" s="7" t="n">
        <v>7032</v>
      </c>
      <c r="E497" s="7" t="n">
        <v>10</v>
      </c>
      <c r="F497" s="7" t="n">
        <v>0</v>
      </c>
    </row>
    <row r="498" spans="1:8">
      <c r="A498" t="s">
        <v>4</v>
      </c>
      <c r="B498" s="4" t="s">
        <v>5</v>
      </c>
      <c r="C498" s="4" t="s">
        <v>11</v>
      </c>
    </row>
    <row r="499" spans="1:8">
      <c r="A499" t="n">
        <v>3833</v>
      </c>
      <c r="B499" s="52" t="n">
        <v>54</v>
      </c>
      <c r="C499" s="7" t="n">
        <v>0</v>
      </c>
    </row>
    <row r="500" spans="1:8">
      <c r="A500" t="s">
        <v>4</v>
      </c>
      <c r="B500" s="4" t="s">
        <v>5</v>
      </c>
      <c r="C500" s="4" t="s">
        <v>7</v>
      </c>
      <c r="D500" s="4" t="s">
        <v>11</v>
      </c>
      <c r="E500" s="4" t="s">
        <v>8</v>
      </c>
    </row>
    <row r="501" spans="1:8">
      <c r="A501" t="n">
        <v>3836</v>
      </c>
      <c r="B501" s="32" t="n">
        <v>51</v>
      </c>
      <c r="C501" s="7" t="n">
        <v>4</v>
      </c>
      <c r="D501" s="7" t="n">
        <v>0</v>
      </c>
      <c r="E501" s="7" t="s">
        <v>86</v>
      </c>
    </row>
    <row r="502" spans="1:8">
      <c r="A502" t="s">
        <v>4</v>
      </c>
      <c r="B502" s="4" t="s">
        <v>5</v>
      </c>
      <c r="C502" s="4" t="s">
        <v>11</v>
      </c>
    </row>
    <row r="503" spans="1:8">
      <c r="A503" t="n">
        <v>3849</v>
      </c>
      <c r="B503" s="25" t="n">
        <v>16</v>
      </c>
      <c r="C503" s="7" t="n">
        <v>0</v>
      </c>
    </row>
    <row r="504" spans="1:8">
      <c r="A504" t="s">
        <v>4</v>
      </c>
      <c r="B504" s="4" t="s">
        <v>5</v>
      </c>
      <c r="C504" s="4" t="s">
        <v>11</v>
      </c>
      <c r="D504" s="4" t="s">
        <v>7</v>
      </c>
      <c r="E504" s="4" t="s">
        <v>14</v>
      </c>
      <c r="F504" s="4" t="s">
        <v>60</v>
      </c>
      <c r="G504" s="4" t="s">
        <v>7</v>
      </c>
      <c r="H504" s="4" t="s">
        <v>7</v>
      </c>
    </row>
    <row r="505" spans="1:8">
      <c r="A505" t="n">
        <v>3852</v>
      </c>
      <c r="B505" s="40" t="n">
        <v>26</v>
      </c>
      <c r="C505" s="7" t="n">
        <v>0</v>
      </c>
      <c r="D505" s="7" t="n">
        <v>17</v>
      </c>
      <c r="E505" s="7" t="n">
        <v>52408</v>
      </c>
      <c r="F505" s="7" t="s">
        <v>87</v>
      </c>
      <c r="G505" s="7" t="n">
        <v>2</v>
      </c>
      <c r="H505" s="7" t="n">
        <v>0</v>
      </c>
    </row>
    <row r="506" spans="1:8">
      <c r="A506" t="s">
        <v>4</v>
      </c>
      <c r="B506" s="4" t="s">
        <v>5</v>
      </c>
    </row>
    <row r="507" spans="1:8">
      <c r="A507" t="n">
        <v>3936</v>
      </c>
      <c r="B507" s="41" t="n">
        <v>28</v>
      </c>
    </row>
    <row r="508" spans="1:8">
      <c r="A508" t="s">
        <v>4</v>
      </c>
      <c r="B508" s="4" t="s">
        <v>5</v>
      </c>
      <c r="C508" s="4" t="s">
        <v>7</v>
      </c>
      <c r="D508" s="4" t="s">
        <v>11</v>
      </c>
      <c r="E508" s="4" t="s">
        <v>8</v>
      </c>
    </row>
    <row r="509" spans="1:8">
      <c r="A509" t="n">
        <v>3937</v>
      </c>
      <c r="B509" s="32" t="n">
        <v>51</v>
      </c>
      <c r="C509" s="7" t="n">
        <v>4</v>
      </c>
      <c r="D509" s="7" t="n">
        <v>7032</v>
      </c>
      <c r="E509" s="7" t="s">
        <v>88</v>
      </c>
    </row>
    <row r="510" spans="1:8">
      <c r="A510" t="s">
        <v>4</v>
      </c>
      <c r="B510" s="4" t="s">
        <v>5</v>
      </c>
      <c r="C510" s="4" t="s">
        <v>11</v>
      </c>
    </row>
    <row r="511" spans="1:8">
      <c r="A511" t="n">
        <v>3951</v>
      </c>
      <c r="B511" s="25" t="n">
        <v>16</v>
      </c>
      <c r="C511" s="7" t="n">
        <v>0</v>
      </c>
    </row>
    <row r="512" spans="1:8">
      <c r="A512" t="s">
        <v>4</v>
      </c>
      <c r="B512" s="4" t="s">
        <v>5</v>
      </c>
      <c r="C512" s="4" t="s">
        <v>11</v>
      </c>
      <c r="D512" s="4" t="s">
        <v>7</v>
      </c>
      <c r="E512" s="4" t="s">
        <v>14</v>
      </c>
      <c r="F512" s="4" t="s">
        <v>60</v>
      </c>
      <c r="G512" s="4" t="s">
        <v>7</v>
      </c>
      <c r="H512" s="4" t="s">
        <v>7</v>
      </c>
      <c r="I512" s="4" t="s">
        <v>7</v>
      </c>
      <c r="J512" s="4" t="s">
        <v>14</v>
      </c>
      <c r="K512" s="4" t="s">
        <v>60</v>
      </c>
      <c r="L512" s="4" t="s">
        <v>7</v>
      </c>
      <c r="M512" s="4" t="s">
        <v>7</v>
      </c>
    </row>
    <row r="513" spans="1:13">
      <c r="A513" t="n">
        <v>3954</v>
      </c>
      <c r="B513" s="40" t="n">
        <v>26</v>
      </c>
      <c r="C513" s="7" t="n">
        <v>7032</v>
      </c>
      <c r="D513" s="7" t="n">
        <v>17</v>
      </c>
      <c r="E513" s="7" t="n">
        <v>18372</v>
      </c>
      <c r="F513" s="7" t="s">
        <v>89</v>
      </c>
      <c r="G513" s="7" t="n">
        <v>2</v>
      </c>
      <c r="H513" s="7" t="n">
        <v>3</v>
      </c>
      <c r="I513" s="7" t="n">
        <v>17</v>
      </c>
      <c r="J513" s="7" t="n">
        <v>18373</v>
      </c>
      <c r="K513" s="7" t="s">
        <v>90</v>
      </c>
      <c r="L513" s="7" t="n">
        <v>2</v>
      </c>
      <c r="M513" s="7" t="n">
        <v>0</v>
      </c>
    </row>
    <row r="514" spans="1:13">
      <c r="A514" t="s">
        <v>4</v>
      </c>
      <c r="B514" s="4" t="s">
        <v>5</v>
      </c>
    </row>
    <row r="515" spans="1:13">
      <c r="A515" t="n">
        <v>4035</v>
      </c>
      <c r="B515" s="41" t="n">
        <v>28</v>
      </c>
    </row>
    <row r="516" spans="1:13">
      <c r="A516" t="s">
        <v>4</v>
      </c>
      <c r="B516" s="4" t="s">
        <v>5</v>
      </c>
      <c r="C516" s="4" t="s">
        <v>8</v>
      </c>
      <c r="D516" s="4" t="s">
        <v>8</v>
      </c>
    </row>
    <row r="517" spans="1:13">
      <c r="A517" t="n">
        <v>4036</v>
      </c>
      <c r="B517" s="33" t="n">
        <v>70</v>
      </c>
      <c r="C517" s="7" t="s">
        <v>53</v>
      </c>
      <c r="D517" s="7" t="s">
        <v>91</v>
      </c>
    </row>
    <row r="518" spans="1:13">
      <c r="A518" t="s">
        <v>4</v>
      </c>
      <c r="B518" s="4" t="s">
        <v>5</v>
      </c>
      <c r="C518" s="4" t="s">
        <v>11</v>
      </c>
    </row>
    <row r="519" spans="1:13">
      <c r="A519" t="n">
        <v>4050</v>
      </c>
      <c r="B519" s="25" t="n">
        <v>16</v>
      </c>
      <c r="C519" s="7" t="n">
        <v>500</v>
      </c>
    </row>
    <row r="520" spans="1:13">
      <c r="A520" t="s">
        <v>4</v>
      </c>
      <c r="B520" s="4" t="s">
        <v>5</v>
      </c>
      <c r="C520" s="4" t="s">
        <v>7</v>
      </c>
      <c r="D520" s="4" t="s">
        <v>11</v>
      </c>
      <c r="E520" s="4" t="s">
        <v>11</v>
      </c>
      <c r="F520" s="4" t="s">
        <v>7</v>
      </c>
    </row>
    <row r="521" spans="1:13">
      <c r="A521" t="n">
        <v>4053</v>
      </c>
      <c r="B521" s="42" t="n">
        <v>25</v>
      </c>
      <c r="C521" s="7" t="n">
        <v>1</v>
      </c>
      <c r="D521" s="7" t="n">
        <v>60</v>
      </c>
      <c r="E521" s="7" t="n">
        <v>280</v>
      </c>
      <c r="F521" s="7" t="n">
        <v>2</v>
      </c>
    </row>
    <row r="522" spans="1:13">
      <c r="A522" t="s">
        <v>4</v>
      </c>
      <c r="B522" s="4" t="s">
        <v>5</v>
      </c>
      <c r="C522" s="4" t="s">
        <v>8</v>
      </c>
      <c r="D522" s="4" t="s">
        <v>11</v>
      </c>
    </row>
    <row r="523" spans="1:13">
      <c r="A523" t="n">
        <v>4060</v>
      </c>
      <c r="B523" s="43" t="n">
        <v>29</v>
      </c>
      <c r="C523" s="7" t="s">
        <v>92</v>
      </c>
      <c r="D523" s="7" t="n">
        <v>65533</v>
      </c>
    </row>
    <row r="524" spans="1:13">
      <c r="A524" t="s">
        <v>4</v>
      </c>
      <c r="B524" s="4" t="s">
        <v>5</v>
      </c>
      <c r="C524" s="4" t="s">
        <v>7</v>
      </c>
      <c r="D524" s="4" t="s">
        <v>11</v>
      </c>
      <c r="E524" s="4" t="s">
        <v>8</v>
      </c>
    </row>
    <row r="525" spans="1:13">
      <c r="A525" t="n">
        <v>4076</v>
      </c>
      <c r="B525" s="32" t="n">
        <v>51</v>
      </c>
      <c r="C525" s="7" t="n">
        <v>4</v>
      </c>
      <c r="D525" s="7" t="n">
        <v>17</v>
      </c>
      <c r="E525" s="7" t="s">
        <v>93</v>
      </c>
    </row>
    <row r="526" spans="1:13">
      <c r="A526" t="s">
        <v>4</v>
      </c>
      <c r="B526" s="4" t="s">
        <v>5</v>
      </c>
      <c r="C526" s="4" t="s">
        <v>11</v>
      </c>
    </row>
    <row r="527" spans="1:13">
      <c r="A527" t="n">
        <v>4091</v>
      </c>
      <c r="B527" s="25" t="n">
        <v>16</v>
      </c>
      <c r="C527" s="7" t="n">
        <v>0</v>
      </c>
    </row>
    <row r="528" spans="1:13">
      <c r="A528" t="s">
        <v>4</v>
      </c>
      <c r="B528" s="4" t="s">
        <v>5</v>
      </c>
      <c r="C528" s="4" t="s">
        <v>11</v>
      </c>
      <c r="D528" s="4" t="s">
        <v>7</v>
      </c>
      <c r="E528" s="4" t="s">
        <v>14</v>
      </c>
      <c r="F528" s="4" t="s">
        <v>60</v>
      </c>
      <c r="G528" s="4" t="s">
        <v>7</v>
      </c>
      <c r="H528" s="4" t="s">
        <v>7</v>
      </c>
    </row>
    <row r="529" spans="1:13">
      <c r="A529" t="n">
        <v>4094</v>
      </c>
      <c r="B529" s="40" t="n">
        <v>26</v>
      </c>
      <c r="C529" s="7" t="n">
        <v>17</v>
      </c>
      <c r="D529" s="7" t="n">
        <v>17</v>
      </c>
      <c r="E529" s="7" t="n">
        <v>16307</v>
      </c>
      <c r="F529" s="7" t="s">
        <v>94</v>
      </c>
      <c r="G529" s="7" t="n">
        <v>2</v>
      </c>
      <c r="H529" s="7" t="n">
        <v>0</v>
      </c>
    </row>
    <row r="530" spans="1:13">
      <c r="A530" t="s">
        <v>4</v>
      </c>
      <c r="B530" s="4" t="s">
        <v>5</v>
      </c>
    </row>
    <row r="531" spans="1:13">
      <c r="A531" t="n">
        <v>4120</v>
      </c>
      <c r="B531" s="41" t="n">
        <v>28</v>
      </c>
    </row>
    <row r="532" spans="1:13">
      <c r="A532" t="s">
        <v>4</v>
      </c>
      <c r="B532" s="4" t="s">
        <v>5</v>
      </c>
      <c r="C532" s="4" t="s">
        <v>8</v>
      </c>
      <c r="D532" s="4" t="s">
        <v>11</v>
      </c>
    </row>
    <row r="533" spans="1:13">
      <c r="A533" t="n">
        <v>4121</v>
      </c>
      <c r="B533" s="43" t="n">
        <v>29</v>
      </c>
      <c r="C533" s="7" t="s">
        <v>18</v>
      </c>
      <c r="D533" s="7" t="n">
        <v>65533</v>
      </c>
    </row>
    <row r="534" spans="1:13">
      <c r="A534" t="s">
        <v>4</v>
      </c>
      <c r="B534" s="4" t="s">
        <v>5</v>
      </c>
      <c r="C534" s="4" t="s">
        <v>7</v>
      </c>
      <c r="D534" s="4" t="s">
        <v>11</v>
      </c>
      <c r="E534" s="4" t="s">
        <v>11</v>
      </c>
      <c r="F534" s="4" t="s">
        <v>7</v>
      </c>
    </row>
    <row r="535" spans="1:13">
      <c r="A535" t="n">
        <v>4125</v>
      </c>
      <c r="B535" s="42" t="n">
        <v>25</v>
      </c>
      <c r="C535" s="7" t="n">
        <v>1</v>
      </c>
      <c r="D535" s="7" t="n">
        <v>65535</v>
      </c>
      <c r="E535" s="7" t="n">
        <v>65535</v>
      </c>
      <c r="F535" s="7" t="n">
        <v>0</v>
      </c>
    </row>
    <row r="536" spans="1:13">
      <c r="A536" t="s">
        <v>4</v>
      </c>
      <c r="B536" s="4" t="s">
        <v>5</v>
      </c>
      <c r="C536" s="4" t="s">
        <v>7</v>
      </c>
      <c r="D536" s="4" t="s">
        <v>11</v>
      </c>
      <c r="E536" s="4" t="s">
        <v>8</v>
      </c>
      <c r="F536" s="4" t="s">
        <v>8</v>
      </c>
      <c r="G536" s="4" t="s">
        <v>8</v>
      </c>
      <c r="H536" s="4" t="s">
        <v>8</v>
      </c>
    </row>
    <row r="537" spans="1:13">
      <c r="A537" t="n">
        <v>4132</v>
      </c>
      <c r="B537" s="32" t="n">
        <v>51</v>
      </c>
      <c r="C537" s="7" t="n">
        <v>3</v>
      </c>
      <c r="D537" s="7" t="n">
        <v>0</v>
      </c>
      <c r="E537" s="7" t="s">
        <v>69</v>
      </c>
      <c r="F537" s="7" t="s">
        <v>70</v>
      </c>
      <c r="G537" s="7" t="s">
        <v>52</v>
      </c>
      <c r="H537" s="7" t="s">
        <v>51</v>
      </c>
    </row>
    <row r="538" spans="1:13">
      <c r="A538" t="s">
        <v>4</v>
      </c>
      <c r="B538" s="4" t="s">
        <v>5</v>
      </c>
      <c r="C538" s="4" t="s">
        <v>7</v>
      </c>
      <c r="D538" s="4" t="s">
        <v>11</v>
      </c>
      <c r="E538" s="4" t="s">
        <v>8</v>
      </c>
      <c r="F538" s="4" t="s">
        <v>8</v>
      </c>
      <c r="G538" s="4" t="s">
        <v>8</v>
      </c>
      <c r="H538" s="4" t="s">
        <v>8</v>
      </c>
    </row>
    <row r="539" spans="1:13">
      <c r="A539" t="n">
        <v>4145</v>
      </c>
      <c r="B539" s="32" t="n">
        <v>51</v>
      </c>
      <c r="C539" s="7" t="n">
        <v>3</v>
      </c>
      <c r="D539" s="7" t="n">
        <v>7032</v>
      </c>
      <c r="E539" s="7" t="s">
        <v>69</v>
      </c>
      <c r="F539" s="7" t="s">
        <v>70</v>
      </c>
      <c r="G539" s="7" t="s">
        <v>52</v>
      </c>
      <c r="H539" s="7" t="s">
        <v>51</v>
      </c>
    </row>
    <row r="540" spans="1:13">
      <c r="A540" t="s">
        <v>4</v>
      </c>
      <c r="B540" s="4" t="s">
        <v>5</v>
      </c>
      <c r="C540" s="4" t="s">
        <v>11</v>
      </c>
      <c r="D540" s="4" t="s">
        <v>7</v>
      </c>
      <c r="E540" s="4" t="s">
        <v>13</v>
      </c>
      <c r="F540" s="4" t="s">
        <v>11</v>
      </c>
    </row>
    <row r="541" spans="1:13">
      <c r="A541" t="n">
        <v>4158</v>
      </c>
      <c r="B541" s="44" t="n">
        <v>59</v>
      </c>
      <c r="C541" s="7" t="n">
        <v>0</v>
      </c>
      <c r="D541" s="7" t="n">
        <v>13</v>
      </c>
      <c r="E541" s="7" t="n">
        <v>0.150000005960464</v>
      </c>
      <c r="F541" s="7" t="n">
        <v>0</v>
      </c>
    </row>
    <row r="542" spans="1:13">
      <c r="A542" t="s">
        <v>4</v>
      </c>
      <c r="B542" s="4" t="s">
        <v>5</v>
      </c>
      <c r="C542" s="4" t="s">
        <v>11</v>
      </c>
    </row>
    <row r="543" spans="1:13">
      <c r="A543" t="n">
        <v>4168</v>
      </c>
      <c r="B543" s="25" t="n">
        <v>16</v>
      </c>
      <c r="C543" s="7" t="n">
        <v>1000</v>
      </c>
    </row>
    <row r="544" spans="1:13">
      <c r="A544" t="s">
        <v>4</v>
      </c>
      <c r="B544" s="4" t="s">
        <v>5</v>
      </c>
      <c r="C544" s="4" t="s">
        <v>11</v>
      </c>
      <c r="D544" s="4" t="s">
        <v>14</v>
      </c>
    </row>
    <row r="545" spans="1:8">
      <c r="A545" t="n">
        <v>4171</v>
      </c>
      <c r="B545" s="48" t="n">
        <v>44</v>
      </c>
      <c r="C545" s="7" t="n">
        <v>17</v>
      </c>
      <c r="D545" s="7" t="n">
        <v>128</v>
      </c>
    </row>
    <row r="546" spans="1:8">
      <c r="A546" t="s">
        <v>4</v>
      </c>
      <c r="B546" s="4" t="s">
        <v>5</v>
      </c>
      <c r="C546" s="4" t="s">
        <v>11</v>
      </c>
      <c r="D546" s="4" t="s">
        <v>11</v>
      </c>
      <c r="E546" s="4" t="s">
        <v>11</v>
      </c>
    </row>
    <row r="547" spans="1:8">
      <c r="A547" t="n">
        <v>4178</v>
      </c>
      <c r="B547" s="45" t="n">
        <v>61</v>
      </c>
      <c r="C547" s="7" t="n">
        <v>17</v>
      </c>
      <c r="D547" s="7" t="n">
        <v>0</v>
      </c>
      <c r="E547" s="7" t="n">
        <v>0</v>
      </c>
    </row>
    <row r="548" spans="1:8">
      <c r="A548" t="s">
        <v>4</v>
      </c>
      <c r="B548" s="4" t="s">
        <v>5</v>
      </c>
      <c r="C548" s="4" t="s">
        <v>11</v>
      </c>
      <c r="D548" s="4" t="s">
        <v>11</v>
      </c>
      <c r="E548" s="4" t="s">
        <v>13</v>
      </c>
      <c r="F548" s="4" t="s">
        <v>7</v>
      </c>
    </row>
    <row r="549" spans="1:8">
      <c r="A549" t="n">
        <v>4185</v>
      </c>
      <c r="B549" s="54" t="n">
        <v>53</v>
      </c>
      <c r="C549" s="7" t="n">
        <v>17</v>
      </c>
      <c r="D549" s="7" t="n">
        <v>0</v>
      </c>
      <c r="E549" s="7" t="n">
        <v>0</v>
      </c>
      <c r="F549" s="7" t="n">
        <v>0</v>
      </c>
    </row>
    <row r="550" spans="1:8">
      <c r="A550" t="s">
        <v>4</v>
      </c>
      <c r="B550" s="4" t="s">
        <v>5</v>
      </c>
      <c r="C550" s="4" t="s">
        <v>11</v>
      </c>
      <c r="D550" s="4" t="s">
        <v>11</v>
      </c>
      <c r="E550" s="4" t="s">
        <v>11</v>
      </c>
    </row>
    <row r="551" spans="1:8">
      <c r="A551" t="n">
        <v>4195</v>
      </c>
      <c r="B551" s="45" t="n">
        <v>61</v>
      </c>
      <c r="C551" s="7" t="n">
        <v>0</v>
      </c>
      <c r="D551" s="7" t="n">
        <v>65533</v>
      </c>
      <c r="E551" s="7" t="n">
        <v>1000</v>
      </c>
    </row>
    <row r="552" spans="1:8">
      <c r="A552" t="s">
        <v>4</v>
      </c>
      <c r="B552" s="4" t="s">
        <v>5</v>
      </c>
      <c r="C552" s="4" t="s">
        <v>11</v>
      </c>
      <c r="D552" s="4" t="s">
        <v>11</v>
      </c>
      <c r="E552" s="4" t="s">
        <v>13</v>
      </c>
      <c r="F552" s="4" t="s">
        <v>7</v>
      </c>
    </row>
    <row r="553" spans="1:8">
      <c r="A553" t="n">
        <v>4202</v>
      </c>
      <c r="B553" s="54" t="n">
        <v>53</v>
      </c>
      <c r="C553" s="7" t="n">
        <v>0</v>
      </c>
      <c r="D553" s="7" t="n">
        <v>17</v>
      </c>
      <c r="E553" s="7" t="n">
        <v>10</v>
      </c>
      <c r="F553" s="7" t="n">
        <v>0</v>
      </c>
    </row>
    <row r="554" spans="1:8">
      <c r="A554" t="s">
        <v>4</v>
      </c>
      <c r="B554" s="4" t="s">
        <v>5</v>
      </c>
      <c r="C554" s="4" t="s">
        <v>11</v>
      </c>
    </row>
    <row r="555" spans="1:8">
      <c r="A555" t="n">
        <v>4212</v>
      </c>
      <c r="B555" s="52" t="n">
        <v>54</v>
      </c>
      <c r="C555" s="7" t="n">
        <v>0</v>
      </c>
    </row>
    <row r="556" spans="1:8">
      <c r="A556" t="s">
        <v>4</v>
      </c>
      <c r="B556" s="4" t="s">
        <v>5</v>
      </c>
      <c r="C556" s="4" t="s">
        <v>7</v>
      </c>
      <c r="D556" s="4" t="s">
        <v>11</v>
      </c>
      <c r="E556" s="4" t="s">
        <v>13</v>
      </c>
    </row>
    <row r="557" spans="1:8">
      <c r="A557" t="n">
        <v>4215</v>
      </c>
      <c r="B557" s="18" t="n">
        <v>58</v>
      </c>
      <c r="C557" s="7" t="n">
        <v>101</v>
      </c>
      <c r="D557" s="7" t="n">
        <v>500</v>
      </c>
      <c r="E557" s="7" t="n">
        <v>1</v>
      </c>
    </row>
    <row r="558" spans="1:8">
      <c r="A558" t="s">
        <v>4</v>
      </c>
      <c r="B558" s="4" t="s">
        <v>5</v>
      </c>
      <c r="C558" s="4" t="s">
        <v>7</v>
      </c>
      <c r="D558" s="4" t="s">
        <v>11</v>
      </c>
    </row>
    <row r="559" spans="1:8">
      <c r="A559" t="n">
        <v>4223</v>
      </c>
      <c r="B559" s="18" t="n">
        <v>58</v>
      </c>
      <c r="C559" s="7" t="n">
        <v>254</v>
      </c>
      <c r="D559" s="7" t="n">
        <v>0</v>
      </c>
    </row>
    <row r="560" spans="1:8">
      <c r="A560" t="s">
        <v>4</v>
      </c>
      <c r="B560" s="4" t="s">
        <v>5</v>
      </c>
      <c r="C560" s="4" t="s">
        <v>7</v>
      </c>
      <c r="D560" s="4" t="s">
        <v>7</v>
      </c>
      <c r="E560" s="4" t="s">
        <v>13</v>
      </c>
      <c r="F560" s="4" t="s">
        <v>13</v>
      </c>
      <c r="G560" s="4" t="s">
        <v>13</v>
      </c>
      <c r="H560" s="4" t="s">
        <v>11</v>
      </c>
    </row>
    <row r="561" spans="1:8">
      <c r="A561" t="n">
        <v>4227</v>
      </c>
      <c r="B561" s="35" t="n">
        <v>45</v>
      </c>
      <c r="C561" s="7" t="n">
        <v>2</v>
      </c>
      <c r="D561" s="7" t="n">
        <v>3</v>
      </c>
      <c r="E561" s="7" t="n">
        <v>-11</v>
      </c>
      <c r="F561" s="7" t="n">
        <v>4.76999998092651</v>
      </c>
      <c r="G561" s="7" t="n">
        <v>-2.50999999046326</v>
      </c>
      <c r="H561" s="7" t="n">
        <v>0</v>
      </c>
    </row>
    <row r="562" spans="1:8">
      <c r="A562" t="s">
        <v>4</v>
      </c>
      <c r="B562" s="4" t="s">
        <v>5</v>
      </c>
      <c r="C562" s="4" t="s">
        <v>7</v>
      </c>
      <c r="D562" s="4" t="s">
        <v>7</v>
      </c>
      <c r="E562" s="4" t="s">
        <v>13</v>
      </c>
      <c r="F562" s="4" t="s">
        <v>13</v>
      </c>
      <c r="G562" s="4" t="s">
        <v>13</v>
      </c>
      <c r="H562" s="4" t="s">
        <v>11</v>
      </c>
      <c r="I562" s="4" t="s">
        <v>7</v>
      </c>
    </row>
    <row r="563" spans="1:8">
      <c r="A563" t="n">
        <v>4244</v>
      </c>
      <c r="B563" s="35" t="n">
        <v>45</v>
      </c>
      <c r="C563" s="7" t="n">
        <v>4</v>
      </c>
      <c r="D563" s="7" t="n">
        <v>3</v>
      </c>
      <c r="E563" s="7" t="n">
        <v>0</v>
      </c>
      <c r="F563" s="7" t="n">
        <v>297</v>
      </c>
      <c r="G563" s="7" t="n">
        <v>0</v>
      </c>
      <c r="H563" s="7" t="n">
        <v>0</v>
      </c>
      <c r="I563" s="7" t="n">
        <v>0</v>
      </c>
    </row>
    <row r="564" spans="1:8">
      <c r="A564" t="s">
        <v>4</v>
      </c>
      <c r="B564" s="4" t="s">
        <v>5</v>
      </c>
      <c r="C564" s="4" t="s">
        <v>7</v>
      </c>
      <c r="D564" s="4" t="s">
        <v>7</v>
      </c>
      <c r="E564" s="4" t="s">
        <v>13</v>
      </c>
      <c r="F564" s="4" t="s">
        <v>11</v>
      </c>
    </row>
    <row r="565" spans="1:8">
      <c r="A565" t="n">
        <v>4262</v>
      </c>
      <c r="B565" s="35" t="n">
        <v>45</v>
      </c>
      <c r="C565" s="7" t="n">
        <v>5</v>
      </c>
      <c r="D565" s="7" t="n">
        <v>3</v>
      </c>
      <c r="E565" s="7" t="n">
        <v>1.70000004768372</v>
      </c>
      <c r="F565" s="7" t="n">
        <v>0</v>
      </c>
    </row>
    <row r="566" spans="1:8">
      <c r="A566" t="s">
        <v>4</v>
      </c>
      <c r="B566" s="4" t="s">
        <v>5</v>
      </c>
      <c r="C566" s="4" t="s">
        <v>7</v>
      </c>
      <c r="D566" s="4" t="s">
        <v>7</v>
      </c>
      <c r="E566" s="4" t="s">
        <v>13</v>
      </c>
      <c r="F566" s="4" t="s">
        <v>11</v>
      </c>
    </row>
    <row r="567" spans="1:8">
      <c r="A567" t="n">
        <v>4271</v>
      </c>
      <c r="B567" s="35" t="n">
        <v>45</v>
      </c>
      <c r="C567" s="7" t="n">
        <v>11</v>
      </c>
      <c r="D567" s="7" t="n">
        <v>3</v>
      </c>
      <c r="E567" s="7" t="n">
        <v>28.7999992370605</v>
      </c>
      <c r="F567" s="7" t="n">
        <v>0</v>
      </c>
    </row>
    <row r="568" spans="1:8">
      <c r="A568" t="s">
        <v>4</v>
      </c>
      <c r="B568" s="4" t="s">
        <v>5</v>
      </c>
      <c r="C568" s="4" t="s">
        <v>7</v>
      </c>
      <c r="D568" s="4" t="s">
        <v>7</v>
      </c>
      <c r="E568" s="4" t="s">
        <v>13</v>
      </c>
      <c r="F568" s="4" t="s">
        <v>13</v>
      </c>
      <c r="G568" s="4" t="s">
        <v>13</v>
      </c>
      <c r="H568" s="4" t="s">
        <v>11</v>
      </c>
    </row>
    <row r="569" spans="1:8">
      <c r="A569" t="n">
        <v>4280</v>
      </c>
      <c r="B569" s="35" t="n">
        <v>45</v>
      </c>
      <c r="C569" s="7" t="n">
        <v>2</v>
      </c>
      <c r="D569" s="7" t="n">
        <v>3</v>
      </c>
      <c r="E569" s="7" t="n">
        <v>-11</v>
      </c>
      <c r="F569" s="7" t="n">
        <v>5.26999998092651</v>
      </c>
      <c r="G569" s="7" t="n">
        <v>-2.50999999046326</v>
      </c>
      <c r="H569" s="7" t="n">
        <v>4000</v>
      </c>
    </row>
    <row r="570" spans="1:8">
      <c r="A570" t="s">
        <v>4</v>
      </c>
      <c r="B570" s="4" t="s">
        <v>5</v>
      </c>
      <c r="C570" s="4" t="s">
        <v>7</v>
      </c>
      <c r="D570" s="4" t="s">
        <v>11</v>
      </c>
    </row>
    <row r="571" spans="1:8">
      <c r="A571" t="n">
        <v>4297</v>
      </c>
      <c r="B571" s="18" t="n">
        <v>58</v>
      </c>
      <c r="C571" s="7" t="n">
        <v>255</v>
      </c>
      <c r="D571" s="7" t="n">
        <v>0</v>
      </c>
    </row>
    <row r="572" spans="1:8">
      <c r="A572" t="s">
        <v>4</v>
      </c>
      <c r="B572" s="4" t="s">
        <v>5</v>
      </c>
      <c r="C572" s="4" t="s">
        <v>11</v>
      </c>
      <c r="D572" s="4" t="s">
        <v>11</v>
      </c>
      <c r="E572" s="4" t="s">
        <v>8</v>
      </c>
      <c r="F572" s="4" t="s">
        <v>7</v>
      </c>
      <c r="G572" s="4" t="s">
        <v>11</v>
      </c>
    </row>
    <row r="573" spans="1:8">
      <c r="A573" t="n">
        <v>4301</v>
      </c>
      <c r="B573" s="55" t="n">
        <v>80</v>
      </c>
      <c r="C573" s="7" t="n">
        <v>744</v>
      </c>
      <c r="D573" s="7" t="n">
        <v>508</v>
      </c>
      <c r="E573" s="7" t="s">
        <v>95</v>
      </c>
      <c r="F573" s="7" t="n">
        <v>1</v>
      </c>
      <c r="G573" s="7" t="n">
        <v>0</v>
      </c>
    </row>
    <row r="574" spans="1:8">
      <c r="A574" t="s">
        <v>4</v>
      </c>
      <c r="B574" s="4" t="s">
        <v>5</v>
      </c>
      <c r="C574" s="4" t="s">
        <v>11</v>
      </c>
    </row>
    <row r="575" spans="1:8">
      <c r="A575" t="n">
        <v>4319</v>
      </c>
      <c r="B575" s="25" t="n">
        <v>16</v>
      </c>
      <c r="C575" s="7" t="n">
        <v>4000</v>
      </c>
    </row>
    <row r="576" spans="1:8">
      <c r="A576" t="s">
        <v>4</v>
      </c>
      <c r="B576" s="4" t="s">
        <v>5</v>
      </c>
      <c r="C576" s="4" t="s">
        <v>7</v>
      </c>
      <c r="D576" s="4" t="s">
        <v>11</v>
      </c>
    </row>
    <row r="577" spans="1:9">
      <c r="A577" t="n">
        <v>4322</v>
      </c>
      <c r="B577" s="35" t="n">
        <v>45</v>
      </c>
      <c r="C577" s="7" t="n">
        <v>7</v>
      </c>
      <c r="D577" s="7" t="n">
        <v>255</v>
      </c>
    </row>
    <row r="578" spans="1:9">
      <c r="A578" t="s">
        <v>4</v>
      </c>
      <c r="B578" s="4" t="s">
        <v>5</v>
      </c>
      <c r="C578" s="4" t="s">
        <v>11</v>
      </c>
      <c r="D578" s="4" t="s">
        <v>11</v>
      </c>
      <c r="E578" s="4" t="s">
        <v>11</v>
      </c>
    </row>
    <row r="579" spans="1:9">
      <c r="A579" t="n">
        <v>4326</v>
      </c>
      <c r="B579" s="45" t="n">
        <v>61</v>
      </c>
      <c r="C579" s="7" t="n">
        <v>0</v>
      </c>
      <c r="D579" s="7" t="n">
        <v>17</v>
      </c>
      <c r="E579" s="7" t="n">
        <v>1000</v>
      </c>
    </row>
    <row r="580" spans="1:9">
      <c r="A580" t="s">
        <v>4</v>
      </c>
      <c r="B580" s="4" t="s">
        <v>5</v>
      </c>
      <c r="C580" s="4" t="s">
        <v>11</v>
      </c>
      <c r="D580" s="4" t="s">
        <v>13</v>
      </c>
      <c r="E580" s="4" t="s">
        <v>13</v>
      </c>
      <c r="F580" s="4" t="s">
        <v>13</v>
      </c>
      <c r="G580" s="4" t="s">
        <v>13</v>
      </c>
    </row>
    <row r="581" spans="1:9">
      <c r="A581" t="n">
        <v>4333</v>
      </c>
      <c r="B581" s="29" t="n">
        <v>46</v>
      </c>
      <c r="C581" s="7" t="n">
        <v>0</v>
      </c>
      <c r="D581" s="7" t="n">
        <v>-17.8099994659424</v>
      </c>
      <c r="E581" s="7" t="n">
        <v>4</v>
      </c>
      <c r="F581" s="7" t="n">
        <v>-1.62999999523163</v>
      </c>
      <c r="G581" s="7" t="n">
        <v>97.3000030517578</v>
      </c>
    </row>
    <row r="582" spans="1:9">
      <c r="A582" t="s">
        <v>4</v>
      </c>
      <c r="B582" s="4" t="s">
        <v>5</v>
      </c>
      <c r="C582" s="4" t="s">
        <v>14</v>
      </c>
    </row>
    <row r="583" spans="1:9">
      <c r="A583" t="n">
        <v>4352</v>
      </c>
      <c r="B583" s="53" t="n">
        <v>15</v>
      </c>
      <c r="C583" s="7" t="n">
        <v>1024</v>
      </c>
    </row>
    <row r="584" spans="1:9">
      <c r="A584" t="s">
        <v>4</v>
      </c>
      <c r="B584" s="4" t="s">
        <v>5</v>
      </c>
      <c r="C584" s="4" t="s">
        <v>7</v>
      </c>
      <c r="D584" s="4" t="s">
        <v>11</v>
      </c>
      <c r="E584" s="4" t="s">
        <v>11</v>
      </c>
      <c r="F584" s="4" t="s">
        <v>7</v>
      </c>
    </row>
    <row r="585" spans="1:9">
      <c r="A585" t="n">
        <v>4357</v>
      </c>
      <c r="B585" s="42" t="n">
        <v>25</v>
      </c>
      <c r="C585" s="7" t="n">
        <v>1</v>
      </c>
      <c r="D585" s="7" t="n">
        <v>60</v>
      </c>
      <c r="E585" s="7" t="n">
        <v>640</v>
      </c>
      <c r="F585" s="7" t="n">
        <v>1</v>
      </c>
    </row>
    <row r="586" spans="1:9">
      <c r="A586" t="s">
        <v>4</v>
      </c>
      <c r="B586" s="4" t="s">
        <v>5</v>
      </c>
      <c r="C586" s="4" t="s">
        <v>7</v>
      </c>
      <c r="D586" s="4" t="s">
        <v>11</v>
      </c>
      <c r="E586" s="4" t="s">
        <v>8</v>
      </c>
    </row>
    <row r="587" spans="1:9">
      <c r="A587" t="n">
        <v>4364</v>
      </c>
      <c r="B587" s="32" t="n">
        <v>51</v>
      </c>
      <c r="C587" s="7" t="n">
        <v>4</v>
      </c>
      <c r="D587" s="7" t="n">
        <v>0</v>
      </c>
      <c r="E587" s="7" t="s">
        <v>84</v>
      </c>
    </row>
    <row r="588" spans="1:9">
      <c r="A588" t="s">
        <v>4</v>
      </c>
      <c r="B588" s="4" t="s">
        <v>5</v>
      </c>
      <c r="C588" s="4" t="s">
        <v>11</v>
      </c>
    </row>
    <row r="589" spans="1:9">
      <c r="A589" t="n">
        <v>4378</v>
      </c>
      <c r="B589" s="25" t="n">
        <v>16</v>
      </c>
      <c r="C589" s="7" t="n">
        <v>0</v>
      </c>
    </row>
    <row r="590" spans="1:9">
      <c r="A590" t="s">
        <v>4</v>
      </c>
      <c r="B590" s="4" t="s">
        <v>5</v>
      </c>
      <c r="C590" s="4" t="s">
        <v>11</v>
      </c>
      <c r="D590" s="4" t="s">
        <v>7</v>
      </c>
      <c r="E590" s="4" t="s">
        <v>14</v>
      </c>
      <c r="F590" s="4" t="s">
        <v>60</v>
      </c>
      <c r="G590" s="4" t="s">
        <v>7</v>
      </c>
      <c r="H590" s="4" t="s">
        <v>7</v>
      </c>
      <c r="I590" s="4" t="s">
        <v>7</v>
      </c>
      <c r="J590" s="4" t="s">
        <v>14</v>
      </c>
      <c r="K590" s="4" t="s">
        <v>60</v>
      </c>
      <c r="L590" s="4" t="s">
        <v>7</v>
      </c>
      <c r="M590" s="4" t="s">
        <v>7</v>
      </c>
      <c r="N590" s="4" t="s">
        <v>7</v>
      </c>
      <c r="O590" s="4" t="s">
        <v>14</v>
      </c>
      <c r="P590" s="4" t="s">
        <v>60</v>
      </c>
      <c r="Q590" s="4" t="s">
        <v>7</v>
      </c>
      <c r="R590" s="4" t="s">
        <v>7</v>
      </c>
    </row>
    <row r="591" spans="1:9">
      <c r="A591" t="n">
        <v>4381</v>
      </c>
      <c r="B591" s="40" t="n">
        <v>26</v>
      </c>
      <c r="C591" s="7" t="n">
        <v>0</v>
      </c>
      <c r="D591" s="7" t="n">
        <v>17</v>
      </c>
      <c r="E591" s="7" t="n">
        <v>52409</v>
      </c>
      <c r="F591" s="7" t="s">
        <v>96</v>
      </c>
      <c r="G591" s="7" t="n">
        <v>2</v>
      </c>
      <c r="H591" s="7" t="n">
        <v>3</v>
      </c>
      <c r="I591" s="7" t="n">
        <v>17</v>
      </c>
      <c r="J591" s="7" t="n">
        <v>52410</v>
      </c>
      <c r="K591" s="7" t="s">
        <v>97</v>
      </c>
      <c r="L591" s="7" t="n">
        <v>2</v>
      </c>
      <c r="M591" s="7" t="n">
        <v>3</v>
      </c>
      <c r="N591" s="7" t="n">
        <v>17</v>
      </c>
      <c r="O591" s="7" t="n">
        <v>52411</v>
      </c>
      <c r="P591" s="7" t="s">
        <v>98</v>
      </c>
      <c r="Q591" s="7" t="n">
        <v>2</v>
      </c>
      <c r="R591" s="7" t="n">
        <v>0</v>
      </c>
    </row>
    <row r="592" spans="1:9">
      <c r="A592" t="s">
        <v>4</v>
      </c>
      <c r="B592" s="4" t="s">
        <v>5</v>
      </c>
    </row>
    <row r="593" spans="1:18">
      <c r="A593" t="n">
        <v>4506</v>
      </c>
      <c r="B593" s="41" t="n">
        <v>28</v>
      </c>
    </row>
    <row r="594" spans="1:18">
      <c r="A594" t="s">
        <v>4</v>
      </c>
      <c r="B594" s="4" t="s">
        <v>5</v>
      </c>
      <c r="C594" s="4" t="s">
        <v>7</v>
      </c>
      <c r="D594" s="4" t="s">
        <v>11</v>
      </c>
      <c r="E594" s="4" t="s">
        <v>11</v>
      </c>
      <c r="F594" s="4" t="s">
        <v>7</v>
      </c>
    </row>
    <row r="595" spans="1:18">
      <c r="A595" t="n">
        <v>4507</v>
      </c>
      <c r="B595" s="42" t="n">
        <v>25</v>
      </c>
      <c r="C595" s="7" t="n">
        <v>1</v>
      </c>
      <c r="D595" s="7" t="n">
        <v>65535</v>
      </c>
      <c r="E595" s="7" t="n">
        <v>65535</v>
      </c>
      <c r="F595" s="7" t="n">
        <v>0</v>
      </c>
    </row>
    <row r="596" spans="1:18">
      <c r="A596" t="s">
        <v>4</v>
      </c>
      <c r="B596" s="4" t="s">
        <v>5</v>
      </c>
      <c r="C596" s="4" t="s">
        <v>11</v>
      </c>
    </row>
    <row r="597" spans="1:18">
      <c r="A597" t="n">
        <v>4514</v>
      </c>
      <c r="B597" s="25" t="n">
        <v>16</v>
      </c>
      <c r="C597" s="7" t="n">
        <v>300</v>
      </c>
    </row>
    <row r="598" spans="1:18">
      <c r="A598" t="s">
        <v>4</v>
      </c>
      <c r="B598" s="4" t="s">
        <v>5</v>
      </c>
      <c r="C598" s="4" t="s">
        <v>7</v>
      </c>
      <c r="D598" s="4" t="s">
        <v>13</v>
      </c>
      <c r="E598" s="4" t="s">
        <v>13</v>
      </c>
      <c r="F598" s="4" t="s">
        <v>13</v>
      </c>
    </row>
    <row r="599" spans="1:18">
      <c r="A599" t="n">
        <v>4517</v>
      </c>
      <c r="B599" s="35" t="n">
        <v>45</v>
      </c>
      <c r="C599" s="7" t="n">
        <v>9</v>
      </c>
      <c r="D599" s="7" t="n">
        <v>0.0299999993294477</v>
      </c>
      <c r="E599" s="7" t="n">
        <v>0.0299999993294477</v>
      </c>
      <c r="F599" s="7" t="n">
        <v>0.150000005960464</v>
      </c>
    </row>
    <row r="600" spans="1:18">
      <c r="A600" t="s">
        <v>4</v>
      </c>
      <c r="B600" s="4" t="s">
        <v>5</v>
      </c>
      <c r="C600" s="4" t="s">
        <v>7</v>
      </c>
      <c r="D600" s="4" t="s">
        <v>11</v>
      </c>
      <c r="E600" s="4" t="s">
        <v>8</v>
      </c>
    </row>
    <row r="601" spans="1:18">
      <c r="A601" t="n">
        <v>4531</v>
      </c>
      <c r="B601" s="32" t="n">
        <v>51</v>
      </c>
      <c r="C601" s="7" t="n">
        <v>4</v>
      </c>
      <c r="D601" s="7" t="n">
        <v>17</v>
      </c>
      <c r="E601" s="7" t="s">
        <v>99</v>
      </c>
    </row>
    <row r="602" spans="1:18">
      <c r="A602" t="s">
        <v>4</v>
      </c>
      <c r="B602" s="4" t="s">
        <v>5</v>
      </c>
      <c r="C602" s="4" t="s">
        <v>11</v>
      </c>
    </row>
    <row r="603" spans="1:18">
      <c r="A603" t="n">
        <v>4546</v>
      </c>
      <c r="B603" s="25" t="n">
        <v>16</v>
      </c>
      <c r="C603" s="7" t="n">
        <v>0</v>
      </c>
    </row>
    <row r="604" spans="1:18">
      <c r="A604" t="s">
        <v>4</v>
      </c>
      <c r="B604" s="4" t="s">
        <v>5</v>
      </c>
      <c r="C604" s="4" t="s">
        <v>11</v>
      </c>
      <c r="D604" s="4" t="s">
        <v>7</v>
      </c>
      <c r="E604" s="4" t="s">
        <v>14</v>
      </c>
      <c r="F604" s="4" t="s">
        <v>60</v>
      </c>
      <c r="G604" s="4" t="s">
        <v>7</v>
      </c>
      <c r="H604" s="4" t="s">
        <v>7</v>
      </c>
    </row>
    <row r="605" spans="1:18">
      <c r="A605" t="n">
        <v>4549</v>
      </c>
      <c r="B605" s="40" t="n">
        <v>26</v>
      </c>
      <c r="C605" s="7" t="n">
        <v>17</v>
      </c>
      <c r="D605" s="7" t="n">
        <v>17</v>
      </c>
      <c r="E605" s="7" t="n">
        <v>16308</v>
      </c>
      <c r="F605" s="7" t="s">
        <v>100</v>
      </c>
      <c r="G605" s="7" t="n">
        <v>2</v>
      </c>
      <c r="H605" s="7" t="n">
        <v>0</v>
      </c>
    </row>
    <row r="606" spans="1:18">
      <c r="A606" t="s">
        <v>4</v>
      </c>
      <c r="B606" s="4" t="s">
        <v>5</v>
      </c>
    </row>
    <row r="607" spans="1:18">
      <c r="A607" t="n">
        <v>4563</v>
      </c>
      <c r="B607" s="41" t="n">
        <v>28</v>
      </c>
    </row>
    <row r="608" spans="1:18">
      <c r="A608" t="s">
        <v>4</v>
      </c>
      <c r="B608" s="4" t="s">
        <v>5</v>
      </c>
      <c r="C608" s="4" t="s">
        <v>11</v>
      </c>
      <c r="D608" s="4" t="s">
        <v>11</v>
      </c>
      <c r="E608" s="4" t="s">
        <v>13</v>
      </c>
      <c r="F608" s="4" t="s">
        <v>13</v>
      </c>
      <c r="G608" s="4" t="s">
        <v>13</v>
      </c>
      <c r="H608" s="4" t="s">
        <v>13</v>
      </c>
      <c r="I608" s="4" t="s">
        <v>7</v>
      </c>
      <c r="J608" s="4" t="s">
        <v>11</v>
      </c>
    </row>
    <row r="609" spans="1:10">
      <c r="A609" t="n">
        <v>4564</v>
      </c>
      <c r="B609" s="49" t="n">
        <v>55</v>
      </c>
      <c r="C609" s="7" t="n">
        <v>17</v>
      </c>
      <c r="D609" s="7" t="n">
        <v>65024</v>
      </c>
      <c r="E609" s="7" t="n">
        <v>0</v>
      </c>
      <c r="F609" s="7" t="n">
        <v>0</v>
      </c>
      <c r="G609" s="7" t="n">
        <v>5.86999988555908</v>
      </c>
      <c r="H609" s="7" t="n">
        <v>2.79999995231628</v>
      </c>
      <c r="I609" s="7" t="n">
        <v>2</v>
      </c>
      <c r="J609" s="7" t="n">
        <v>0</v>
      </c>
    </row>
    <row r="610" spans="1:10">
      <c r="A610" t="s">
        <v>4</v>
      </c>
      <c r="B610" s="4" t="s">
        <v>5</v>
      </c>
      <c r="C610" s="4" t="s">
        <v>11</v>
      </c>
    </row>
    <row r="611" spans="1:10">
      <c r="A611" t="n">
        <v>4588</v>
      </c>
      <c r="B611" s="25" t="n">
        <v>16</v>
      </c>
      <c r="C611" s="7" t="n">
        <v>300</v>
      </c>
    </row>
    <row r="612" spans="1:10">
      <c r="A612" t="s">
        <v>4</v>
      </c>
      <c r="B612" s="4" t="s">
        <v>5</v>
      </c>
      <c r="C612" s="4" t="s">
        <v>7</v>
      </c>
      <c r="D612" s="4" t="s">
        <v>11</v>
      </c>
      <c r="E612" s="4" t="s">
        <v>13</v>
      </c>
    </row>
    <row r="613" spans="1:10">
      <c r="A613" t="n">
        <v>4591</v>
      </c>
      <c r="B613" s="18" t="n">
        <v>58</v>
      </c>
      <c r="C613" s="7" t="n">
        <v>101</v>
      </c>
      <c r="D613" s="7" t="n">
        <v>500</v>
      </c>
      <c r="E613" s="7" t="n">
        <v>1</v>
      </c>
    </row>
    <row r="614" spans="1:10">
      <c r="A614" t="s">
        <v>4</v>
      </c>
      <c r="B614" s="4" t="s">
        <v>5</v>
      </c>
      <c r="C614" s="4" t="s">
        <v>7</v>
      </c>
      <c r="D614" s="4" t="s">
        <v>11</v>
      </c>
    </row>
    <row r="615" spans="1:10">
      <c r="A615" t="n">
        <v>4599</v>
      </c>
      <c r="B615" s="18" t="n">
        <v>58</v>
      </c>
      <c r="C615" s="7" t="n">
        <v>254</v>
      </c>
      <c r="D615" s="7" t="n">
        <v>0</v>
      </c>
    </row>
    <row r="616" spans="1:10">
      <c r="A616" t="s">
        <v>4</v>
      </c>
      <c r="B616" s="4" t="s">
        <v>5</v>
      </c>
      <c r="C616" s="4" t="s">
        <v>7</v>
      </c>
      <c r="D616" s="4" t="s">
        <v>7</v>
      </c>
      <c r="E616" s="4" t="s">
        <v>13</v>
      </c>
      <c r="F616" s="4" t="s">
        <v>13</v>
      </c>
      <c r="G616" s="4" t="s">
        <v>13</v>
      </c>
      <c r="H616" s="4" t="s">
        <v>11</v>
      </c>
    </row>
    <row r="617" spans="1:10">
      <c r="A617" t="n">
        <v>4603</v>
      </c>
      <c r="B617" s="35" t="n">
        <v>45</v>
      </c>
      <c r="C617" s="7" t="n">
        <v>2</v>
      </c>
      <c r="D617" s="7" t="n">
        <v>3</v>
      </c>
      <c r="E617" s="7" t="n">
        <v>-17.5499992370605</v>
      </c>
      <c r="F617" s="7" t="n">
        <v>5.36999988555908</v>
      </c>
      <c r="G617" s="7" t="n">
        <v>-1.64999997615814</v>
      </c>
      <c r="H617" s="7" t="n">
        <v>0</v>
      </c>
    </row>
    <row r="618" spans="1:10">
      <c r="A618" t="s">
        <v>4</v>
      </c>
      <c r="B618" s="4" t="s">
        <v>5</v>
      </c>
      <c r="C618" s="4" t="s">
        <v>7</v>
      </c>
      <c r="D618" s="4" t="s">
        <v>7</v>
      </c>
      <c r="E618" s="4" t="s">
        <v>13</v>
      </c>
      <c r="F618" s="4" t="s">
        <v>13</v>
      </c>
      <c r="G618" s="4" t="s">
        <v>13</v>
      </c>
      <c r="H618" s="4" t="s">
        <v>11</v>
      </c>
      <c r="I618" s="4" t="s">
        <v>7</v>
      </c>
    </row>
    <row r="619" spans="1:10">
      <c r="A619" t="n">
        <v>4620</v>
      </c>
      <c r="B619" s="35" t="n">
        <v>45</v>
      </c>
      <c r="C619" s="7" t="n">
        <v>4</v>
      </c>
      <c r="D619" s="7" t="n">
        <v>3</v>
      </c>
      <c r="E619" s="7" t="n">
        <v>17</v>
      </c>
      <c r="F619" s="7" t="n">
        <v>315</v>
      </c>
      <c r="G619" s="7" t="n">
        <v>0</v>
      </c>
      <c r="H619" s="7" t="n">
        <v>0</v>
      </c>
      <c r="I619" s="7" t="n">
        <v>0</v>
      </c>
    </row>
    <row r="620" spans="1:10">
      <c r="A620" t="s">
        <v>4</v>
      </c>
      <c r="B620" s="4" t="s">
        <v>5</v>
      </c>
      <c r="C620" s="4" t="s">
        <v>7</v>
      </c>
      <c r="D620" s="4" t="s">
        <v>7</v>
      </c>
      <c r="E620" s="4" t="s">
        <v>13</v>
      </c>
      <c r="F620" s="4" t="s">
        <v>11</v>
      </c>
    </row>
    <row r="621" spans="1:10">
      <c r="A621" t="n">
        <v>4638</v>
      </c>
      <c r="B621" s="35" t="n">
        <v>45</v>
      </c>
      <c r="C621" s="7" t="n">
        <v>5</v>
      </c>
      <c r="D621" s="7" t="n">
        <v>3</v>
      </c>
      <c r="E621" s="7" t="n">
        <v>2.40000009536743</v>
      </c>
      <c r="F621" s="7" t="n">
        <v>0</v>
      </c>
    </row>
    <row r="622" spans="1:10">
      <c r="A622" t="s">
        <v>4</v>
      </c>
      <c r="B622" s="4" t="s">
        <v>5</v>
      </c>
      <c r="C622" s="4" t="s">
        <v>7</v>
      </c>
      <c r="D622" s="4" t="s">
        <v>7</v>
      </c>
      <c r="E622" s="4" t="s">
        <v>13</v>
      </c>
      <c r="F622" s="4" t="s">
        <v>11</v>
      </c>
    </row>
    <row r="623" spans="1:10">
      <c r="A623" t="n">
        <v>4647</v>
      </c>
      <c r="B623" s="35" t="n">
        <v>45</v>
      </c>
      <c r="C623" s="7" t="n">
        <v>11</v>
      </c>
      <c r="D623" s="7" t="n">
        <v>3</v>
      </c>
      <c r="E623" s="7" t="n">
        <v>25.8999996185303</v>
      </c>
      <c r="F623" s="7" t="n">
        <v>0</v>
      </c>
    </row>
    <row r="624" spans="1:10">
      <c r="A624" t="s">
        <v>4</v>
      </c>
      <c r="B624" s="4" t="s">
        <v>5</v>
      </c>
      <c r="C624" s="4" t="s">
        <v>7</v>
      </c>
      <c r="D624" s="4" t="s">
        <v>7</v>
      </c>
      <c r="E624" s="4" t="s">
        <v>13</v>
      </c>
      <c r="F624" s="4" t="s">
        <v>13</v>
      </c>
      <c r="G624" s="4" t="s">
        <v>13</v>
      </c>
      <c r="H624" s="4" t="s">
        <v>11</v>
      </c>
    </row>
    <row r="625" spans="1:10">
      <c r="A625" t="n">
        <v>4656</v>
      </c>
      <c r="B625" s="35" t="n">
        <v>45</v>
      </c>
      <c r="C625" s="7" t="n">
        <v>2</v>
      </c>
      <c r="D625" s="7" t="n">
        <v>3</v>
      </c>
      <c r="E625" s="7" t="n">
        <v>-17.7000007629395</v>
      </c>
      <c r="F625" s="7" t="n">
        <v>5.36999988555908</v>
      </c>
      <c r="G625" s="7" t="n">
        <v>-1.60000002384186</v>
      </c>
      <c r="H625" s="7" t="n">
        <v>3000</v>
      </c>
    </row>
    <row r="626" spans="1:10">
      <c r="A626" t="s">
        <v>4</v>
      </c>
      <c r="B626" s="4" t="s">
        <v>5</v>
      </c>
      <c r="C626" s="4" t="s">
        <v>7</v>
      </c>
      <c r="D626" s="4" t="s">
        <v>7</v>
      </c>
      <c r="E626" s="4" t="s">
        <v>13</v>
      </c>
      <c r="F626" s="4" t="s">
        <v>13</v>
      </c>
      <c r="G626" s="4" t="s">
        <v>13</v>
      </c>
      <c r="H626" s="4" t="s">
        <v>11</v>
      </c>
      <c r="I626" s="4" t="s">
        <v>7</v>
      </c>
    </row>
    <row r="627" spans="1:10">
      <c r="A627" t="n">
        <v>4673</v>
      </c>
      <c r="B627" s="35" t="n">
        <v>45</v>
      </c>
      <c r="C627" s="7" t="n">
        <v>4</v>
      </c>
      <c r="D627" s="7" t="n">
        <v>3</v>
      </c>
      <c r="E627" s="7" t="n">
        <v>17</v>
      </c>
      <c r="F627" s="7" t="n">
        <v>345</v>
      </c>
      <c r="G627" s="7" t="n">
        <v>-10</v>
      </c>
      <c r="H627" s="7" t="n">
        <v>3000</v>
      </c>
      <c r="I627" s="7" t="n">
        <v>0</v>
      </c>
    </row>
    <row r="628" spans="1:10">
      <c r="A628" t="s">
        <v>4</v>
      </c>
      <c r="B628" s="4" t="s">
        <v>5</v>
      </c>
      <c r="C628" s="4" t="s">
        <v>7</v>
      </c>
      <c r="D628" s="4" t="s">
        <v>7</v>
      </c>
      <c r="E628" s="4" t="s">
        <v>13</v>
      </c>
      <c r="F628" s="4" t="s">
        <v>11</v>
      </c>
    </row>
    <row r="629" spans="1:10">
      <c r="A629" t="n">
        <v>4691</v>
      </c>
      <c r="B629" s="35" t="n">
        <v>45</v>
      </c>
      <c r="C629" s="7" t="n">
        <v>5</v>
      </c>
      <c r="D629" s="7" t="n">
        <v>3</v>
      </c>
      <c r="E629" s="7" t="n">
        <v>1.20000004768372</v>
      </c>
      <c r="F629" s="7" t="n">
        <v>3000</v>
      </c>
    </row>
    <row r="630" spans="1:10">
      <c r="A630" t="s">
        <v>4</v>
      </c>
      <c r="B630" s="4" t="s">
        <v>5</v>
      </c>
      <c r="C630" s="4" t="s">
        <v>7</v>
      </c>
      <c r="D630" s="4" t="s">
        <v>11</v>
      </c>
    </row>
    <row r="631" spans="1:10">
      <c r="A631" t="n">
        <v>4700</v>
      </c>
      <c r="B631" s="18" t="n">
        <v>58</v>
      </c>
      <c r="C631" s="7" t="n">
        <v>255</v>
      </c>
      <c r="D631" s="7" t="n">
        <v>0</v>
      </c>
    </row>
    <row r="632" spans="1:10">
      <c r="A632" t="s">
        <v>4</v>
      </c>
      <c r="B632" s="4" t="s">
        <v>5</v>
      </c>
      <c r="C632" s="4" t="s">
        <v>11</v>
      </c>
      <c r="D632" s="4" t="s">
        <v>7</v>
      </c>
    </row>
    <row r="633" spans="1:10">
      <c r="A633" t="n">
        <v>4704</v>
      </c>
      <c r="B633" s="50" t="n">
        <v>56</v>
      </c>
      <c r="C633" s="7" t="n">
        <v>17</v>
      </c>
      <c r="D633" s="7" t="n">
        <v>0</v>
      </c>
    </row>
    <row r="634" spans="1:10">
      <c r="A634" t="s">
        <v>4</v>
      </c>
      <c r="B634" s="4" t="s">
        <v>5</v>
      </c>
      <c r="C634" s="4" t="s">
        <v>11</v>
      </c>
      <c r="D634" s="4" t="s">
        <v>11</v>
      </c>
      <c r="E634" s="4" t="s">
        <v>11</v>
      </c>
    </row>
    <row r="635" spans="1:10">
      <c r="A635" t="n">
        <v>4708</v>
      </c>
      <c r="B635" s="45" t="n">
        <v>61</v>
      </c>
      <c r="C635" s="7" t="n">
        <v>0</v>
      </c>
      <c r="D635" s="7" t="n">
        <v>65533</v>
      </c>
      <c r="E635" s="7" t="n">
        <v>1000</v>
      </c>
    </row>
    <row r="636" spans="1:10">
      <c r="A636" t="s">
        <v>4</v>
      </c>
      <c r="B636" s="4" t="s">
        <v>5</v>
      </c>
      <c r="C636" s="4" t="s">
        <v>11</v>
      </c>
      <c r="D636" s="4" t="s">
        <v>7</v>
      </c>
      <c r="E636" s="4" t="s">
        <v>8</v>
      </c>
      <c r="F636" s="4" t="s">
        <v>13</v>
      </c>
      <c r="G636" s="4" t="s">
        <v>13</v>
      </c>
      <c r="H636" s="4" t="s">
        <v>13</v>
      </c>
    </row>
    <row r="637" spans="1:10">
      <c r="A637" t="n">
        <v>4715</v>
      </c>
      <c r="B637" s="31" t="n">
        <v>48</v>
      </c>
      <c r="C637" s="7" t="n">
        <v>0</v>
      </c>
      <c r="D637" s="7" t="n">
        <v>0</v>
      </c>
      <c r="E637" s="7" t="s">
        <v>43</v>
      </c>
      <c r="F637" s="7" t="n">
        <v>-1</v>
      </c>
      <c r="G637" s="7" t="n">
        <v>1</v>
      </c>
      <c r="H637" s="7" t="n">
        <v>0</v>
      </c>
    </row>
    <row r="638" spans="1:10">
      <c r="A638" t="s">
        <v>4</v>
      </c>
      <c r="B638" s="4" t="s">
        <v>5</v>
      </c>
      <c r="C638" s="4" t="s">
        <v>11</v>
      </c>
      <c r="D638" s="4" t="s">
        <v>14</v>
      </c>
    </row>
    <row r="639" spans="1:10">
      <c r="A639" t="n">
        <v>4741</v>
      </c>
      <c r="B639" s="30" t="n">
        <v>43</v>
      </c>
      <c r="C639" s="7" t="n">
        <v>17</v>
      </c>
      <c r="D639" s="7" t="n">
        <v>256</v>
      </c>
    </row>
    <row r="640" spans="1:10">
      <c r="A640" t="s">
        <v>4</v>
      </c>
      <c r="B640" s="4" t="s">
        <v>5</v>
      </c>
      <c r="C640" s="4" t="s">
        <v>11</v>
      </c>
      <c r="D640" s="4" t="s">
        <v>14</v>
      </c>
    </row>
    <row r="641" spans="1:9">
      <c r="A641" t="n">
        <v>4748</v>
      </c>
      <c r="B641" s="30" t="n">
        <v>43</v>
      </c>
      <c r="C641" s="7" t="n">
        <v>17</v>
      </c>
      <c r="D641" s="7" t="n">
        <v>8388608</v>
      </c>
    </row>
    <row r="642" spans="1:9">
      <c r="A642" t="s">
        <v>4</v>
      </c>
      <c r="B642" s="4" t="s">
        <v>5</v>
      </c>
      <c r="C642" s="4" t="s">
        <v>11</v>
      </c>
      <c r="D642" s="4" t="s">
        <v>11</v>
      </c>
      <c r="E642" s="4" t="s">
        <v>11</v>
      </c>
    </row>
    <row r="643" spans="1:9">
      <c r="A643" t="n">
        <v>4755</v>
      </c>
      <c r="B643" s="45" t="n">
        <v>61</v>
      </c>
      <c r="C643" s="7" t="n">
        <v>17</v>
      </c>
      <c r="D643" s="7" t="n">
        <v>65533</v>
      </c>
      <c r="E643" s="7" t="n">
        <v>1000</v>
      </c>
    </row>
    <row r="644" spans="1:9">
      <c r="A644" t="s">
        <v>4</v>
      </c>
      <c r="B644" s="4" t="s">
        <v>5</v>
      </c>
      <c r="C644" s="4" t="s">
        <v>11</v>
      </c>
      <c r="D644" s="4" t="s">
        <v>7</v>
      </c>
      <c r="E644" s="4" t="s">
        <v>8</v>
      </c>
      <c r="F644" s="4" t="s">
        <v>13</v>
      </c>
      <c r="G644" s="4" t="s">
        <v>13</v>
      </c>
      <c r="H644" s="4" t="s">
        <v>13</v>
      </c>
    </row>
    <row r="645" spans="1:9">
      <c r="A645" t="n">
        <v>4762</v>
      </c>
      <c r="B645" s="31" t="n">
        <v>48</v>
      </c>
      <c r="C645" s="7" t="n">
        <v>17</v>
      </c>
      <c r="D645" s="7" t="n">
        <v>0</v>
      </c>
      <c r="E645" s="7" t="s">
        <v>43</v>
      </c>
      <c r="F645" s="7" t="n">
        <v>-1</v>
      </c>
      <c r="G645" s="7" t="n">
        <v>1</v>
      </c>
      <c r="H645" s="7" t="n">
        <v>0</v>
      </c>
    </row>
    <row r="646" spans="1:9">
      <c r="A646" t="s">
        <v>4</v>
      </c>
      <c r="B646" s="4" t="s">
        <v>5</v>
      </c>
      <c r="C646" s="4" t="s">
        <v>7</v>
      </c>
      <c r="D646" s="4" t="s">
        <v>11</v>
      </c>
      <c r="E646" s="4" t="s">
        <v>13</v>
      </c>
      <c r="F646" s="4" t="s">
        <v>11</v>
      </c>
      <c r="G646" s="4" t="s">
        <v>14</v>
      </c>
      <c r="H646" s="4" t="s">
        <v>14</v>
      </c>
      <c r="I646" s="4" t="s">
        <v>11</v>
      </c>
      <c r="J646" s="4" t="s">
        <v>11</v>
      </c>
      <c r="K646" s="4" t="s">
        <v>14</v>
      </c>
      <c r="L646" s="4" t="s">
        <v>14</v>
      </c>
      <c r="M646" s="4" t="s">
        <v>14</v>
      </c>
      <c r="N646" s="4" t="s">
        <v>14</v>
      </c>
      <c r="O646" s="4" t="s">
        <v>8</v>
      </c>
    </row>
    <row r="647" spans="1:9">
      <c r="A647" t="n">
        <v>4788</v>
      </c>
      <c r="B647" s="15" t="n">
        <v>50</v>
      </c>
      <c r="C647" s="7" t="n">
        <v>0</v>
      </c>
      <c r="D647" s="7" t="n">
        <v>2004</v>
      </c>
      <c r="E647" s="7" t="n">
        <v>0.5</v>
      </c>
      <c r="F647" s="7" t="n">
        <v>0</v>
      </c>
      <c r="G647" s="7" t="n">
        <v>0</v>
      </c>
      <c r="H647" s="7" t="n">
        <v>0</v>
      </c>
      <c r="I647" s="7" t="n">
        <v>0</v>
      </c>
      <c r="J647" s="7" t="n">
        <v>65533</v>
      </c>
      <c r="K647" s="7" t="n">
        <v>0</v>
      </c>
      <c r="L647" s="7" t="n">
        <v>0</v>
      </c>
      <c r="M647" s="7" t="n">
        <v>0</v>
      </c>
      <c r="N647" s="7" t="n">
        <v>0</v>
      </c>
      <c r="O647" s="7" t="s">
        <v>18</v>
      </c>
    </row>
    <row r="648" spans="1:9">
      <c r="A648" t="s">
        <v>4</v>
      </c>
      <c r="B648" s="4" t="s">
        <v>5</v>
      </c>
      <c r="C648" s="4" t="s">
        <v>7</v>
      </c>
      <c r="D648" s="4" t="s">
        <v>11</v>
      </c>
    </row>
    <row r="649" spans="1:9">
      <c r="A649" t="n">
        <v>4827</v>
      </c>
      <c r="B649" s="35" t="n">
        <v>45</v>
      </c>
      <c r="C649" s="7" t="n">
        <v>7</v>
      </c>
      <c r="D649" s="7" t="n">
        <v>255</v>
      </c>
    </row>
    <row r="650" spans="1:9">
      <c r="A650" t="s">
        <v>4</v>
      </c>
      <c r="B650" s="4" t="s">
        <v>5</v>
      </c>
      <c r="C650" s="4" t="s">
        <v>7</v>
      </c>
      <c r="D650" s="4" t="s">
        <v>11</v>
      </c>
      <c r="E650" s="4" t="s">
        <v>8</v>
      </c>
    </row>
    <row r="651" spans="1:9">
      <c r="A651" t="n">
        <v>4831</v>
      </c>
      <c r="B651" s="32" t="n">
        <v>51</v>
      </c>
      <c r="C651" s="7" t="n">
        <v>4</v>
      </c>
      <c r="D651" s="7" t="n">
        <v>0</v>
      </c>
      <c r="E651" s="7" t="s">
        <v>101</v>
      </c>
    </row>
    <row r="652" spans="1:9">
      <c r="A652" t="s">
        <v>4</v>
      </c>
      <c r="B652" s="4" t="s">
        <v>5</v>
      </c>
      <c r="C652" s="4" t="s">
        <v>11</v>
      </c>
    </row>
    <row r="653" spans="1:9">
      <c r="A653" t="n">
        <v>4845</v>
      </c>
      <c r="B653" s="25" t="n">
        <v>16</v>
      </c>
      <c r="C653" s="7" t="n">
        <v>0</v>
      </c>
    </row>
    <row r="654" spans="1:9">
      <c r="A654" t="s">
        <v>4</v>
      </c>
      <c r="B654" s="4" t="s">
        <v>5</v>
      </c>
      <c r="C654" s="4" t="s">
        <v>11</v>
      </c>
      <c r="D654" s="4" t="s">
        <v>7</v>
      </c>
      <c r="E654" s="4" t="s">
        <v>14</v>
      </c>
      <c r="F654" s="4" t="s">
        <v>60</v>
      </c>
      <c r="G654" s="4" t="s">
        <v>7</v>
      </c>
      <c r="H654" s="4" t="s">
        <v>7</v>
      </c>
    </row>
    <row r="655" spans="1:9">
      <c r="A655" t="n">
        <v>4848</v>
      </c>
      <c r="B655" s="40" t="n">
        <v>26</v>
      </c>
      <c r="C655" s="7" t="n">
        <v>0</v>
      </c>
      <c r="D655" s="7" t="n">
        <v>17</v>
      </c>
      <c r="E655" s="7" t="n">
        <v>52412</v>
      </c>
      <c r="F655" s="7" t="s">
        <v>102</v>
      </c>
      <c r="G655" s="7" t="n">
        <v>2</v>
      </c>
      <c r="H655" s="7" t="n">
        <v>0</v>
      </c>
    </row>
    <row r="656" spans="1:9">
      <c r="A656" t="s">
        <v>4</v>
      </c>
      <c r="B656" s="4" t="s">
        <v>5</v>
      </c>
    </row>
    <row r="657" spans="1:15">
      <c r="A657" t="n">
        <v>4870</v>
      </c>
      <c r="B657" s="41" t="n">
        <v>28</v>
      </c>
    </row>
    <row r="658" spans="1:15">
      <c r="A658" t="s">
        <v>4</v>
      </c>
      <c r="B658" s="4" t="s">
        <v>5</v>
      </c>
      <c r="C658" s="4" t="s">
        <v>7</v>
      </c>
      <c r="D658" s="4" t="s">
        <v>11</v>
      </c>
      <c r="E658" s="4" t="s">
        <v>8</v>
      </c>
    </row>
    <row r="659" spans="1:15">
      <c r="A659" t="n">
        <v>4871</v>
      </c>
      <c r="B659" s="32" t="n">
        <v>51</v>
      </c>
      <c r="C659" s="7" t="n">
        <v>4</v>
      </c>
      <c r="D659" s="7" t="n">
        <v>17</v>
      </c>
      <c r="E659" s="7" t="s">
        <v>103</v>
      </c>
    </row>
    <row r="660" spans="1:15">
      <c r="A660" t="s">
        <v>4</v>
      </c>
      <c r="B660" s="4" t="s">
        <v>5</v>
      </c>
      <c r="C660" s="4" t="s">
        <v>11</v>
      </c>
    </row>
    <row r="661" spans="1:15">
      <c r="A661" t="n">
        <v>4885</v>
      </c>
      <c r="B661" s="25" t="n">
        <v>16</v>
      </c>
      <c r="C661" s="7" t="n">
        <v>0</v>
      </c>
    </row>
    <row r="662" spans="1:15">
      <c r="A662" t="s">
        <v>4</v>
      </c>
      <c r="B662" s="4" t="s">
        <v>5</v>
      </c>
      <c r="C662" s="4" t="s">
        <v>11</v>
      </c>
      <c r="D662" s="4" t="s">
        <v>7</v>
      </c>
      <c r="E662" s="4" t="s">
        <v>14</v>
      </c>
      <c r="F662" s="4" t="s">
        <v>60</v>
      </c>
      <c r="G662" s="4" t="s">
        <v>7</v>
      </c>
      <c r="H662" s="4" t="s">
        <v>7</v>
      </c>
      <c r="I662" s="4" t="s">
        <v>7</v>
      </c>
      <c r="J662" s="4" t="s">
        <v>14</v>
      </c>
      <c r="K662" s="4" t="s">
        <v>60</v>
      </c>
      <c r="L662" s="4" t="s">
        <v>7</v>
      </c>
      <c r="M662" s="4" t="s">
        <v>7</v>
      </c>
      <c r="N662" s="4" t="s">
        <v>7</v>
      </c>
      <c r="O662" s="4" t="s">
        <v>14</v>
      </c>
      <c r="P662" s="4" t="s">
        <v>60</v>
      </c>
      <c r="Q662" s="4" t="s">
        <v>7</v>
      </c>
      <c r="R662" s="4" t="s">
        <v>7</v>
      </c>
      <c r="S662" s="4" t="s">
        <v>7</v>
      </c>
      <c r="T662" s="4" t="s">
        <v>14</v>
      </c>
      <c r="U662" s="4" t="s">
        <v>60</v>
      </c>
      <c r="V662" s="4" t="s">
        <v>7</v>
      </c>
      <c r="W662" s="4" t="s">
        <v>7</v>
      </c>
    </row>
    <row r="663" spans="1:15">
      <c r="A663" t="n">
        <v>4888</v>
      </c>
      <c r="B663" s="40" t="n">
        <v>26</v>
      </c>
      <c r="C663" s="7" t="n">
        <v>17</v>
      </c>
      <c r="D663" s="7" t="n">
        <v>17</v>
      </c>
      <c r="E663" s="7" t="n">
        <v>16309</v>
      </c>
      <c r="F663" s="7" t="s">
        <v>104</v>
      </c>
      <c r="G663" s="7" t="n">
        <v>2</v>
      </c>
      <c r="H663" s="7" t="n">
        <v>3</v>
      </c>
      <c r="I663" s="7" t="n">
        <v>17</v>
      </c>
      <c r="J663" s="7" t="n">
        <v>16310</v>
      </c>
      <c r="K663" s="7" t="s">
        <v>105</v>
      </c>
      <c r="L663" s="7" t="n">
        <v>2</v>
      </c>
      <c r="M663" s="7" t="n">
        <v>3</v>
      </c>
      <c r="N663" s="7" t="n">
        <v>17</v>
      </c>
      <c r="O663" s="7" t="n">
        <v>16311</v>
      </c>
      <c r="P663" s="7" t="s">
        <v>106</v>
      </c>
      <c r="Q663" s="7" t="n">
        <v>2</v>
      </c>
      <c r="R663" s="7" t="n">
        <v>3</v>
      </c>
      <c r="S663" s="7" t="n">
        <v>17</v>
      </c>
      <c r="T663" s="7" t="n">
        <v>16312</v>
      </c>
      <c r="U663" s="7" t="s">
        <v>107</v>
      </c>
      <c r="V663" s="7" t="n">
        <v>2</v>
      </c>
      <c r="W663" s="7" t="n">
        <v>0</v>
      </c>
    </row>
    <row r="664" spans="1:15">
      <c r="A664" t="s">
        <v>4</v>
      </c>
      <c r="B664" s="4" t="s">
        <v>5</v>
      </c>
    </row>
    <row r="665" spans="1:15">
      <c r="A665" t="n">
        <v>5158</v>
      </c>
      <c r="B665" s="41" t="n">
        <v>28</v>
      </c>
    </row>
    <row r="666" spans="1:15">
      <c r="A666" t="s">
        <v>4</v>
      </c>
      <c r="B666" s="4" t="s">
        <v>5</v>
      </c>
      <c r="C666" s="4" t="s">
        <v>7</v>
      </c>
      <c r="D666" s="4" t="s">
        <v>11</v>
      </c>
      <c r="E666" s="4" t="s">
        <v>8</v>
      </c>
    </row>
    <row r="667" spans="1:15">
      <c r="A667" t="n">
        <v>5159</v>
      </c>
      <c r="B667" s="32" t="n">
        <v>51</v>
      </c>
      <c r="C667" s="7" t="n">
        <v>4</v>
      </c>
      <c r="D667" s="7" t="n">
        <v>0</v>
      </c>
      <c r="E667" s="7" t="s">
        <v>108</v>
      </c>
    </row>
    <row r="668" spans="1:15">
      <c r="A668" t="s">
        <v>4</v>
      </c>
      <c r="B668" s="4" t="s">
        <v>5</v>
      </c>
      <c r="C668" s="4" t="s">
        <v>11</v>
      </c>
    </row>
    <row r="669" spans="1:15">
      <c r="A669" t="n">
        <v>5172</v>
      </c>
      <c r="B669" s="25" t="n">
        <v>16</v>
      </c>
      <c r="C669" s="7" t="n">
        <v>0</v>
      </c>
    </row>
    <row r="670" spans="1:15">
      <c r="A670" t="s">
        <v>4</v>
      </c>
      <c r="B670" s="4" t="s">
        <v>5</v>
      </c>
      <c r="C670" s="4" t="s">
        <v>11</v>
      </c>
      <c r="D670" s="4" t="s">
        <v>7</v>
      </c>
      <c r="E670" s="4" t="s">
        <v>14</v>
      </c>
      <c r="F670" s="4" t="s">
        <v>60</v>
      </c>
      <c r="G670" s="4" t="s">
        <v>7</v>
      </c>
      <c r="H670" s="4" t="s">
        <v>7</v>
      </c>
      <c r="I670" s="4" t="s">
        <v>7</v>
      </c>
      <c r="J670" s="4" t="s">
        <v>14</v>
      </c>
      <c r="K670" s="4" t="s">
        <v>60</v>
      </c>
      <c r="L670" s="4" t="s">
        <v>7</v>
      </c>
      <c r="M670" s="4" t="s">
        <v>7</v>
      </c>
    </row>
    <row r="671" spans="1:15">
      <c r="A671" t="n">
        <v>5175</v>
      </c>
      <c r="B671" s="40" t="n">
        <v>26</v>
      </c>
      <c r="C671" s="7" t="n">
        <v>0</v>
      </c>
      <c r="D671" s="7" t="n">
        <v>17</v>
      </c>
      <c r="E671" s="7" t="n">
        <v>52413</v>
      </c>
      <c r="F671" s="7" t="s">
        <v>109</v>
      </c>
      <c r="G671" s="7" t="n">
        <v>2</v>
      </c>
      <c r="H671" s="7" t="n">
        <v>3</v>
      </c>
      <c r="I671" s="7" t="n">
        <v>17</v>
      </c>
      <c r="J671" s="7" t="n">
        <v>52414</v>
      </c>
      <c r="K671" s="7" t="s">
        <v>110</v>
      </c>
      <c r="L671" s="7" t="n">
        <v>2</v>
      </c>
      <c r="M671" s="7" t="n">
        <v>0</v>
      </c>
    </row>
    <row r="672" spans="1:15">
      <c r="A672" t="s">
        <v>4</v>
      </c>
      <c r="B672" s="4" t="s">
        <v>5</v>
      </c>
    </row>
    <row r="673" spans="1:23">
      <c r="A673" t="n">
        <v>5260</v>
      </c>
      <c r="B673" s="41" t="n">
        <v>28</v>
      </c>
    </row>
    <row r="674" spans="1:23">
      <c r="A674" t="s">
        <v>4</v>
      </c>
      <c r="B674" s="4" t="s">
        <v>5</v>
      </c>
      <c r="C674" s="4" t="s">
        <v>11</v>
      </c>
      <c r="D674" s="4" t="s">
        <v>7</v>
      </c>
    </row>
    <row r="675" spans="1:23">
      <c r="A675" t="n">
        <v>5261</v>
      </c>
      <c r="B675" s="46" t="n">
        <v>89</v>
      </c>
      <c r="C675" s="7" t="n">
        <v>65533</v>
      </c>
      <c r="D675" s="7" t="n">
        <v>1</v>
      </c>
    </row>
    <row r="676" spans="1:23">
      <c r="A676" t="s">
        <v>4</v>
      </c>
      <c r="B676" s="4" t="s">
        <v>5</v>
      </c>
      <c r="C676" s="4" t="s">
        <v>7</v>
      </c>
      <c r="D676" s="4" t="s">
        <v>11</v>
      </c>
      <c r="E676" s="4" t="s">
        <v>13</v>
      </c>
    </row>
    <row r="677" spans="1:23">
      <c r="A677" t="n">
        <v>5265</v>
      </c>
      <c r="B677" s="18" t="n">
        <v>58</v>
      </c>
      <c r="C677" s="7" t="n">
        <v>101</v>
      </c>
      <c r="D677" s="7" t="n">
        <v>300</v>
      </c>
      <c r="E677" s="7" t="n">
        <v>1</v>
      </c>
    </row>
    <row r="678" spans="1:23">
      <c r="A678" t="s">
        <v>4</v>
      </c>
      <c r="B678" s="4" t="s">
        <v>5</v>
      </c>
      <c r="C678" s="4" t="s">
        <v>7</v>
      </c>
      <c r="D678" s="4" t="s">
        <v>11</v>
      </c>
    </row>
    <row r="679" spans="1:23">
      <c r="A679" t="n">
        <v>5273</v>
      </c>
      <c r="B679" s="18" t="n">
        <v>58</v>
      </c>
      <c r="C679" s="7" t="n">
        <v>254</v>
      </c>
      <c r="D679" s="7" t="n">
        <v>0</v>
      </c>
    </row>
    <row r="680" spans="1:23">
      <c r="A680" t="s">
        <v>4</v>
      </c>
      <c r="B680" s="4" t="s">
        <v>5</v>
      </c>
      <c r="C680" s="4" t="s">
        <v>7</v>
      </c>
      <c r="D680" s="4" t="s">
        <v>7</v>
      </c>
      <c r="E680" s="4" t="s">
        <v>13</v>
      </c>
      <c r="F680" s="4" t="s">
        <v>13</v>
      </c>
      <c r="G680" s="4" t="s">
        <v>13</v>
      </c>
      <c r="H680" s="4" t="s">
        <v>11</v>
      </c>
    </row>
    <row r="681" spans="1:23">
      <c r="A681" t="n">
        <v>5277</v>
      </c>
      <c r="B681" s="35" t="n">
        <v>45</v>
      </c>
      <c r="C681" s="7" t="n">
        <v>2</v>
      </c>
      <c r="D681" s="7" t="n">
        <v>3</v>
      </c>
      <c r="E681" s="7" t="n">
        <v>-17.6000003814697</v>
      </c>
      <c r="F681" s="7" t="n">
        <v>5.36999988555908</v>
      </c>
      <c r="G681" s="7" t="n">
        <v>-1.64999997615814</v>
      </c>
      <c r="H681" s="7" t="n">
        <v>0</v>
      </c>
    </row>
    <row r="682" spans="1:23">
      <c r="A682" t="s">
        <v>4</v>
      </c>
      <c r="B682" s="4" t="s">
        <v>5</v>
      </c>
      <c r="C682" s="4" t="s">
        <v>7</v>
      </c>
      <c r="D682" s="4" t="s">
        <v>7</v>
      </c>
      <c r="E682" s="4" t="s">
        <v>13</v>
      </c>
      <c r="F682" s="4" t="s">
        <v>13</v>
      </c>
      <c r="G682" s="4" t="s">
        <v>13</v>
      </c>
      <c r="H682" s="4" t="s">
        <v>11</v>
      </c>
      <c r="I682" s="4" t="s">
        <v>7</v>
      </c>
    </row>
    <row r="683" spans="1:23">
      <c r="A683" t="n">
        <v>5294</v>
      </c>
      <c r="B683" s="35" t="n">
        <v>45</v>
      </c>
      <c r="C683" s="7" t="n">
        <v>4</v>
      </c>
      <c r="D683" s="7" t="n">
        <v>3</v>
      </c>
      <c r="E683" s="7" t="n">
        <v>17</v>
      </c>
      <c r="F683" s="7" t="n">
        <v>323.75</v>
      </c>
      <c r="G683" s="7" t="n">
        <v>-10</v>
      </c>
      <c r="H683" s="7" t="n">
        <v>0</v>
      </c>
      <c r="I683" s="7" t="n">
        <v>0</v>
      </c>
    </row>
    <row r="684" spans="1:23">
      <c r="A684" t="s">
        <v>4</v>
      </c>
      <c r="B684" s="4" t="s">
        <v>5</v>
      </c>
      <c r="C684" s="4" t="s">
        <v>7</v>
      </c>
      <c r="D684" s="4" t="s">
        <v>7</v>
      </c>
      <c r="E684" s="4" t="s">
        <v>13</v>
      </c>
      <c r="F684" s="4" t="s">
        <v>11</v>
      </c>
    </row>
    <row r="685" spans="1:23">
      <c r="A685" t="n">
        <v>5312</v>
      </c>
      <c r="B685" s="35" t="n">
        <v>45</v>
      </c>
      <c r="C685" s="7" t="n">
        <v>5</v>
      </c>
      <c r="D685" s="7" t="n">
        <v>3</v>
      </c>
      <c r="E685" s="7" t="n">
        <v>1</v>
      </c>
      <c r="F685" s="7" t="n">
        <v>0</v>
      </c>
    </row>
    <row r="686" spans="1:23">
      <c r="A686" t="s">
        <v>4</v>
      </c>
      <c r="B686" s="4" t="s">
        <v>5</v>
      </c>
      <c r="C686" s="4" t="s">
        <v>7</v>
      </c>
      <c r="D686" s="4" t="s">
        <v>7</v>
      </c>
      <c r="E686" s="4" t="s">
        <v>13</v>
      </c>
      <c r="F686" s="4" t="s">
        <v>11</v>
      </c>
    </row>
    <row r="687" spans="1:23">
      <c r="A687" t="n">
        <v>5321</v>
      </c>
      <c r="B687" s="35" t="n">
        <v>45</v>
      </c>
      <c r="C687" s="7" t="n">
        <v>11</v>
      </c>
      <c r="D687" s="7" t="n">
        <v>3</v>
      </c>
      <c r="E687" s="7" t="n">
        <v>25.8999996185303</v>
      </c>
      <c r="F687" s="7" t="n">
        <v>0</v>
      </c>
    </row>
    <row r="688" spans="1:23">
      <c r="A688" t="s">
        <v>4</v>
      </c>
      <c r="B688" s="4" t="s">
        <v>5</v>
      </c>
      <c r="C688" s="4" t="s">
        <v>11</v>
      </c>
      <c r="D688" s="4" t="s">
        <v>7</v>
      </c>
      <c r="E688" s="4" t="s">
        <v>8</v>
      </c>
      <c r="F688" s="4" t="s">
        <v>13</v>
      </c>
      <c r="G688" s="4" t="s">
        <v>13</v>
      </c>
      <c r="H688" s="4" t="s">
        <v>13</v>
      </c>
    </row>
    <row r="689" spans="1:9">
      <c r="A689" t="n">
        <v>5330</v>
      </c>
      <c r="B689" s="31" t="n">
        <v>48</v>
      </c>
      <c r="C689" s="7" t="n">
        <v>17</v>
      </c>
      <c r="D689" s="7" t="n">
        <v>0</v>
      </c>
      <c r="E689" s="7" t="s">
        <v>44</v>
      </c>
      <c r="F689" s="7" t="n">
        <v>-1</v>
      </c>
      <c r="G689" s="7" t="n">
        <v>1</v>
      </c>
      <c r="H689" s="7" t="n">
        <v>0</v>
      </c>
    </row>
    <row r="690" spans="1:9">
      <c r="A690" t="s">
        <v>4</v>
      </c>
      <c r="B690" s="4" t="s">
        <v>5</v>
      </c>
      <c r="C690" s="4" t="s">
        <v>11</v>
      </c>
      <c r="D690" s="4" t="s">
        <v>11</v>
      </c>
      <c r="E690" s="4" t="s">
        <v>11</v>
      </c>
    </row>
    <row r="691" spans="1:9">
      <c r="A691" t="n">
        <v>5356</v>
      </c>
      <c r="B691" s="45" t="n">
        <v>61</v>
      </c>
      <c r="C691" s="7" t="n">
        <v>17</v>
      </c>
      <c r="D691" s="7" t="n">
        <v>0</v>
      </c>
      <c r="E691" s="7" t="n">
        <v>1000</v>
      </c>
    </row>
    <row r="692" spans="1:9">
      <c r="A692" t="s">
        <v>4</v>
      </c>
      <c r="B692" s="4" t="s">
        <v>5</v>
      </c>
      <c r="C692" s="4" t="s">
        <v>11</v>
      </c>
    </row>
    <row r="693" spans="1:9">
      <c r="A693" t="n">
        <v>5363</v>
      </c>
      <c r="B693" s="25" t="n">
        <v>16</v>
      </c>
      <c r="C693" s="7" t="n">
        <v>300</v>
      </c>
    </row>
    <row r="694" spans="1:9">
      <c r="A694" t="s">
        <v>4</v>
      </c>
      <c r="B694" s="4" t="s">
        <v>5</v>
      </c>
      <c r="C694" s="4" t="s">
        <v>11</v>
      </c>
      <c r="D694" s="4" t="s">
        <v>7</v>
      </c>
      <c r="E694" s="4" t="s">
        <v>7</v>
      </c>
      <c r="F694" s="4" t="s">
        <v>8</v>
      </c>
    </row>
    <row r="695" spans="1:9">
      <c r="A695" t="n">
        <v>5366</v>
      </c>
      <c r="B695" s="28" t="n">
        <v>20</v>
      </c>
      <c r="C695" s="7" t="n">
        <v>17</v>
      </c>
      <c r="D695" s="7" t="n">
        <v>2</v>
      </c>
      <c r="E695" s="7" t="n">
        <v>10</v>
      </c>
      <c r="F695" s="7" t="s">
        <v>111</v>
      </c>
    </row>
    <row r="696" spans="1:9">
      <c r="A696" t="s">
        <v>4</v>
      </c>
      <c r="B696" s="4" t="s">
        <v>5</v>
      </c>
      <c r="C696" s="4" t="s">
        <v>7</v>
      </c>
      <c r="D696" s="4" t="s">
        <v>7</v>
      </c>
      <c r="E696" s="4" t="s">
        <v>7</v>
      </c>
      <c r="F696" s="4" t="s">
        <v>7</v>
      </c>
    </row>
    <row r="697" spans="1:9">
      <c r="A697" t="n">
        <v>5386</v>
      </c>
      <c r="B697" s="9" t="n">
        <v>14</v>
      </c>
      <c r="C697" s="7" t="n">
        <v>0</v>
      </c>
      <c r="D697" s="7" t="n">
        <v>1</v>
      </c>
      <c r="E697" s="7" t="n">
        <v>0</v>
      </c>
      <c r="F697" s="7" t="n">
        <v>0</v>
      </c>
    </row>
    <row r="698" spans="1:9">
      <c r="A698" t="s">
        <v>4</v>
      </c>
      <c r="B698" s="4" t="s">
        <v>5</v>
      </c>
      <c r="C698" s="4" t="s">
        <v>7</v>
      </c>
      <c r="D698" s="4" t="s">
        <v>11</v>
      </c>
      <c r="E698" s="4" t="s">
        <v>8</v>
      </c>
    </row>
    <row r="699" spans="1:9">
      <c r="A699" t="n">
        <v>5391</v>
      </c>
      <c r="B699" s="32" t="n">
        <v>51</v>
      </c>
      <c r="C699" s="7" t="n">
        <v>4</v>
      </c>
      <c r="D699" s="7" t="n">
        <v>17</v>
      </c>
      <c r="E699" s="7" t="s">
        <v>112</v>
      </c>
    </row>
    <row r="700" spans="1:9">
      <c r="A700" t="s">
        <v>4</v>
      </c>
      <c r="B700" s="4" t="s">
        <v>5</v>
      </c>
      <c r="C700" s="4" t="s">
        <v>11</v>
      </c>
    </row>
    <row r="701" spans="1:9">
      <c r="A701" t="n">
        <v>5405</v>
      </c>
      <c r="B701" s="25" t="n">
        <v>16</v>
      </c>
      <c r="C701" s="7" t="n">
        <v>0</v>
      </c>
    </row>
    <row r="702" spans="1:9">
      <c r="A702" t="s">
        <v>4</v>
      </c>
      <c r="B702" s="4" t="s">
        <v>5</v>
      </c>
      <c r="C702" s="4" t="s">
        <v>11</v>
      </c>
      <c r="D702" s="4" t="s">
        <v>7</v>
      </c>
      <c r="E702" s="4" t="s">
        <v>14</v>
      </c>
      <c r="F702" s="4" t="s">
        <v>60</v>
      </c>
      <c r="G702" s="4" t="s">
        <v>7</v>
      </c>
      <c r="H702" s="4" t="s">
        <v>7</v>
      </c>
      <c r="I702" s="4" t="s">
        <v>7</v>
      </c>
      <c r="J702" s="4" t="s">
        <v>14</v>
      </c>
      <c r="K702" s="4" t="s">
        <v>60</v>
      </c>
      <c r="L702" s="4" t="s">
        <v>7</v>
      </c>
      <c r="M702" s="4" t="s">
        <v>7</v>
      </c>
    </row>
    <row r="703" spans="1:9">
      <c r="A703" t="n">
        <v>5408</v>
      </c>
      <c r="B703" s="40" t="n">
        <v>26</v>
      </c>
      <c r="C703" s="7" t="n">
        <v>17</v>
      </c>
      <c r="D703" s="7" t="n">
        <v>17</v>
      </c>
      <c r="E703" s="7" t="n">
        <v>16313</v>
      </c>
      <c r="F703" s="7" t="s">
        <v>113</v>
      </c>
      <c r="G703" s="7" t="n">
        <v>2</v>
      </c>
      <c r="H703" s="7" t="n">
        <v>3</v>
      </c>
      <c r="I703" s="7" t="n">
        <v>17</v>
      </c>
      <c r="J703" s="7" t="n">
        <v>16314</v>
      </c>
      <c r="K703" s="7" t="s">
        <v>114</v>
      </c>
      <c r="L703" s="7" t="n">
        <v>2</v>
      </c>
      <c r="M703" s="7" t="n">
        <v>0</v>
      </c>
    </row>
    <row r="704" spans="1:9">
      <c r="A704" t="s">
        <v>4</v>
      </c>
      <c r="B704" s="4" t="s">
        <v>5</v>
      </c>
    </row>
    <row r="705" spans="1:13">
      <c r="A705" t="n">
        <v>5569</v>
      </c>
      <c r="B705" s="41" t="n">
        <v>28</v>
      </c>
    </row>
    <row r="706" spans="1:13">
      <c r="A706" t="s">
        <v>4</v>
      </c>
      <c r="B706" s="4" t="s">
        <v>5</v>
      </c>
      <c r="C706" s="4" t="s">
        <v>14</v>
      </c>
    </row>
    <row r="707" spans="1:13">
      <c r="A707" t="n">
        <v>5570</v>
      </c>
      <c r="B707" s="53" t="n">
        <v>15</v>
      </c>
      <c r="C707" s="7" t="n">
        <v>256</v>
      </c>
    </row>
    <row r="708" spans="1:13">
      <c r="A708" t="s">
        <v>4</v>
      </c>
      <c r="B708" s="4" t="s">
        <v>5</v>
      </c>
      <c r="C708" s="4" t="s">
        <v>7</v>
      </c>
      <c r="D708" s="4" t="s">
        <v>11</v>
      </c>
      <c r="E708" s="4" t="s">
        <v>8</v>
      </c>
    </row>
    <row r="709" spans="1:13">
      <c r="A709" t="n">
        <v>5575</v>
      </c>
      <c r="B709" s="32" t="n">
        <v>51</v>
      </c>
      <c r="C709" s="7" t="n">
        <v>4</v>
      </c>
      <c r="D709" s="7" t="n">
        <v>17</v>
      </c>
      <c r="E709" s="7" t="s">
        <v>115</v>
      </c>
    </row>
    <row r="710" spans="1:13">
      <c r="A710" t="s">
        <v>4</v>
      </c>
      <c r="B710" s="4" t="s">
        <v>5</v>
      </c>
      <c r="C710" s="4" t="s">
        <v>11</v>
      </c>
    </row>
    <row r="711" spans="1:13">
      <c r="A711" t="n">
        <v>5589</v>
      </c>
      <c r="B711" s="25" t="n">
        <v>16</v>
      </c>
      <c r="C711" s="7" t="n">
        <v>0</v>
      </c>
    </row>
    <row r="712" spans="1:13">
      <c r="A712" t="s">
        <v>4</v>
      </c>
      <c r="B712" s="4" t="s">
        <v>5</v>
      </c>
      <c r="C712" s="4" t="s">
        <v>11</v>
      </c>
      <c r="D712" s="4" t="s">
        <v>7</v>
      </c>
      <c r="E712" s="4" t="s">
        <v>14</v>
      </c>
      <c r="F712" s="4" t="s">
        <v>60</v>
      </c>
      <c r="G712" s="4" t="s">
        <v>7</v>
      </c>
      <c r="H712" s="4" t="s">
        <v>7</v>
      </c>
    </row>
    <row r="713" spans="1:13">
      <c r="A713" t="n">
        <v>5592</v>
      </c>
      <c r="B713" s="40" t="n">
        <v>26</v>
      </c>
      <c r="C713" s="7" t="n">
        <v>17</v>
      </c>
      <c r="D713" s="7" t="n">
        <v>17</v>
      </c>
      <c r="E713" s="7" t="n">
        <v>16315</v>
      </c>
      <c r="F713" s="7" t="s">
        <v>116</v>
      </c>
      <c r="G713" s="7" t="n">
        <v>2</v>
      </c>
      <c r="H713" s="7" t="n">
        <v>0</v>
      </c>
    </row>
    <row r="714" spans="1:13">
      <c r="A714" t="s">
        <v>4</v>
      </c>
      <c r="B714" s="4" t="s">
        <v>5</v>
      </c>
    </row>
    <row r="715" spans="1:13">
      <c r="A715" t="n">
        <v>5621</v>
      </c>
      <c r="B715" s="41" t="n">
        <v>28</v>
      </c>
    </row>
    <row r="716" spans="1:13">
      <c r="A716" t="s">
        <v>4</v>
      </c>
      <c r="B716" s="4" t="s">
        <v>5</v>
      </c>
      <c r="C716" s="4" t="s">
        <v>7</v>
      </c>
      <c r="D716" s="4" t="s">
        <v>11</v>
      </c>
      <c r="E716" s="4" t="s">
        <v>8</v>
      </c>
    </row>
    <row r="717" spans="1:13">
      <c r="A717" t="n">
        <v>5622</v>
      </c>
      <c r="B717" s="32" t="n">
        <v>51</v>
      </c>
      <c r="C717" s="7" t="n">
        <v>4</v>
      </c>
      <c r="D717" s="7" t="n">
        <v>0</v>
      </c>
      <c r="E717" s="7" t="s">
        <v>86</v>
      </c>
    </row>
    <row r="718" spans="1:13">
      <c r="A718" t="s">
        <v>4</v>
      </c>
      <c r="B718" s="4" t="s">
        <v>5</v>
      </c>
      <c r="C718" s="4" t="s">
        <v>11</v>
      </c>
    </row>
    <row r="719" spans="1:13">
      <c r="A719" t="n">
        <v>5635</v>
      </c>
      <c r="B719" s="25" t="n">
        <v>16</v>
      </c>
      <c r="C719" s="7" t="n">
        <v>0</v>
      </c>
    </row>
    <row r="720" spans="1:13">
      <c r="A720" t="s">
        <v>4</v>
      </c>
      <c r="B720" s="4" t="s">
        <v>5</v>
      </c>
      <c r="C720" s="4" t="s">
        <v>11</v>
      </c>
      <c r="D720" s="4" t="s">
        <v>7</v>
      </c>
      <c r="E720" s="4" t="s">
        <v>14</v>
      </c>
      <c r="F720" s="4" t="s">
        <v>60</v>
      </c>
      <c r="G720" s="4" t="s">
        <v>7</v>
      </c>
      <c r="H720" s="4" t="s">
        <v>7</v>
      </c>
      <c r="I720" s="4" t="s">
        <v>7</v>
      </c>
      <c r="J720" s="4" t="s">
        <v>14</v>
      </c>
      <c r="K720" s="4" t="s">
        <v>60</v>
      </c>
      <c r="L720" s="4" t="s">
        <v>7</v>
      </c>
      <c r="M720" s="4" t="s">
        <v>7</v>
      </c>
    </row>
    <row r="721" spans="1:13">
      <c r="A721" t="n">
        <v>5638</v>
      </c>
      <c r="B721" s="40" t="n">
        <v>26</v>
      </c>
      <c r="C721" s="7" t="n">
        <v>0</v>
      </c>
      <c r="D721" s="7" t="n">
        <v>17</v>
      </c>
      <c r="E721" s="7" t="n">
        <v>52415</v>
      </c>
      <c r="F721" s="7" t="s">
        <v>117</v>
      </c>
      <c r="G721" s="7" t="n">
        <v>2</v>
      </c>
      <c r="H721" s="7" t="n">
        <v>3</v>
      </c>
      <c r="I721" s="7" t="n">
        <v>17</v>
      </c>
      <c r="J721" s="7" t="n">
        <v>52416</v>
      </c>
      <c r="K721" s="7" t="s">
        <v>118</v>
      </c>
      <c r="L721" s="7" t="n">
        <v>2</v>
      </c>
      <c r="M721" s="7" t="n">
        <v>0</v>
      </c>
    </row>
    <row r="722" spans="1:13">
      <c r="A722" t="s">
        <v>4</v>
      </c>
      <c r="B722" s="4" t="s">
        <v>5</v>
      </c>
    </row>
    <row r="723" spans="1:13">
      <c r="A723" t="n">
        <v>5704</v>
      </c>
      <c r="B723" s="41" t="n">
        <v>28</v>
      </c>
    </row>
    <row r="724" spans="1:13">
      <c r="A724" t="s">
        <v>4</v>
      </c>
      <c r="B724" s="4" t="s">
        <v>5</v>
      </c>
      <c r="C724" s="4" t="s">
        <v>7</v>
      </c>
      <c r="D724" s="4" t="s">
        <v>11</v>
      </c>
      <c r="E724" s="4" t="s">
        <v>11</v>
      </c>
      <c r="F724" s="4" t="s">
        <v>7</v>
      </c>
    </row>
    <row r="725" spans="1:13">
      <c r="A725" t="n">
        <v>5705</v>
      </c>
      <c r="B725" s="42" t="n">
        <v>25</v>
      </c>
      <c r="C725" s="7" t="n">
        <v>1</v>
      </c>
      <c r="D725" s="7" t="n">
        <v>60</v>
      </c>
      <c r="E725" s="7" t="n">
        <v>280</v>
      </c>
      <c r="F725" s="7" t="n">
        <v>2</v>
      </c>
    </row>
    <row r="726" spans="1:13">
      <c r="A726" t="s">
        <v>4</v>
      </c>
      <c r="B726" s="4" t="s">
        <v>5</v>
      </c>
      <c r="C726" s="4" t="s">
        <v>8</v>
      </c>
      <c r="D726" s="4" t="s">
        <v>11</v>
      </c>
    </row>
    <row r="727" spans="1:13">
      <c r="A727" t="n">
        <v>5712</v>
      </c>
      <c r="B727" s="43" t="n">
        <v>29</v>
      </c>
      <c r="C727" s="7" t="s">
        <v>92</v>
      </c>
      <c r="D727" s="7" t="n">
        <v>65533</v>
      </c>
    </row>
    <row r="728" spans="1:13">
      <c r="A728" t="s">
        <v>4</v>
      </c>
      <c r="B728" s="4" t="s">
        <v>5</v>
      </c>
      <c r="C728" s="4" t="s">
        <v>7</v>
      </c>
      <c r="D728" s="4" t="s">
        <v>11</v>
      </c>
      <c r="E728" s="4" t="s">
        <v>8</v>
      </c>
    </row>
    <row r="729" spans="1:13">
      <c r="A729" t="n">
        <v>5728</v>
      </c>
      <c r="B729" s="32" t="n">
        <v>51</v>
      </c>
      <c r="C729" s="7" t="n">
        <v>4</v>
      </c>
      <c r="D729" s="7" t="n">
        <v>18</v>
      </c>
      <c r="E729" s="7" t="s">
        <v>119</v>
      </c>
    </row>
    <row r="730" spans="1:13">
      <c r="A730" t="s">
        <v>4</v>
      </c>
      <c r="B730" s="4" t="s">
        <v>5</v>
      </c>
      <c r="C730" s="4" t="s">
        <v>11</v>
      </c>
    </row>
    <row r="731" spans="1:13">
      <c r="A731" t="n">
        <v>5742</v>
      </c>
      <c r="B731" s="25" t="n">
        <v>16</v>
      </c>
      <c r="C731" s="7" t="n">
        <v>0</v>
      </c>
    </row>
    <row r="732" spans="1:13">
      <c r="A732" t="s">
        <v>4</v>
      </c>
      <c r="B732" s="4" t="s">
        <v>5</v>
      </c>
      <c r="C732" s="4" t="s">
        <v>11</v>
      </c>
      <c r="D732" s="4" t="s">
        <v>7</v>
      </c>
      <c r="E732" s="4" t="s">
        <v>14</v>
      </c>
      <c r="F732" s="4" t="s">
        <v>60</v>
      </c>
      <c r="G732" s="4" t="s">
        <v>7</v>
      </c>
      <c r="H732" s="4" t="s">
        <v>7</v>
      </c>
    </row>
    <row r="733" spans="1:13">
      <c r="A733" t="n">
        <v>5745</v>
      </c>
      <c r="B733" s="40" t="n">
        <v>26</v>
      </c>
      <c r="C733" s="7" t="n">
        <v>18</v>
      </c>
      <c r="D733" s="7" t="n">
        <v>17</v>
      </c>
      <c r="E733" s="7" t="n">
        <v>17303</v>
      </c>
      <c r="F733" s="7" t="s">
        <v>120</v>
      </c>
      <c r="G733" s="7" t="n">
        <v>2</v>
      </c>
      <c r="H733" s="7" t="n">
        <v>0</v>
      </c>
    </row>
    <row r="734" spans="1:13">
      <c r="A734" t="s">
        <v>4</v>
      </c>
      <c r="B734" s="4" t="s">
        <v>5</v>
      </c>
    </row>
    <row r="735" spans="1:13">
      <c r="A735" t="n">
        <v>5829</v>
      </c>
      <c r="B735" s="41" t="n">
        <v>28</v>
      </c>
    </row>
    <row r="736" spans="1:13">
      <c r="A736" t="s">
        <v>4</v>
      </c>
      <c r="B736" s="4" t="s">
        <v>5</v>
      </c>
      <c r="C736" s="4" t="s">
        <v>8</v>
      </c>
      <c r="D736" s="4" t="s">
        <v>11</v>
      </c>
    </row>
    <row r="737" spans="1:13">
      <c r="A737" t="n">
        <v>5830</v>
      </c>
      <c r="B737" s="43" t="n">
        <v>29</v>
      </c>
      <c r="C737" s="7" t="s">
        <v>18</v>
      </c>
      <c r="D737" s="7" t="n">
        <v>65533</v>
      </c>
    </row>
    <row r="738" spans="1:13">
      <c r="A738" t="s">
        <v>4</v>
      </c>
      <c r="B738" s="4" t="s">
        <v>5</v>
      </c>
      <c r="C738" s="4" t="s">
        <v>7</v>
      </c>
      <c r="D738" s="4" t="s">
        <v>11</v>
      </c>
      <c r="E738" s="4" t="s">
        <v>11</v>
      </c>
      <c r="F738" s="4" t="s">
        <v>7</v>
      </c>
    </row>
    <row r="739" spans="1:13">
      <c r="A739" t="n">
        <v>5834</v>
      </c>
      <c r="B739" s="42" t="n">
        <v>25</v>
      </c>
      <c r="C739" s="7" t="n">
        <v>1</v>
      </c>
      <c r="D739" s="7" t="n">
        <v>65535</v>
      </c>
      <c r="E739" s="7" t="n">
        <v>65535</v>
      </c>
      <c r="F739" s="7" t="n">
        <v>0</v>
      </c>
    </row>
    <row r="740" spans="1:13">
      <c r="A740" t="s">
        <v>4</v>
      </c>
      <c r="B740" s="4" t="s">
        <v>5</v>
      </c>
      <c r="C740" s="4" t="s">
        <v>11</v>
      </c>
      <c r="D740" s="4" t="s">
        <v>11</v>
      </c>
      <c r="E740" s="4" t="s">
        <v>11</v>
      </c>
    </row>
    <row r="741" spans="1:13">
      <c r="A741" t="n">
        <v>5841</v>
      </c>
      <c r="B741" s="45" t="n">
        <v>61</v>
      </c>
      <c r="C741" s="7" t="n">
        <v>0</v>
      </c>
      <c r="D741" s="7" t="n">
        <v>18</v>
      </c>
      <c r="E741" s="7" t="n">
        <v>1000</v>
      </c>
    </row>
    <row r="742" spans="1:13">
      <c r="A742" t="s">
        <v>4</v>
      </c>
      <c r="B742" s="4" t="s">
        <v>5</v>
      </c>
      <c r="C742" s="4" t="s">
        <v>7</v>
      </c>
      <c r="D742" s="4" t="s">
        <v>11</v>
      </c>
      <c r="E742" s="4" t="s">
        <v>8</v>
      </c>
      <c r="F742" s="4" t="s">
        <v>8</v>
      </c>
      <c r="G742" s="4" t="s">
        <v>8</v>
      </c>
      <c r="H742" s="4" t="s">
        <v>8</v>
      </c>
    </row>
    <row r="743" spans="1:13">
      <c r="A743" t="n">
        <v>5848</v>
      </c>
      <c r="B743" s="32" t="n">
        <v>51</v>
      </c>
      <c r="C743" s="7" t="n">
        <v>3</v>
      </c>
      <c r="D743" s="7" t="n">
        <v>0</v>
      </c>
      <c r="E743" s="7" t="s">
        <v>69</v>
      </c>
      <c r="F743" s="7" t="s">
        <v>70</v>
      </c>
      <c r="G743" s="7" t="s">
        <v>52</v>
      </c>
      <c r="H743" s="7" t="s">
        <v>51</v>
      </c>
    </row>
    <row r="744" spans="1:13">
      <c r="A744" t="s">
        <v>4</v>
      </c>
      <c r="B744" s="4" t="s">
        <v>5</v>
      </c>
      <c r="C744" s="4" t="s">
        <v>11</v>
      </c>
      <c r="D744" s="4" t="s">
        <v>11</v>
      </c>
      <c r="E744" s="4" t="s">
        <v>11</v>
      </c>
    </row>
    <row r="745" spans="1:13">
      <c r="A745" t="n">
        <v>5861</v>
      </c>
      <c r="B745" s="45" t="n">
        <v>61</v>
      </c>
      <c r="C745" s="7" t="n">
        <v>17</v>
      </c>
      <c r="D745" s="7" t="n">
        <v>18</v>
      </c>
      <c r="E745" s="7" t="n">
        <v>1000</v>
      </c>
    </row>
    <row r="746" spans="1:13">
      <c r="A746" t="s">
        <v>4</v>
      </c>
      <c r="B746" s="4" t="s">
        <v>5</v>
      </c>
      <c r="C746" s="4" t="s">
        <v>7</v>
      </c>
      <c r="D746" s="4" t="s">
        <v>11</v>
      </c>
      <c r="E746" s="4" t="s">
        <v>8</v>
      </c>
      <c r="F746" s="4" t="s">
        <v>8</v>
      </c>
      <c r="G746" s="4" t="s">
        <v>8</v>
      </c>
      <c r="H746" s="4" t="s">
        <v>8</v>
      </c>
    </row>
    <row r="747" spans="1:13">
      <c r="A747" t="n">
        <v>5868</v>
      </c>
      <c r="B747" s="32" t="n">
        <v>51</v>
      </c>
      <c r="C747" s="7" t="n">
        <v>3</v>
      </c>
      <c r="D747" s="7" t="n">
        <v>17</v>
      </c>
      <c r="E747" s="7" t="s">
        <v>69</v>
      </c>
      <c r="F747" s="7" t="s">
        <v>70</v>
      </c>
      <c r="G747" s="7" t="s">
        <v>52</v>
      </c>
      <c r="H747" s="7" t="s">
        <v>51</v>
      </c>
    </row>
    <row r="748" spans="1:13">
      <c r="A748" t="s">
        <v>4</v>
      </c>
      <c r="B748" s="4" t="s">
        <v>5</v>
      </c>
      <c r="C748" s="4" t="s">
        <v>11</v>
      </c>
    </row>
    <row r="749" spans="1:13">
      <c r="A749" t="n">
        <v>5881</v>
      </c>
      <c r="B749" s="25" t="n">
        <v>16</v>
      </c>
      <c r="C749" s="7" t="n">
        <v>500</v>
      </c>
    </row>
    <row r="750" spans="1:13">
      <c r="A750" t="s">
        <v>4</v>
      </c>
      <c r="B750" s="4" t="s">
        <v>5</v>
      </c>
      <c r="C750" s="4" t="s">
        <v>7</v>
      </c>
      <c r="D750" s="4" t="s">
        <v>11</v>
      </c>
      <c r="E750" s="4" t="s">
        <v>13</v>
      </c>
    </row>
    <row r="751" spans="1:13">
      <c r="A751" t="n">
        <v>5884</v>
      </c>
      <c r="B751" s="18" t="n">
        <v>58</v>
      </c>
      <c r="C751" s="7" t="n">
        <v>101</v>
      </c>
      <c r="D751" s="7" t="n">
        <v>300</v>
      </c>
      <c r="E751" s="7" t="n">
        <v>1</v>
      </c>
    </row>
    <row r="752" spans="1:13">
      <c r="A752" t="s">
        <v>4</v>
      </c>
      <c r="B752" s="4" t="s">
        <v>5</v>
      </c>
      <c r="C752" s="4" t="s">
        <v>7</v>
      </c>
      <c r="D752" s="4" t="s">
        <v>11</v>
      </c>
    </row>
    <row r="753" spans="1:8">
      <c r="A753" t="n">
        <v>5892</v>
      </c>
      <c r="B753" s="18" t="n">
        <v>58</v>
      </c>
      <c r="C753" s="7" t="n">
        <v>254</v>
      </c>
      <c r="D753" s="7" t="n">
        <v>0</v>
      </c>
    </row>
    <row r="754" spans="1:8">
      <c r="A754" t="s">
        <v>4</v>
      </c>
      <c r="B754" s="4" t="s">
        <v>5</v>
      </c>
      <c r="C754" s="4" t="s">
        <v>7</v>
      </c>
      <c r="D754" s="4" t="s">
        <v>7</v>
      </c>
      <c r="E754" s="4" t="s">
        <v>13</v>
      </c>
      <c r="F754" s="4" t="s">
        <v>13</v>
      </c>
      <c r="G754" s="4" t="s">
        <v>13</v>
      </c>
      <c r="H754" s="4" t="s">
        <v>11</v>
      </c>
    </row>
    <row r="755" spans="1:8">
      <c r="A755" t="n">
        <v>5896</v>
      </c>
      <c r="B755" s="35" t="n">
        <v>45</v>
      </c>
      <c r="C755" s="7" t="n">
        <v>2</v>
      </c>
      <c r="D755" s="7" t="n">
        <v>3</v>
      </c>
      <c r="E755" s="7" t="n">
        <v>-11.3000001907349</v>
      </c>
      <c r="F755" s="7" t="n">
        <v>5.30000019073486</v>
      </c>
      <c r="G755" s="7" t="n">
        <v>-2.33999991416931</v>
      </c>
      <c r="H755" s="7" t="n">
        <v>0</v>
      </c>
    </row>
    <row r="756" spans="1:8">
      <c r="A756" t="s">
        <v>4</v>
      </c>
      <c r="B756" s="4" t="s">
        <v>5</v>
      </c>
      <c r="C756" s="4" t="s">
        <v>7</v>
      </c>
      <c r="D756" s="4" t="s">
        <v>7</v>
      </c>
      <c r="E756" s="4" t="s">
        <v>13</v>
      </c>
      <c r="F756" s="4" t="s">
        <v>13</v>
      </c>
      <c r="G756" s="4" t="s">
        <v>13</v>
      </c>
      <c r="H756" s="4" t="s">
        <v>11</v>
      </c>
      <c r="I756" s="4" t="s">
        <v>7</v>
      </c>
    </row>
    <row r="757" spans="1:8">
      <c r="A757" t="n">
        <v>5913</v>
      </c>
      <c r="B757" s="35" t="n">
        <v>45</v>
      </c>
      <c r="C757" s="7" t="n">
        <v>4</v>
      </c>
      <c r="D757" s="7" t="n">
        <v>3</v>
      </c>
      <c r="E757" s="7" t="n">
        <v>0</v>
      </c>
      <c r="F757" s="7" t="n">
        <v>300</v>
      </c>
      <c r="G757" s="7" t="n">
        <v>0</v>
      </c>
      <c r="H757" s="7" t="n">
        <v>0</v>
      </c>
      <c r="I757" s="7" t="n">
        <v>0</v>
      </c>
    </row>
    <row r="758" spans="1:8">
      <c r="A758" t="s">
        <v>4</v>
      </c>
      <c r="B758" s="4" t="s">
        <v>5</v>
      </c>
      <c r="C758" s="4" t="s">
        <v>7</v>
      </c>
      <c r="D758" s="4" t="s">
        <v>7</v>
      </c>
      <c r="E758" s="4" t="s">
        <v>13</v>
      </c>
      <c r="F758" s="4" t="s">
        <v>11</v>
      </c>
    </row>
    <row r="759" spans="1:8">
      <c r="A759" t="n">
        <v>5931</v>
      </c>
      <c r="B759" s="35" t="n">
        <v>45</v>
      </c>
      <c r="C759" s="7" t="n">
        <v>5</v>
      </c>
      <c r="D759" s="7" t="n">
        <v>3</v>
      </c>
      <c r="E759" s="7" t="n">
        <v>2.70000004768372</v>
      </c>
      <c r="F759" s="7" t="n">
        <v>0</v>
      </c>
    </row>
    <row r="760" spans="1:8">
      <c r="A760" t="s">
        <v>4</v>
      </c>
      <c r="B760" s="4" t="s">
        <v>5</v>
      </c>
      <c r="C760" s="4" t="s">
        <v>7</v>
      </c>
      <c r="D760" s="4" t="s">
        <v>7</v>
      </c>
      <c r="E760" s="4" t="s">
        <v>13</v>
      </c>
      <c r="F760" s="4" t="s">
        <v>11</v>
      </c>
    </row>
    <row r="761" spans="1:8">
      <c r="A761" t="n">
        <v>5940</v>
      </c>
      <c r="B761" s="35" t="n">
        <v>45</v>
      </c>
      <c r="C761" s="7" t="n">
        <v>5</v>
      </c>
      <c r="D761" s="7" t="n">
        <v>3</v>
      </c>
      <c r="E761" s="7" t="n">
        <v>2.5</v>
      </c>
      <c r="F761" s="7" t="n">
        <v>20000</v>
      </c>
    </row>
    <row r="762" spans="1:8">
      <c r="A762" t="s">
        <v>4</v>
      </c>
      <c r="B762" s="4" t="s">
        <v>5</v>
      </c>
      <c r="C762" s="4" t="s">
        <v>7</v>
      </c>
      <c r="D762" s="4" t="s">
        <v>7</v>
      </c>
      <c r="E762" s="4" t="s">
        <v>13</v>
      </c>
      <c r="F762" s="4" t="s">
        <v>11</v>
      </c>
    </row>
    <row r="763" spans="1:8">
      <c r="A763" t="n">
        <v>5949</v>
      </c>
      <c r="B763" s="35" t="n">
        <v>45</v>
      </c>
      <c r="C763" s="7" t="n">
        <v>11</v>
      </c>
      <c r="D763" s="7" t="n">
        <v>3</v>
      </c>
      <c r="E763" s="7" t="n">
        <v>28.7999992370605</v>
      </c>
      <c r="F763" s="7" t="n">
        <v>0</v>
      </c>
    </row>
    <row r="764" spans="1:8">
      <c r="A764" t="s">
        <v>4</v>
      </c>
      <c r="B764" s="4" t="s">
        <v>5</v>
      </c>
      <c r="C764" s="4" t="s">
        <v>11</v>
      </c>
      <c r="D764" s="4" t="s">
        <v>14</v>
      </c>
    </row>
    <row r="765" spans="1:8">
      <c r="A765" t="n">
        <v>5958</v>
      </c>
      <c r="B765" s="48" t="n">
        <v>44</v>
      </c>
      <c r="C765" s="7" t="n">
        <v>17</v>
      </c>
      <c r="D765" s="7" t="n">
        <v>256</v>
      </c>
    </row>
    <row r="766" spans="1:8">
      <c r="A766" t="s">
        <v>4</v>
      </c>
      <c r="B766" s="4" t="s">
        <v>5</v>
      </c>
      <c r="C766" s="4" t="s">
        <v>11</v>
      </c>
      <c r="D766" s="4" t="s">
        <v>14</v>
      </c>
    </row>
    <row r="767" spans="1:8">
      <c r="A767" t="n">
        <v>5965</v>
      </c>
      <c r="B767" s="48" t="n">
        <v>44</v>
      </c>
      <c r="C767" s="7" t="n">
        <v>17</v>
      </c>
      <c r="D767" s="7" t="n">
        <v>8388608</v>
      </c>
    </row>
    <row r="768" spans="1:8">
      <c r="A768" t="s">
        <v>4</v>
      </c>
      <c r="B768" s="4" t="s">
        <v>5</v>
      </c>
      <c r="C768" s="4" t="s">
        <v>11</v>
      </c>
      <c r="D768" s="4" t="s">
        <v>7</v>
      </c>
      <c r="E768" s="4" t="s">
        <v>8</v>
      </c>
      <c r="F768" s="4" t="s">
        <v>13</v>
      </c>
      <c r="G768" s="4" t="s">
        <v>13</v>
      </c>
      <c r="H768" s="4" t="s">
        <v>13</v>
      </c>
    </row>
    <row r="769" spans="1:9">
      <c r="A769" t="n">
        <v>5972</v>
      </c>
      <c r="B769" s="31" t="n">
        <v>48</v>
      </c>
      <c r="C769" s="7" t="n">
        <v>0</v>
      </c>
      <c r="D769" s="7" t="n">
        <v>0</v>
      </c>
      <c r="E769" s="7" t="s">
        <v>75</v>
      </c>
      <c r="F769" s="7" t="n">
        <v>0</v>
      </c>
      <c r="G769" s="7" t="n">
        <v>1</v>
      </c>
      <c r="H769" s="7" t="n">
        <v>0</v>
      </c>
    </row>
    <row r="770" spans="1:9">
      <c r="A770" t="s">
        <v>4</v>
      </c>
      <c r="B770" s="4" t="s">
        <v>5</v>
      </c>
      <c r="C770" s="4" t="s">
        <v>11</v>
      </c>
      <c r="D770" s="4" t="s">
        <v>7</v>
      </c>
      <c r="E770" s="4" t="s">
        <v>8</v>
      </c>
      <c r="F770" s="4" t="s">
        <v>13</v>
      </c>
      <c r="G770" s="4" t="s">
        <v>13</v>
      </c>
      <c r="H770" s="4" t="s">
        <v>13</v>
      </c>
    </row>
    <row r="771" spans="1:9">
      <c r="A771" t="n">
        <v>5998</v>
      </c>
      <c r="B771" s="31" t="n">
        <v>48</v>
      </c>
      <c r="C771" s="7" t="n">
        <v>17</v>
      </c>
      <c r="D771" s="7" t="n">
        <v>0</v>
      </c>
      <c r="E771" s="7" t="s">
        <v>75</v>
      </c>
      <c r="F771" s="7" t="n">
        <v>0</v>
      </c>
      <c r="G771" s="7" t="n">
        <v>1</v>
      </c>
      <c r="H771" s="7" t="n">
        <v>0</v>
      </c>
    </row>
    <row r="772" spans="1:9">
      <c r="A772" t="s">
        <v>4</v>
      </c>
      <c r="B772" s="4" t="s">
        <v>5</v>
      </c>
      <c r="C772" s="4" t="s">
        <v>11</v>
      </c>
      <c r="D772" s="4" t="s">
        <v>14</v>
      </c>
    </row>
    <row r="773" spans="1:9">
      <c r="A773" t="n">
        <v>6024</v>
      </c>
      <c r="B773" s="48" t="n">
        <v>44</v>
      </c>
      <c r="C773" s="7" t="n">
        <v>18</v>
      </c>
      <c r="D773" s="7" t="n">
        <v>128</v>
      </c>
    </row>
    <row r="774" spans="1:9">
      <c r="A774" t="s">
        <v>4</v>
      </c>
      <c r="B774" s="4" t="s">
        <v>5</v>
      </c>
      <c r="C774" s="4" t="s">
        <v>11</v>
      </c>
      <c r="D774" s="4" t="s">
        <v>14</v>
      </c>
    </row>
    <row r="775" spans="1:9">
      <c r="A775" t="n">
        <v>6031</v>
      </c>
      <c r="B775" s="48" t="n">
        <v>44</v>
      </c>
      <c r="C775" s="7" t="n">
        <v>16</v>
      </c>
      <c r="D775" s="7" t="n">
        <v>128</v>
      </c>
    </row>
    <row r="776" spans="1:9">
      <c r="A776" t="s">
        <v>4</v>
      </c>
      <c r="B776" s="4" t="s">
        <v>5</v>
      </c>
      <c r="C776" s="4" t="s">
        <v>11</v>
      </c>
      <c r="D776" s="4" t="s">
        <v>11</v>
      </c>
      <c r="E776" s="4" t="s">
        <v>11</v>
      </c>
    </row>
    <row r="777" spans="1:9">
      <c r="A777" t="n">
        <v>6038</v>
      </c>
      <c r="B777" s="45" t="n">
        <v>61</v>
      </c>
      <c r="C777" s="7" t="n">
        <v>18</v>
      </c>
      <c r="D777" s="7" t="n">
        <v>0</v>
      </c>
      <c r="E777" s="7" t="n">
        <v>0</v>
      </c>
    </row>
    <row r="778" spans="1:9">
      <c r="A778" t="s">
        <v>4</v>
      </c>
      <c r="B778" s="4" t="s">
        <v>5</v>
      </c>
      <c r="C778" s="4" t="s">
        <v>11</v>
      </c>
      <c r="D778" s="4" t="s">
        <v>11</v>
      </c>
      <c r="E778" s="4" t="s">
        <v>11</v>
      </c>
    </row>
    <row r="779" spans="1:9">
      <c r="A779" t="n">
        <v>6045</v>
      </c>
      <c r="B779" s="45" t="n">
        <v>61</v>
      </c>
      <c r="C779" s="7" t="n">
        <v>16</v>
      </c>
      <c r="D779" s="7" t="n">
        <v>0</v>
      </c>
      <c r="E779" s="7" t="n">
        <v>0</v>
      </c>
    </row>
    <row r="780" spans="1:9">
      <c r="A780" t="s">
        <v>4</v>
      </c>
      <c r="B780" s="4" t="s">
        <v>5</v>
      </c>
      <c r="C780" s="4" t="s">
        <v>11</v>
      </c>
      <c r="D780" s="4" t="s">
        <v>13</v>
      </c>
      <c r="E780" s="4" t="s">
        <v>13</v>
      </c>
      <c r="F780" s="4" t="s">
        <v>13</v>
      </c>
      <c r="G780" s="4" t="s">
        <v>13</v>
      </c>
    </row>
    <row r="781" spans="1:9">
      <c r="A781" t="n">
        <v>6052</v>
      </c>
      <c r="B781" s="29" t="n">
        <v>46</v>
      </c>
      <c r="C781" s="7" t="n">
        <v>17</v>
      </c>
      <c r="D781" s="7" t="n">
        <v>-17.4500007629395</v>
      </c>
      <c r="E781" s="7" t="n">
        <v>4</v>
      </c>
      <c r="F781" s="7" t="n">
        <v>-1.35000002384186</v>
      </c>
      <c r="G781" s="7" t="n">
        <v>180</v>
      </c>
    </row>
    <row r="782" spans="1:9">
      <c r="A782" t="s">
        <v>4</v>
      </c>
      <c r="B782" s="4" t="s">
        <v>5</v>
      </c>
      <c r="C782" s="4" t="s">
        <v>7</v>
      </c>
      <c r="D782" s="4" t="s">
        <v>11</v>
      </c>
    </row>
    <row r="783" spans="1:9">
      <c r="A783" t="n">
        <v>6071</v>
      </c>
      <c r="B783" s="18" t="n">
        <v>58</v>
      </c>
      <c r="C783" s="7" t="n">
        <v>255</v>
      </c>
      <c r="D783" s="7" t="n">
        <v>0</v>
      </c>
    </row>
    <row r="784" spans="1:9">
      <c r="A784" t="s">
        <v>4</v>
      </c>
      <c r="B784" s="4" t="s">
        <v>5</v>
      </c>
      <c r="C784" s="4" t="s">
        <v>11</v>
      </c>
    </row>
    <row r="785" spans="1:8">
      <c r="A785" t="n">
        <v>6075</v>
      </c>
      <c r="B785" s="25" t="n">
        <v>16</v>
      </c>
      <c r="C785" s="7" t="n">
        <v>300</v>
      </c>
    </row>
    <row r="786" spans="1:8">
      <c r="A786" t="s">
        <v>4</v>
      </c>
      <c r="B786" s="4" t="s">
        <v>5</v>
      </c>
      <c r="C786" s="4" t="s">
        <v>7</v>
      </c>
      <c r="D786" s="4" t="s">
        <v>11</v>
      </c>
      <c r="E786" s="4" t="s">
        <v>11</v>
      </c>
      <c r="F786" s="4" t="s">
        <v>7</v>
      </c>
    </row>
    <row r="787" spans="1:8">
      <c r="A787" t="n">
        <v>6078</v>
      </c>
      <c r="B787" s="42" t="n">
        <v>25</v>
      </c>
      <c r="C787" s="7" t="n">
        <v>1</v>
      </c>
      <c r="D787" s="7" t="n">
        <v>60</v>
      </c>
      <c r="E787" s="7" t="n">
        <v>640</v>
      </c>
      <c r="F787" s="7" t="n">
        <v>1</v>
      </c>
    </row>
    <row r="788" spans="1:8">
      <c r="A788" t="s">
        <v>4</v>
      </c>
      <c r="B788" s="4" t="s">
        <v>5</v>
      </c>
      <c r="C788" s="4" t="s">
        <v>7</v>
      </c>
      <c r="D788" s="4" t="s">
        <v>11</v>
      </c>
      <c r="E788" s="4" t="s">
        <v>8</v>
      </c>
    </row>
    <row r="789" spans="1:8">
      <c r="A789" t="n">
        <v>6085</v>
      </c>
      <c r="B789" s="32" t="n">
        <v>51</v>
      </c>
      <c r="C789" s="7" t="n">
        <v>4</v>
      </c>
      <c r="D789" s="7" t="n">
        <v>17</v>
      </c>
      <c r="E789" s="7" t="s">
        <v>121</v>
      </c>
    </row>
    <row r="790" spans="1:8">
      <c r="A790" t="s">
        <v>4</v>
      </c>
      <c r="B790" s="4" t="s">
        <v>5</v>
      </c>
      <c r="C790" s="4" t="s">
        <v>11</v>
      </c>
    </row>
    <row r="791" spans="1:8">
      <c r="A791" t="n">
        <v>6103</v>
      </c>
      <c r="B791" s="25" t="n">
        <v>16</v>
      </c>
      <c r="C791" s="7" t="n">
        <v>0</v>
      </c>
    </row>
    <row r="792" spans="1:8">
      <c r="A792" t="s">
        <v>4</v>
      </c>
      <c r="B792" s="4" t="s">
        <v>5</v>
      </c>
      <c r="C792" s="4" t="s">
        <v>11</v>
      </c>
      <c r="D792" s="4" t="s">
        <v>7</v>
      </c>
      <c r="E792" s="4" t="s">
        <v>14</v>
      </c>
      <c r="F792" s="4" t="s">
        <v>60</v>
      </c>
      <c r="G792" s="4" t="s">
        <v>7</v>
      </c>
      <c r="H792" s="4" t="s">
        <v>7</v>
      </c>
    </row>
    <row r="793" spans="1:8">
      <c r="A793" t="n">
        <v>6106</v>
      </c>
      <c r="B793" s="40" t="n">
        <v>26</v>
      </c>
      <c r="C793" s="7" t="n">
        <v>17</v>
      </c>
      <c r="D793" s="7" t="n">
        <v>17</v>
      </c>
      <c r="E793" s="7" t="n">
        <v>16316</v>
      </c>
      <c r="F793" s="7" t="s">
        <v>122</v>
      </c>
      <c r="G793" s="7" t="n">
        <v>2</v>
      </c>
      <c r="H793" s="7" t="n">
        <v>0</v>
      </c>
    </row>
    <row r="794" spans="1:8">
      <c r="A794" t="s">
        <v>4</v>
      </c>
      <c r="B794" s="4" t="s">
        <v>5</v>
      </c>
    </row>
    <row r="795" spans="1:8">
      <c r="A795" t="n">
        <v>6133</v>
      </c>
      <c r="B795" s="41" t="n">
        <v>28</v>
      </c>
    </row>
    <row r="796" spans="1:8">
      <c r="A796" t="s">
        <v>4</v>
      </c>
      <c r="B796" s="4" t="s">
        <v>5</v>
      </c>
      <c r="C796" s="4" t="s">
        <v>7</v>
      </c>
      <c r="D796" s="4" t="s">
        <v>11</v>
      </c>
      <c r="E796" s="4" t="s">
        <v>11</v>
      </c>
      <c r="F796" s="4" t="s">
        <v>7</v>
      </c>
    </row>
    <row r="797" spans="1:8">
      <c r="A797" t="n">
        <v>6134</v>
      </c>
      <c r="B797" s="42" t="n">
        <v>25</v>
      </c>
      <c r="C797" s="7" t="n">
        <v>1</v>
      </c>
      <c r="D797" s="7" t="n">
        <v>65535</v>
      </c>
      <c r="E797" s="7" t="n">
        <v>65535</v>
      </c>
      <c r="F797" s="7" t="n">
        <v>0</v>
      </c>
    </row>
    <row r="798" spans="1:8">
      <c r="A798" t="s">
        <v>4</v>
      </c>
      <c r="B798" s="4" t="s">
        <v>5</v>
      </c>
      <c r="C798" s="4" t="s">
        <v>8</v>
      </c>
      <c r="D798" s="4" t="s">
        <v>11</v>
      </c>
    </row>
    <row r="799" spans="1:8">
      <c r="A799" t="n">
        <v>6141</v>
      </c>
      <c r="B799" s="43" t="n">
        <v>29</v>
      </c>
      <c r="C799" s="7" t="s">
        <v>123</v>
      </c>
      <c r="D799" s="7" t="n">
        <v>65533</v>
      </c>
    </row>
    <row r="800" spans="1:8">
      <c r="A800" t="s">
        <v>4</v>
      </c>
      <c r="B800" s="4" t="s">
        <v>5</v>
      </c>
      <c r="C800" s="4" t="s">
        <v>7</v>
      </c>
      <c r="D800" s="4" t="s">
        <v>11</v>
      </c>
      <c r="E800" s="4" t="s">
        <v>8</v>
      </c>
    </row>
    <row r="801" spans="1:8">
      <c r="A801" t="n">
        <v>6162</v>
      </c>
      <c r="B801" s="32" t="n">
        <v>51</v>
      </c>
      <c r="C801" s="7" t="n">
        <v>4</v>
      </c>
      <c r="D801" s="7" t="n">
        <v>18</v>
      </c>
      <c r="E801" s="7" t="s">
        <v>108</v>
      </c>
    </row>
    <row r="802" spans="1:8">
      <c r="A802" t="s">
        <v>4</v>
      </c>
      <c r="B802" s="4" t="s">
        <v>5</v>
      </c>
      <c r="C802" s="4" t="s">
        <v>11</v>
      </c>
    </row>
    <row r="803" spans="1:8">
      <c r="A803" t="n">
        <v>6175</v>
      </c>
      <c r="B803" s="25" t="n">
        <v>16</v>
      </c>
      <c r="C803" s="7" t="n">
        <v>0</v>
      </c>
    </row>
    <row r="804" spans="1:8">
      <c r="A804" t="s">
        <v>4</v>
      </c>
      <c r="B804" s="4" t="s">
        <v>5</v>
      </c>
      <c r="C804" s="4" t="s">
        <v>11</v>
      </c>
      <c r="D804" s="4" t="s">
        <v>7</v>
      </c>
      <c r="E804" s="4" t="s">
        <v>14</v>
      </c>
      <c r="F804" s="4" t="s">
        <v>60</v>
      </c>
      <c r="G804" s="4" t="s">
        <v>7</v>
      </c>
      <c r="H804" s="4" t="s">
        <v>7</v>
      </c>
    </row>
    <row r="805" spans="1:8">
      <c r="A805" t="n">
        <v>6178</v>
      </c>
      <c r="B805" s="40" t="n">
        <v>26</v>
      </c>
      <c r="C805" s="7" t="n">
        <v>18</v>
      </c>
      <c r="D805" s="7" t="n">
        <v>17</v>
      </c>
      <c r="E805" s="7" t="n">
        <v>17304</v>
      </c>
      <c r="F805" s="7" t="s">
        <v>124</v>
      </c>
      <c r="G805" s="7" t="n">
        <v>2</v>
      </c>
      <c r="H805" s="7" t="n">
        <v>0</v>
      </c>
    </row>
    <row r="806" spans="1:8">
      <c r="A806" t="s">
        <v>4</v>
      </c>
      <c r="B806" s="4" t="s">
        <v>5</v>
      </c>
    </row>
    <row r="807" spans="1:8">
      <c r="A807" t="n">
        <v>6237</v>
      </c>
      <c r="B807" s="41" t="n">
        <v>28</v>
      </c>
    </row>
    <row r="808" spans="1:8">
      <c r="A808" t="s">
        <v>4</v>
      </c>
      <c r="B808" s="4" t="s">
        <v>5</v>
      </c>
      <c r="C808" s="4" t="s">
        <v>8</v>
      </c>
      <c r="D808" s="4" t="s">
        <v>11</v>
      </c>
    </row>
    <row r="809" spans="1:8">
      <c r="A809" t="n">
        <v>6238</v>
      </c>
      <c r="B809" s="43" t="n">
        <v>29</v>
      </c>
      <c r="C809" s="7" t="s">
        <v>18</v>
      </c>
      <c r="D809" s="7" t="n">
        <v>65533</v>
      </c>
    </row>
    <row r="810" spans="1:8">
      <c r="A810" t="s">
        <v>4</v>
      </c>
      <c r="B810" s="4" t="s">
        <v>5</v>
      </c>
      <c r="C810" s="4" t="s">
        <v>8</v>
      </c>
      <c r="D810" s="4" t="s">
        <v>11</v>
      </c>
    </row>
    <row r="811" spans="1:8">
      <c r="A811" t="n">
        <v>6242</v>
      </c>
      <c r="B811" s="43" t="n">
        <v>29</v>
      </c>
      <c r="C811" s="7" t="s">
        <v>125</v>
      </c>
      <c r="D811" s="7" t="n">
        <v>65533</v>
      </c>
    </row>
    <row r="812" spans="1:8">
      <c r="A812" t="s">
        <v>4</v>
      </c>
      <c r="B812" s="4" t="s">
        <v>5</v>
      </c>
      <c r="C812" s="4" t="s">
        <v>7</v>
      </c>
      <c r="D812" s="4" t="s">
        <v>11</v>
      </c>
      <c r="E812" s="4" t="s">
        <v>8</v>
      </c>
    </row>
    <row r="813" spans="1:8">
      <c r="A813" t="n">
        <v>6262</v>
      </c>
      <c r="B813" s="32" t="n">
        <v>51</v>
      </c>
      <c r="C813" s="7" t="n">
        <v>4</v>
      </c>
      <c r="D813" s="7" t="n">
        <v>16</v>
      </c>
      <c r="E813" s="7" t="s">
        <v>126</v>
      </c>
    </row>
    <row r="814" spans="1:8">
      <c r="A814" t="s">
        <v>4</v>
      </c>
      <c r="B814" s="4" t="s">
        <v>5</v>
      </c>
      <c r="C814" s="4" t="s">
        <v>11</v>
      </c>
    </row>
    <row r="815" spans="1:8">
      <c r="A815" t="n">
        <v>6281</v>
      </c>
      <c r="B815" s="25" t="n">
        <v>16</v>
      </c>
      <c r="C815" s="7" t="n">
        <v>0</v>
      </c>
    </row>
    <row r="816" spans="1:8">
      <c r="A816" t="s">
        <v>4</v>
      </c>
      <c r="B816" s="4" t="s">
        <v>5</v>
      </c>
      <c r="C816" s="4" t="s">
        <v>11</v>
      </c>
      <c r="D816" s="4" t="s">
        <v>7</v>
      </c>
      <c r="E816" s="4" t="s">
        <v>14</v>
      </c>
      <c r="F816" s="4" t="s">
        <v>60</v>
      </c>
      <c r="G816" s="4" t="s">
        <v>7</v>
      </c>
      <c r="H816" s="4" t="s">
        <v>7</v>
      </c>
    </row>
    <row r="817" spans="1:8">
      <c r="A817" t="n">
        <v>6284</v>
      </c>
      <c r="B817" s="40" t="n">
        <v>26</v>
      </c>
      <c r="C817" s="7" t="n">
        <v>16</v>
      </c>
      <c r="D817" s="7" t="n">
        <v>17</v>
      </c>
      <c r="E817" s="7" t="n">
        <v>14304</v>
      </c>
      <c r="F817" s="7" t="s">
        <v>127</v>
      </c>
      <c r="G817" s="7" t="n">
        <v>2</v>
      </c>
      <c r="H817" s="7" t="n">
        <v>0</v>
      </c>
    </row>
    <row r="818" spans="1:8">
      <c r="A818" t="s">
        <v>4</v>
      </c>
      <c r="B818" s="4" t="s">
        <v>5</v>
      </c>
    </row>
    <row r="819" spans="1:8">
      <c r="A819" t="n">
        <v>6354</v>
      </c>
      <c r="B819" s="41" t="n">
        <v>28</v>
      </c>
    </row>
    <row r="820" spans="1:8">
      <c r="A820" t="s">
        <v>4</v>
      </c>
      <c r="B820" s="4" t="s">
        <v>5</v>
      </c>
      <c r="C820" s="4" t="s">
        <v>8</v>
      </c>
      <c r="D820" s="4" t="s">
        <v>11</v>
      </c>
    </row>
    <row r="821" spans="1:8">
      <c r="A821" t="n">
        <v>6355</v>
      </c>
      <c r="B821" s="43" t="n">
        <v>29</v>
      </c>
      <c r="C821" s="7" t="s">
        <v>18</v>
      </c>
      <c r="D821" s="7" t="n">
        <v>65533</v>
      </c>
    </row>
    <row r="822" spans="1:8">
      <c r="A822" t="s">
        <v>4</v>
      </c>
      <c r="B822" s="4" t="s">
        <v>5</v>
      </c>
      <c r="C822" s="4" t="s">
        <v>7</v>
      </c>
      <c r="D822" s="4" t="s">
        <v>11</v>
      </c>
      <c r="E822" s="4" t="s">
        <v>11</v>
      </c>
      <c r="F822" s="4" t="s">
        <v>7</v>
      </c>
    </row>
    <row r="823" spans="1:8">
      <c r="A823" t="n">
        <v>6359</v>
      </c>
      <c r="B823" s="42" t="n">
        <v>25</v>
      </c>
      <c r="C823" s="7" t="n">
        <v>1</v>
      </c>
      <c r="D823" s="7" t="n">
        <v>60</v>
      </c>
      <c r="E823" s="7" t="n">
        <v>640</v>
      </c>
      <c r="F823" s="7" t="n">
        <v>1</v>
      </c>
    </row>
    <row r="824" spans="1:8">
      <c r="A824" t="s">
        <v>4</v>
      </c>
      <c r="B824" s="4" t="s">
        <v>5</v>
      </c>
      <c r="C824" s="4" t="s">
        <v>7</v>
      </c>
      <c r="D824" s="4" t="s">
        <v>11</v>
      </c>
      <c r="E824" s="4" t="s">
        <v>8</v>
      </c>
    </row>
    <row r="825" spans="1:8">
      <c r="A825" t="n">
        <v>6366</v>
      </c>
      <c r="B825" s="32" t="n">
        <v>51</v>
      </c>
      <c r="C825" s="7" t="n">
        <v>4</v>
      </c>
      <c r="D825" s="7" t="n">
        <v>0</v>
      </c>
      <c r="E825" s="7" t="s">
        <v>84</v>
      </c>
    </row>
    <row r="826" spans="1:8">
      <c r="A826" t="s">
        <v>4</v>
      </c>
      <c r="B826" s="4" t="s">
        <v>5</v>
      </c>
      <c r="C826" s="4" t="s">
        <v>11</v>
      </c>
    </row>
    <row r="827" spans="1:8">
      <c r="A827" t="n">
        <v>6380</v>
      </c>
      <c r="B827" s="25" t="n">
        <v>16</v>
      </c>
      <c r="C827" s="7" t="n">
        <v>0</v>
      </c>
    </row>
    <row r="828" spans="1:8">
      <c r="A828" t="s">
        <v>4</v>
      </c>
      <c r="B828" s="4" t="s">
        <v>5</v>
      </c>
      <c r="C828" s="4" t="s">
        <v>11</v>
      </c>
      <c r="D828" s="4" t="s">
        <v>7</v>
      </c>
      <c r="E828" s="4" t="s">
        <v>14</v>
      </c>
      <c r="F828" s="4" t="s">
        <v>60</v>
      </c>
      <c r="G828" s="4" t="s">
        <v>7</v>
      </c>
      <c r="H828" s="4" t="s">
        <v>7</v>
      </c>
      <c r="I828" s="4" t="s">
        <v>7</v>
      </c>
      <c r="J828" s="4" t="s">
        <v>14</v>
      </c>
      <c r="K828" s="4" t="s">
        <v>60</v>
      </c>
      <c r="L828" s="4" t="s">
        <v>7</v>
      </c>
      <c r="M828" s="4" t="s">
        <v>7</v>
      </c>
    </row>
    <row r="829" spans="1:8">
      <c r="A829" t="n">
        <v>6383</v>
      </c>
      <c r="B829" s="40" t="n">
        <v>26</v>
      </c>
      <c r="C829" s="7" t="n">
        <v>0</v>
      </c>
      <c r="D829" s="7" t="n">
        <v>17</v>
      </c>
      <c r="E829" s="7" t="n">
        <v>52417</v>
      </c>
      <c r="F829" s="7" t="s">
        <v>128</v>
      </c>
      <c r="G829" s="7" t="n">
        <v>2</v>
      </c>
      <c r="H829" s="7" t="n">
        <v>3</v>
      </c>
      <c r="I829" s="7" t="n">
        <v>17</v>
      </c>
      <c r="J829" s="7" t="n">
        <v>52418</v>
      </c>
      <c r="K829" s="7" t="s">
        <v>129</v>
      </c>
      <c r="L829" s="7" t="n">
        <v>2</v>
      </c>
      <c r="M829" s="7" t="n">
        <v>0</v>
      </c>
    </row>
    <row r="830" spans="1:8">
      <c r="A830" t="s">
        <v>4</v>
      </c>
      <c r="B830" s="4" t="s">
        <v>5</v>
      </c>
    </row>
    <row r="831" spans="1:8">
      <c r="A831" t="n">
        <v>6475</v>
      </c>
      <c r="B831" s="41" t="n">
        <v>28</v>
      </c>
    </row>
    <row r="832" spans="1:8">
      <c r="A832" t="s">
        <v>4</v>
      </c>
      <c r="B832" s="4" t="s">
        <v>5</v>
      </c>
      <c r="C832" s="4" t="s">
        <v>11</v>
      </c>
      <c r="D832" s="4" t="s">
        <v>7</v>
      </c>
    </row>
    <row r="833" spans="1:13">
      <c r="A833" t="n">
        <v>6476</v>
      </c>
      <c r="B833" s="46" t="n">
        <v>89</v>
      </c>
      <c r="C833" s="7" t="n">
        <v>65533</v>
      </c>
      <c r="D833" s="7" t="n">
        <v>1</v>
      </c>
    </row>
    <row r="834" spans="1:13">
      <c r="A834" t="s">
        <v>4</v>
      </c>
      <c r="B834" s="4" t="s">
        <v>5</v>
      </c>
      <c r="C834" s="4" t="s">
        <v>7</v>
      </c>
      <c r="D834" s="4" t="s">
        <v>11</v>
      </c>
      <c r="E834" s="4" t="s">
        <v>11</v>
      </c>
      <c r="F834" s="4" t="s">
        <v>7</v>
      </c>
    </row>
    <row r="835" spans="1:13">
      <c r="A835" t="n">
        <v>6480</v>
      </c>
      <c r="B835" s="42" t="n">
        <v>25</v>
      </c>
      <c r="C835" s="7" t="n">
        <v>1</v>
      </c>
      <c r="D835" s="7" t="n">
        <v>65535</v>
      </c>
      <c r="E835" s="7" t="n">
        <v>65535</v>
      </c>
      <c r="F835" s="7" t="n">
        <v>0</v>
      </c>
    </row>
    <row r="836" spans="1:13">
      <c r="A836" t="s">
        <v>4</v>
      </c>
      <c r="B836" s="4" t="s">
        <v>5</v>
      </c>
      <c r="C836" s="4" t="s">
        <v>7</v>
      </c>
      <c r="D836" s="4" t="s">
        <v>11</v>
      </c>
      <c r="E836" s="4" t="s">
        <v>7</v>
      </c>
      <c r="F836" s="4" t="s">
        <v>7</v>
      </c>
      <c r="G836" s="4" t="s">
        <v>7</v>
      </c>
      <c r="H836" s="4" t="s">
        <v>7</v>
      </c>
    </row>
    <row r="837" spans="1:13">
      <c r="A837" t="n">
        <v>6487</v>
      </c>
      <c r="B837" s="32" t="n">
        <v>51</v>
      </c>
      <c r="C837" s="7" t="n">
        <v>2</v>
      </c>
      <c r="D837" s="7" t="n">
        <v>16</v>
      </c>
      <c r="E837" s="7" t="n">
        <v>1</v>
      </c>
      <c r="F837" s="7" t="n">
        <v>0</v>
      </c>
      <c r="G837" s="7" t="n">
        <v>127</v>
      </c>
      <c r="H837" s="7" t="n">
        <v>0</v>
      </c>
    </row>
    <row r="838" spans="1:13">
      <c r="A838" t="s">
        <v>4</v>
      </c>
      <c r="B838" s="4" t="s">
        <v>5</v>
      </c>
      <c r="C838" s="4" t="s">
        <v>7</v>
      </c>
      <c r="D838" s="4" t="s">
        <v>11</v>
      </c>
      <c r="E838" s="4" t="s">
        <v>8</v>
      </c>
      <c r="F838" s="4" t="s">
        <v>8</v>
      </c>
      <c r="G838" s="4" t="s">
        <v>8</v>
      </c>
      <c r="H838" s="4" t="s">
        <v>8</v>
      </c>
    </row>
    <row r="839" spans="1:13">
      <c r="A839" t="n">
        <v>6495</v>
      </c>
      <c r="B839" s="32" t="n">
        <v>51</v>
      </c>
      <c r="C839" s="7" t="n">
        <v>3</v>
      </c>
      <c r="D839" s="7" t="n">
        <v>18</v>
      </c>
      <c r="E839" s="7" t="s">
        <v>130</v>
      </c>
      <c r="F839" s="7" t="s">
        <v>51</v>
      </c>
      <c r="G839" s="7" t="s">
        <v>52</v>
      </c>
      <c r="H839" s="7" t="s">
        <v>51</v>
      </c>
    </row>
    <row r="840" spans="1:13">
      <c r="A840" t="s">
        <v>4</v>
      </c>
      <c r="B840" s="4" t="s">
        <v>5</v>
      </c>
      <c r="C840" s="4" t="s">
        <v>7</v>
      </c>
      <c r="D840" s="4" t="s">
        <v>7</v>
      </c>
      <c r="E840" s="4" t="s">
        <v>13</v>
      </c>
      <c r="F840" s="4" t="s">
        <v>13</v>
      </c>
      <c r="G840" s="4" t="s">
        <v>13</v>
      </c>
      <c r="H840" s="4" t="s">
        <v>11</v>
      </c>
    </row>
    <row r="841" spans="1:13">
      <c r="A841" t="n">
        <v>6508</v>
      </c>
      <c r="B841" s="35" t="n">
        <v>45</v>
      </c>
      <c r="C841" s="7" t="n">
        <v>2</v>
      </c>
      <c r="D841" s="7" t="n">
        <v>3</v>
      </c>
      <c r="E841" s="7" t="n">
        <v>-16.6900005340576</v>
      </c>
      <c r="F841" s="7" t="n">
        <v>5.30000019073486</v>
      </c>
      <c r="G841" s="7" t="n">
        <v>-2.53999996185303</v>
      </c>
      <c r="H841" s="7" t="n">
        <v>4000</v>
      </c>
    </row>
    <row r="842" spans="1:13">
      <c r="A842" t="s">
        <v>4</v>
      </c>
      <c r="B842" s="4" t="s">
        <v>5</v>
      </c>
      <c r="C842" s="4" t="s">
        <v>7</v>
      </c>
      <c r="D842" s="4" t="s">
        <v>7</v>
      </c>
      <c r="E842" s="4" t="s">
        <v>13</v>
      </c>
      <c r="F842" s="4" t="s">
        <v>13</v>
      </c>
      <c r="G842" s="4" t="s">
        <v>13</v>
      </c>
      <c r="H842" s="4" t="s">
        <v>11</v>
      </c>
      <c r="I842" s="4" t="s">
        <v>7</v>
      </c>
    </row>
    <row r="843" spans="1:13">
      <c r="A843" t="n">
        <v>6525</v>
      </c>
      <c r="B843" s="35" t="n">
        <v>45</v>
      </c>
      <c r="C843" s="7" t="n">
        <v>4</v>
      </c>
      <c r="D843" s="7" t="n">
        <v>3</v>
      </c>
      <c r="E843" s="7" t="n">
        <v>5</v>
      </c>
      <c r="F843" s="7" t="n">
        <v>280</v>
      </c>
      <c r="G843" s="7" t="n">
        <v>0</v>
      </c>
      <c r="H843" s="7" t="n">
        <v>4000</v>
      </c>
      <c r="I843" s="7" t="n">
        <v>0</v>
      </c>
    </row>
    <row r="844" spans="1:13">
      <c r="A844" t="s">
        <v>4</v>
      </c>
      <c r="B844" s="4" t="s">
        <v>5</v>
      </c>
      <c r="C844" s="4" t="s">
        <v>7</v>
      </c>
      <c r="D844" s="4" t="s">
        <v>7</v>
      </c>
      <c r="E844" s="4" t="s">
        <v>13</v>
      </c>
      <c r="F844" s="4" t="s">
        <v>11</v>
      </c>
    </row>
    <row r="845" spans="1:13">
      <c r="A845" t="n">
        <v>6543</v>
      </c>
      <c r="B845" s="35" t="n">
        <v>45</v>
      </c>
      <c r="C845" s="7" t="n">
        <v>5</v>
      </c>
      <c r="D845" s="7" t="n">
        <v>3</v>
      </c>
      <c r="E845" s="7" t="n">
        <v>1.60000002384186</v>
      </c>
      <c r="F845" s="7" t="n">
        <v>4000</v>
      </c>
    </row>
    <row r="846" spans="1:13">
      <c r="A846" t="s">
        <v>4</v>
      </c>
      <c r="B846" s="4" t="s">
        <v>5</v>
      </c>
      <c r="C846" s="4" t="s">
        <v>11</v>
      </c>
      <c r="D846" s="4" t="s">
        <v>11</v>
      </c>
      <c r="E846" s="4" t="s">
        <v>13</v>
      </c>
      <c r="F846" s="4" t="s">
        <v>13</v>
      </c>
      <c r="G846" s="4" t="s">
        <v>13</v>
      </c>
      <c r="H846" s="4" t="s">
        <v>13</v>
      </c>
      <c r="I846" s="4" t="s">
        <v>7</v>
      </c>
      <c r="J846" s="4" t="s">
        <v>11</v>
      </c>
    </row>
    <row r="847" spans="1:13">
      <c r="A847" t="n">
        <v>6552</v>
      </c>
      <c r="B847" s="49" t="n">
        <v>55</v>
      </c>
      <c r="C847" s="7" t="n">
        <v>18</v>
      </c>
      <c r="D847" s="7" t="n">
        <v>65533</v>
      </c>
      <c r="E847" s="7" t="n">
        <v>-16.7000007629395</v>
      </c>
      <c r="F847" s="7" t="n">
        <v>4</v>
      </c>
      <c r="G847" s="7" t="n">
        <v>-2.59999990463257</v>
      </c>
      <c r="H847" s="7" t="n">
        <v>1.20000004768372</v>
      </c>
      <c r="I847" s="7" t="n">
        <v>1</v>
      </c>
      <c r="J847" s="7" t="n">
        <v>0</v>
      </c>
    </row>
    <row r="848" spans="1:13">
      <c r="A848" t="s">
        <v>4</v>
      </c>
      <c r="B848" s="4" t="s">
        <v>5</v>
      </c>
      <c r="C848" s="4" t="s">
        <v>11</v>
      </c>
    </row>
    <row r="849" spans="1:10">
      <c r="A849" t="n">
        <v>6576</v>
      </c>
      <c r="B849" s="25" t="n">
        <v>16</v>
      </c>
      <c r="C849" s="7" t="n">
        <v>500</v>
      </c>
    </row>
    <row r="850" spans="1:10">
      <c r="A850" t="s">
        <v>4</v>
      </c>
      <c r="B850" s="4" t="s">
        <v>5</v>
      </c>
      <c r="C850" s="4" t="s">
        <v>11</v>
      </c>
      <c r="D850" s="4" t="s">
        <v>11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7</v>
      </c>
      <c r="J850" s="4" t="s">
        <v>11</v>
      </c>
    </row>
    <row r="851" spans="1:10">
      <c r="A851" t="n">
        <v>6579</v>
      </c>
      <c r="B851" s="49" t="n">
        <v>55</v>
      </c>
      <c r="C851" s="7" t="n">
        <v>16</v>
      </c>
      <c r="D851" s="7" t="n">
        <v>65533</v>
      </c>
      <c r="E851" s="7" t="n">
        <v>-16.1000003814697</v>
      </c>
      <c r="F851" s="7" t="n">
        <v>4</v>
      </c>
      <c r="G851" s="7" t="n">
        <v>-2.40000009536743</v>
      </c>
      <c r="H851" s="7" t="n">
        <v>1.20000004768372</v>
      </c>
      <c r="I851" s="7" t="n">
        <v>1</v>
      </c>
      <c r="J851" s="7" t="n">
        <v>0</v>
      </c>
    </row>
    <row r="852" spans="1:10">
      <c r="A852" t="s">
        <v>4</v>
      </c>
      <c r="B852" s="4" t="s">
        <v>5</v>
      </c>
      <c r="C852" s="4" t="s">
        <v>11</v>
      </c>
    </row>
    <row r="853" spans="1:10">
      <c r="A853" t="n">
        <v>6603</v>
      </c>
      <c r="B853" s="25" t="n">
        <v>16</v>
      </c>
      <c r="C853" s="7" t="n">
        <v>600</v>
      </c>
    </row>
    <row r="854" spans="1:10">
      <c r="A854" t="s">
        <v>4</v>
      </c>
      <c r="B854" s="4" t="s">
        <v>5</v>
      </c>
      <c r="C854" s="4" t="s">
        <v>7</v>
      </c>
      <c r="D854" s="4" t="s">
        <v>11</v>
      </c>
      <c r="E854" s="4" t="s">
        <v>8</v>
      </c>
      <c r="F854" s="4" t="s">
        <v>8</v>
      </c>
      <c r="G854" s="4" t="s">
        <v>8</v>
      </c>
      <c r="H854" s="4" t="s">
        <v>8</v>
      </c>
    </row>
    <row r="855" spans="1:10">
      <c r="A855" t="n">
        <v>6606</v>
      </c>
      <c r="B855" s="32" t="n">
        <v>51</v>
      </c>
      <c r="C855" s="7" t="n">
        <v>3</v>
      </c>
      <c r="D855" s="7" t="n">
        <v>16</v>
      </c>
      <c r="E855" s="7" t="s">
        <v>51</v>
      </c>
      <c r="F855" s="7" t="s">
        <v>51</v>
      </c>
      <c r="G855" s="7" t="s">
        <v>52</v>
      </c>
      <c r="H855" s="7" t="s">
        <v>51</v>
      </c>
    </row>
    <row r="856" spans="1:10">
      <c r="A856" t="s">
        <v>4</v>
      </c>
      <c r="B856" s="4" t="s">
        <v>5</v>
      </c>
      <c r="C856" s="4" t="s">
        <v>11</v>
      </c>
    </row>
    <row r="857" spans="1:10">
      <c r="A857" t="n">
        <v>6619</v>
      </c>
      <c r="B857" s="25" t="n">
        <v>16</v>
      </c>
      <c r="C857" s="7" t="n">
        <v>1000</v>
      </c>
    </row>
    <row r="858" spans="1:10">
      <c r="A858" t="s">
        <v>4</v>
      </c>
      <c r="B858" s="4" t="s">
        <v>5</v>
      </c>
      <c r="C858" s="4" t="s">
        <v>7</v>
      </c>
      <c r="D858" s="4" t="s">
        <v>11</v>
      </c>
      <c r="E858" s="4" t="s">
        <v>8</v>
      </c>
      <c r="F858" s="4" t="s">
        <v>8</v>
      </c>
      <c r="G858" s="4" t="s">
        <v>8</v>
      </c>
      <c r="H858" s="4" t="s">
        <v>8</v>
      </c>
    </row>
    <row r="859" spans="1:10">
      <c r="A859" t="n">
        <v>6622</v>
      </c>
      <c r="B859" s="32" t="n">
        <v>51</v>
      </c>
      <c r="C859" s="7" t="n">
        <v>3</v>
      </c>
      <c r="D859" s="7" t="n">
        <v>18</v>
      </c>
      <c r="E859" s="7" t="s">
        <v>70</v>
      </c>
      <c r="F859" s="7" t="s">
        <v>51</v>
      </c>
      <c r="G859" s="7" t="s">
        <v>52</v>
      </c>
      <c r="H859" s="7" t="s">
        <v>51</v>
      </c>
    </row>
    <row r="860" spans="1:10">
      <c r="A860" t="s">
        <v>4</v>
      </c>
      <c r="B860" s="4" t="s">
        <v>5</v>
      </c>
      <c r="C860" s="4" t="s">
        <v>11</v>
      </c>
      <c r="D860" s="4" t="s">
        <v>11</v>
      </c>
      <c r="E860" s="4" t="s">
        <v>8</v>
      </c>
      <c r="F860" s="4" t="s">
        <v>7</v>
      </c>
      <c r="G860" s="4" t="s">
        <v>11</v>
      </c>
    </row>
    <row r="861" spans="1:10">
      <c r="A861" t="n">
        <v>6635</v>
      </c>
      <c r="B861" s="55" t="n">
        <v>80</v>
      </c>
      <c r="C861" s="7" t="n">
        <v>744</v>
      </c>
      <c r="D861" s="7" t="n">
        <v>508</v>
      </c>
      <c r="E861" s="7" t="s">
        <v>131</v>
      </c>
      <c r="F861" s="7" t="n">
        <v>1</v>
      </c>
      <c r="G861" s="7" t="n">
        <v>0</v>
      </c>
    </row>
    <row r="862" spans="1:10">
      <c r="A862" t="s">
        <v>4</v>
      </c>
      <c r="B862" s="4" t="s">
        <v>5</v>
      </c>
      <c r="C862" s="4" t="s">
        <v>11</v>
      </c>
      <c r="D862" s="4" t="s">
        <v>7</v>
      </c>
    </row>
    <row r="863" spans="1:10">
      <c r="A863" t="n">
        <v>6653</v>
      </c>
      <c r="B863" s="50" t="n">
        <v>56</v>
      </c>
      <c r="C863" s="7" t="n">
        <v>18</v>
      </c>
      <c r="D863" s="7" t="n">
        <v>0</v>
      </c>
    </row>
    <row r="864" spans="1:10">
      <c r="A864" t="s">
        <v>4</v>
      </c>
      <c r="B864" s="4" t="s">
        <v>5</v>
      </c>
      <c r="C864" s="4" t="s">
        <v>11</v>
      </c>
      <c r="D864" s="4" t="s">
        <v>11</v>
      </c>
      <c r="E864" s="4" t="s">
        <v>11</v>
      </c>
    </row>
    <row r="865" spans="1:10">
      <c r="A865" t="n">
        <v>6657</v>
      </c>
      <c r="B865" s="45" t="n">
        <v>61</v>
      </c>
      <c r="C865" s="7" t="n">
        <v>18</v>
      </c>
      <c r="D865" s="7" t="n">
        <v>0</v>
      </c>
      <c r="E865" s="7" t="n">
        <v>1000</v>
      </c>
    </row>
    <row r="866" spans="1:10">
      <c r="A866" t="s">
        <v>4</v>
      </c>
      <c r="B866" s="4" t="s">
        <v>5</v>
      </c>
      <c r="C866" s="4" t="s">
        <v>11</v>
      </c>
      <c r="D866" s="4" t="s">
        <v>11</v>
      </c>
      <c r="E866" s="4" t="s">
        <v>13</v>
      </c>
      <c r="F866" s="4" t="s">
        <v>7</v>
      </c>
    </row>
    <row r="867" spans="1:10">
      <c r="A867" t="n">
        <v>6664</v>
      </c>
      <c r="B867" s="54" t="n">
        <v>53</v>
      </c>
      <c r="C867" s="7" t="n">
        <v>18</v>
      </c>
      <c r="D867" s="7" t="n">
        <v>0</v>
      </c>
      <c r="E867" s="7" t="n">
        <v>10</v>
      </c>
      <c r="F867" s="7" t="n">
        <v>0</v>
      </c>
    </row>
    <row r="868" spans="1:10">
      <c r="A868" t="s">
        <v>4</v>
      </c>
      <c r="B868" s="4" t="s">
        <v>5</v>
      </c>
      <c r="C868" s="4" t="s">
        <v>11</v>
      </c>
      <c r="D868" s="4" t="s">
        <v>7</v>
      </c>
    </row>
    <row r="869" spans="1:10">
      <c r="A869" t="n">
        <v>6674</v>
      </c>
      <c r="B869" s="50" t="n">
        <v>56</v>
      </c>
      <c r="C869" s="7" t="n">
        <v>16</v>
      </c>
      <c r="D869" s="7" t="n">
        <v>0</v>
      </c>
    </row>
    <row r="870" spans="1:10">
      <c r="A870" t="s">
        <v>4</v>
      </c>
      <c r="B870" s="4" t="s">
        <v>5</v>
      </c>
      <c r="C870" s="4" t="s">
        <v>11</v>
      </c>
      <c r="D870" s="4" t="s">
        <v>11</v>
      </c>
      <c r="E870" s="4" t="s">
        <v>11</v>
      </c>
    </row>
    <row r="871" spans="1:10">
      <c r="A871" t="n">
        <v>6678</v>
      </c>
      <c r="B871" s="45" t="n">
        <v>61</v>
      </c>
      <c r="C871" s="7" t="n">
        <v>16</v>
      </c>
      <c r="D871" s="7" t="n">
        <v>0</v>
      </c>
      <c r="E871" s="7" t="n">
        <v>1000</v>
      </c>
    </row>
    <row r="872" spans="1:10">
      <c r="A872" t="s">
        <v>4</v>
      </c>
      <c r="B872" s="4" t="s">
        <v>5</v>
      </c>
      <c r="C872" s="4" t="s">
        <v>11</v>
      </c>
      <c r="D872" s="4" t="s">
        <v>11</v>
      </c>
      <c r="E872" s="4" t="s">
        <v>13</v>
      </c>
      <c r="F872" s="4" t="s">
        <v>7</v>
      </c>
    </row>
    <row r="873" spans="1:10">
      <c r="A873" t="n">
        <v>6685</v>
      </c>
      <c r="B873" s="54" t="n">
        <v>53</v>
      </c>
      <c r="C873" s="7" t="n">
        <v>16</v>
      </c>
      <c r="D873" s="7" t="n">
        <v>0</v>
      </c>
      <c r="E873" s="7" t="n">
        <v>10</v>
      </c>
      <c r="F873" s="7" t="n">
        <v>0</v>
      </c>
    </row>
    <row r="874" spans="1:10">
      <c r="A874" t="s">
        <v>4</v>
      </c>
      <c r="B874" s="4" t="s">
        <v>5</v>
      </c>
      <c r="C874" s="4" t="s">
        <v>11</v>
      </c>
    </row>
    <row r="875" spans="1:10">
      <c r="A875" t="n">
        <v>6695</v>
      </c>
      <c r="B875" s="52" t="n">
        <v>54</v>
      </c>
      <c r="C875" s="7" t="n">
        <v>18</v>
      </c>
    </row>
    <row r="876" spans="1:10">
      <c r="A876" t="s">
        <v>4</v>
      </c>
      <c r="B876" s="4" t="s">
        <v>5</v>
      </c>
      <c r="C876" s="4" t="s">
        <v>7</v>
      </c>
      <c r="D876" s="4" t="s">
        <v>11</v>
      </c>
    </row>
    <row r="877" spans="1:10">
      <c r="A877" t="n">
        <v>6698</v>
      </c>
      <c r="B877" s="35" t="n">
        <v>45</v>
      </c>
      <c r="C877" s="7" t="n">
        <v>7</v>
      </c>
      <c r="D877" s="7" t="n">
        <v>255</v>
      </c>
    </row>
    <row r="878" spans="1:10">
      <c r="A878" t="s">
        <v>4</v>
      </c>
      <c r="B878" s="4" t="s">
        <v>5</v>
      </c>
      <c r="C878" s="4" t="s">
        <v>7</v>
      </c>
      <c r="D878" s="4" t="s">
        <v>7</v>
      </c>
      <c r="E878" s="4" t="s">
        <v>13</v>
      </c>
      <c r="F878" s="4" t="s">
        <v>13</v>
      </c>
      <c r="G878" s="4" t="s">
        <v>13</v>
      </c>
      <c r="H878" s="4" t="s">
        <v>11</v>
      </c>
    </row>
    <row r="879" spans="1:10">
      <c r="A879" t="n">
        <v>6702</v>
      </c>
      <c r="B879" s="35" t="n">
        <v>45</v>
      </c>
      <c r="C879" s="7" t="n">
        <v>2</v>
      </c>
      <c r="D879" s="7" t="n">
        <v>3</v>
      </c>
      <c r="E879" s="7" t="n">
        <v>-16.4599990844727</v>
      </c>
      <c r="F879" s="7" t="n">
        <v>5.30000019073486</v>
      </c>
      <c r="G879" s="7" t="n">
        <v>-2.71000003814697</v>
      </c>
      <c r="H879" s="7" t="n">
        <v>3000</v>
      </c>
    </row>
    <row r="880" spans="1:10">
      <c r="A880" t="s">
        <v>4</v>
      </c>
      <c r="B880" s="4" t="s">
        <v>5</v>
      </c>
      <c r="C880" s="4" t="s">
        <v>7</v>
      </c>
      <c r="D880" s="4" t="s">
        <v>7</v>
      </c>
      <c r="E880" s="4" t="s">
        <v>13</v>
      </c>
      <c r="F880" s="4" t="s">
        <v>13</v>
      </c>
      <c r="G880" s="4" t="s">
        <v>13</v>
      </c>
      <c r="H880" s="4" t="s">
        <v>11</v>
      </c>
      <c r="I880" s="4" t="s">
        <v>7</v>
      </c>
    </row>
    <row r="881" spans="1:9">
      <c r="A881" t="n">
        <v>6719</v>
      </c>
      <c r="B881" s="35" t="n">
        <v>45</v>
      </c>
      <c r="C881" s="7" t="n">
        <v>4</v>
      </c>
      <c r="D881" s="7" t="n">
        <v>3</v>
      </c>
      <c r="E881" s="7" t="n">
        <v>5</v>
      </c>
      <c r="F881" s="7" t="n">
        <v>296.489990234375</v>
      </c>
      <c r="G881" s="7" t="n">
        <v>0</v>
      </c>
      <c r="H881" s="7" t="n">
        <v>3000</v>
      </c>
      <c r="I881" s="7" t="n">
        <v>0</v>
      </c>
    </row>
    <row r="882" spans="1:9">
      <c r="A882" t="s">
        <v>4</v>
      </c>
      <c r="B882" s="4" t="s">
        <v>5</v>
      </c>
      <c r="C882" s="4" t="s">
        <v>7</v>
      </c>
      <c r="D882" s="4" t="s">
        <v>7</v>
      </c>
      <c r="E882" s="4" t="s">
        <v>13</v>
      </c>
      <c r="F882" s="4" t="s">
        <v>11</v>
      </c>
    </row>
    <row r="883" spans="1:9">
      <c r="A883" t="n">
        <v>6737</v>
      </c>
      <c r="B883" s="35" t="n">
        <v>45</v>
      </c>
      <c r="C883" s="7" t="n">
        <v>5</v>
      </c>
      <c r="D883" s="7" t="n">
        <v>3</v>
      </c>
      <c r="E883" s="7" t="n">
        <v>1.60000002384186</v>
      </c>
      <c r="F883" s="7" t="n">
        <v>3000</v>
      </c>
    </row>
    <row r="884" spans="1:9">
      <c r="A884" t="s">
        <v>4</v>
      </c>
      <c r="B884" s="4" t="s">
        <v>5</v>
      </c>
      <c r="C884" s="4" t="s">
        <v>11</v>
      </c>
      <c r="D884" s="4" t="s">
        <v>7</v>
      </c>
      <c r="E884" s="4" t="s">
        <v>8</v>
      </c>
      <c r="F884" s="4" t="s">
        <v>13</v>
      </c>
      <c r="G884" s="4" t="s">
        <v>13</v>
      </c>
      <c r="H884" s="4" t="s">
        <v>13</v>
      </c>
    </row>
    <row r="885" spans="1:9">
      <c r="A885" t="n">
        <v>6746</v>
      </c>
      <c r="B885" s="31" t="n">
        <v>48</v>
      </c>
      <c r="C885" s="7" t="n">
        <v>18</v>
      </c>
      <c r="D885" s="7" t="n">
        <v>0</v>
      </c>
      <c r="E885" s="7" t="s">
        <v>49</v>
      </c>
      <c r="F885" s="7" t="n">
        <v>-1</v>
      </c>
      <c r="G885" s="7" t="n">
        <v>1</v>
      </c>
      <c r="H885" s="7" t="n">
        <v>0</v>
      </c>
    </row>
    <row r="886" spans="1:9">
      <c r="A886" t="s">
        <v>4</v>
      </c>
      <c r="B886" s="4" t="s">
        <v>5</v>
      </c>
      <c r="C886" s="4" t="s">
        <v>11</v>
      </c>
    </row>
    <row r="887" spans="1:9">
      <c r="A887" t="n">
        <v>6777</v>
      </c>
      <c r="B887" s="25" t="n">
        <v>16</v>
      </c>
      <c r="C887" s="7" t="n">
        <v>1000</v>
      </c>
    </row>
    <row r="888" spans="1:9">
      <c r="A888" t="s">
        <v>4</v>
      </c>
      <c r="B888" s="4" t="s">
        <v>5</v>
      </c>
      <c r="C888" s="4" t="s">
        <v>7</v>
      </c>
      <c r="D888" s="4" t="s">
        <v>7</v>
      </c>
      <c r="E888" s="4" t="s">
        <v>7</v>
      </c>
      <c r="F888" s="4" t="s">
        <v>7</v>
      </c>
    </row>
    <row r="889" spans="1:9">
      <c r="A889" t="n">
        <v>6780</v>
      </c>
      <c r="B889" s="9" t="n">
        <v>14</v>
      </c>
      <c r="C889" s="7" t="n">
        <v>0</v>
      </c>
      <c r="D889" s="7" t="n">
        <v>1</v>
      </c>
      <c r="E889" s="7" t="n">
        <v>0</v>
      </c>
      <c r="F889" s="7" t="n">
        <v>0</v>
      </c>
    </row>
    <row r="890" spans="1:9">
      <c r="A890" t="s">
        <v>4</v>
      </c>
      <c r="B890" s="4" t="s">
        <v>5</v>
      </c>
      <c r="C890" s="4" t="s">
        <v>7</v>
      </c>
      <c r="D890" s="4" t="s">
        <v>11</v>
      </c>
      <c r="E890" s="4" t="s">
        <v>8</v>
      </c>
    </row>
    <row r="891" spans="1:9">
      <c r="A891" t="n">
        <v>6785</v>
      </c>
      <c r="B891" s="32" t="n">
        <v>51</v>
      </c>
      <c r="C891" s="7" t="n">
        <v>4</v>
      </c>
      <c r="D891" s="7" t="n">
        <v>18</v>
      </c>
      <c r="E891" s="7" t="s">
        <v>119</v>
      </c>
    </row>
    <row r="892" spans="1:9">
      <c r="A892" t="s">
        <v>4</v>
      </c>
      <c r="B892" s="4" t="s">
        <v>5</v>
      </c>
      <c r="C892" s="4" t="s">
        <v>11</v>
      </c>
    </row>
    <row r="893" spans="1:9">
      <c r="A893" t="n">
        <v>6799</v>
      </c>
      <c r="B893" s="25" t="n">
        <v>16</v>
      </c>
      <c r="C893" s="7" t="n">
        <v>0</v>
      </c>
    </row>
    <row r="894" spans="1:9">
      <c r="A894" t="s">
        <v>4</v>
      </c>
      <c r="B894" s="4" t="s">
        <v>5</v>
      </c>
      <c r="C894" s="4" t="s">
        <v>11</v>
      </c>
      <c r="D894" s="4" t="s">
        <v>7</v>
      </c>
      <c r="E894" s="4" t="s">
        <v>14</v>
      </c>
      <c r="F894" s="4" t="s">
        <v>60</v>
      </c>
      <c r="G894" s="4" t="s">
        <v>7</v>
      </c>
      <c r="H894" s="4" t="s">
        <v>7</v>
      </c>
      <c r="I894" s="4" t="s">
        <v>7</v>
      </c>
      <c r="J894" s="4" t="s">
        <v>14</v>
      </c>
      <c r="K894" s="4" t="s">
        <v>60</v>
      </c>
      <c r="L894" s="4" t="s">
        <v>7</v>
      </c>
      <c r="M894" s="4" t="s">
        <v>7</v>
      </c>
    </row>
    <row r="895" spans="1:9">
      <c r="A895" t="n">
        <v>6802</v>
      </c>
      <c r="B895" s="40" t="n">
        <v>26</v>
      </c>
      <c r="C895" s="7" t="n">
        <v>18</v>
      </c>
      <c r="D895" s="7" t="n">
        <v>17</v>
      </c>
      <c r="E895" s="7" t="n">
        <v>17305</v>
      </c>
      <c r="F895" s="7" t="s">
        <v>132</v>
      </c>
      <c r="G895" s="7" t="n">
        <v>2</v>
      </c>
      <c r="H895" s="7" t="n">
        <v>3</v>
      </c>
      <c r="I895" s="7" t="n">
        <v>17</v>
      </c>
      <c r="J895" s="7" t="n">
        <v>17306</v>
      </c>
      <c r="K895" s="7" t="s">
        <v>133</v>
      </c>
      <c r="L895" s="7" t="n">
        <v>2</v>
      </c>
      <c r="M895" s="7" t="n">
        <v>0</v>
      </c>
    </row>
    <row r="896" spans="1:9">
      <c r="A896" t="s">
        <v>4</v>
      </c>
      <c r="B896" s="4" t="s">
        <v>5</v>
      </c>
    </row>
    <row r="897" spans="1:13">
      <c r="A897" t="n">
        <v>6966</v>
      </c>
      <c r="B897" s="41" t="n">
        <v>28</v>
      </c>
    </row>
    <row r="898" spans="1:13">
      <c r="A898" t="s">
        <v>4</v>
      </c>
      <c r="B898" s="4" t="s">
        <v>5</v>
      </c>
      <c r="C898" s="4" t="s">
        <v>11</v>
      </c>
      <c r="D898" s="4" t="s">
        <v>7</v>
      </c>
    </row>
    <row r="899" spans="1:13">
      <c r="A899" t="n">
        <v>6967</v>
      </c>
      <c r="B899" s="46" t="n">
        <v>89</v>
      </c>
      <c r="C899" s="7" t="n">
        <v>65533</v>
      </c>
      <c r="D899" s="7" t="n">
        <v>1</v>
      </c>
    </row>
    <row r="900" spans="1:13">
      <c r="A900" t="s">
        <v>4</v>
      </c>
      <c r="B900" s="4" t="s">
        <v>5</v>
      </c>
      <c r="C900" s="4" t="s">
        <v>14</v>
      </c>
    </row>
    <row r="901" spans="1:13">
      <c r="A901" t="n">
        <v>6971</v>
      </c>
      <c r="B901" s="53" t="n">
        <v>15</v>
      </c>
      <c r="C901" s="7" t="n">
        <v>256</v>
      </c>
    </row>
    <row r="902" spans="1:13">
      <c r="A902" t="s">
        <v>4</v>
      </c>
      <c r="B902" s="4" t="s">
        <v>5</v>
      </c>
      <c r="C902" s="4" t="s">
        <v>7</v>
      </c>
      <c r="D902" s="4" t="s">
        <v>11</v>
      </c>
      <c r="E902" s="4" t="s">
        <v>11</v>
      </c>
      <c r="F902" s="4" t="s">
        <v>7</v>
      </c>
    </row>
    <row r="903" spans="1:13">
      <c r="A903" t="n">
        <v>6976</v>
      </c>
      <c r="B903" s="42" t="n">
        <v>25</v>
      </c>
      <c r="C903" s="7" t="n">
        <v>1</v>
      </c>
      <c r="D903" s="7" t="n">
        <v>60</v>
      </c>
      <c r="E903" s="7" t="n">
        <v>640</v>
      </c>
      <c r="F903" s="7" t="n">
        <v>2</v>
      </c>
    </row>
    <row r="904" spans="1:13">
      <c r="A904" t="s">
        <v>4</v>
      </c>
      <c r="B904" s="4" t="s">
        <v>5</v>
      </c>
      <c r="C904" s="4" t="s">
        <v>7</v>
      </c>
      <c r="D904" s="4" t="s">
        <v>11</v>
      </c>
      <c r="E904" s="4" t="s">
        <v>8</v>
      </c>
    </row>
    <row r="905" spans="1:13">
      <c r="A905" t="n">
        <v>6983</v>
      </c>
      <c r="B905" s="32" t="n">
        <v>51</v>
      </c>
      <c r="C905" s="7" t="n">
        <v>4</v>
      </c>
      <c r="D905" s="7" t="n">
        <v>17</v>
      </c>
      <c r="E905" s="7" t="s">
        <v>134</v>
      </c>
    </row>
    <row r="906" spans="1:13">
      <c r="A906" t="s">
        <v>4</v>
      </c>
      <c r="B906" s="4" t="s">
        <v>5</v>
      </c>
      <c r="C906" s="4" t="s">
        <v>11</v>
      </c>
    </row>
    <row r="907" spans="1:13">
      <c r="A907" t="n">
        <v>7002</v>
      </c>
      <c r="B907" s="25" t="n">
        <v>16</v>
      </c>
      <c r="C907" s="7" t="n">
        <v>0</v>
      </c>
    </row>
    <row r="908" spans="1:13">
      <c r="A908" t="s">
        <v>4</v>
      </c>
      <c r="B908" s="4" t="s">
        <v>5</v>
      </c>
      <c r="C908" s="4" t="s">
        <v>11</v>
      </c>
      <c r="D908" s="4" t="s">
        <v>7</v>
      </c>
      <c r="E908" s="4" t="s">
        <v>14</v>
      </c>
      <c r="F908" s="4" t="s">
        <v>60</v>
      </c>
      <c r="G908" s="4" t="s">
        <v>7</v>
      </c>
      <c r="H908" s="4" t="s">
        <v>7</v>
      </c>
    </row>
    <row r="909" spans="1:13">
      <c r="A909" t="n">
        <v>7005</v>
      </c>
      <c r="B909" s="40" t="n">
        <v>26</v>
      </c>
      <c r="C909" s="7" t="n">
        <v>17</v>
      </c>
      <c r="D909" s="7" t="n">
        <v>17</v>
      </c>
      <c r="E909" s="7" t="n">
        <v>16317</v>
      </c>
      <c r="F909" s="7" t="s">
        <v>135</v>
      </c>
      <c r="G909" s="7" t="n">
        <v>2</v>
      </c>
      <c r="H909" s="7" t="n">
        <v>0</v>
      </c>
    </row>
    <row r="910" spans="1:13">
      <c r="A910" t="s">
        <v>4</v>
      </c>
      <c r="B910" s="4" t="s">
        <v>5</v>
      </c>
    </row>
    <row r="911" spans="1:13">
      <c r="A911" t="n">
        <v>7044</v>
      </c>
      <c r="B911" s="41" t="n">
        <v>28</v>
      </c>
    </row>
    <row r="912" spans="1:13">
      <c r="A912" t="s">
        <v>4</v>
      </c>
      <c r="B912" s="4" t="s">
        <v>5</v>
      </c>
      <c r="C912" s="4" t="s">
        <v>11</v>
      </c>
      <c r="D912" s="4" t="s">
        <v>7</v>
      </c>
    </row>
    <row r="913" spans="1:8">
      <c r="A913" t="n">
        <v>7045</v>
      </c>
      <c r="B913" s="46" t="n">
        <v>89</v>
      </c>
      <c r="C913" s="7" t="n">
        <v>65533</v>
      </c>
      <c r="D913" s="7" t="n">
        <v>1</v>
      </c>
    </row>
    <row r="914" spans="1:8">
      <c r="A914" t="s">
        <v>4</v>
      </c>
      <c r="B914" s="4" t="s">
        <v>5</v>
      </c>
      <c r="C914" s="4" t="s">
        <v>7</v>
      </c>
      <c r="D914" s="4" t="s">
        <v>11</v>
      </c>
      <c r="E914" s="4" t="s">
        <v>8</v>
      </c>
    </row>
    <row r="915" spans="1:8">
      <c r="A915" t="n">
        <v>7049</v>
      </c>
      <c r="B915" s="32" t="n">
        <v>51</v>
      </c>
      <c r="C915" s="7" t="n">
        <v>4</v>
      </c>
      <c r="D915" s="7" t="n">
        <v>0</v>
      </c>
      <c r="E915" s="7" t="s">
        <v>86</v>
      </c>
    </row>
    <row r="916" spans="1:8">
      <c r="A916" t="s">
        <v>4</v>
      </c>
      <c r="B916" s="4" t="s">
        <v>5</v>
      </c>
      <c r="C916" s="4" t="s">
        <v>11</v>
      </c>
    </row>
    <row r="917" spans="1:8">
      <c r="A917" t="n">
        <v>7062</v>
      </c>
      <c r="B917" s="25" t="n">
        <v>16</v>
      </c>
      <c r="C917" s="7" t="n">
        <v>0</v>
      </c>
    </row>
    <row r="918" spans="1:8">
      <c r="A918" t="s">
        <v>4</v>
      </c>
      <c r="B918" s="4" t="s">
        <v>5</v>
      </c>
      <c r="C918" s="4" t="s">
        <v>11</v>
      </c>
      <c r="D918" s="4" t="s">
        <v>7</v>
      </c>
      <c r="E918" s="4" t="s">
        <v>14</v>
      </c>
      <c r="F918" s="4" t="s">
        <v>60</v>
      </c>
      <c r="G918" s="4" t="s">
        <v>7</v>
      </c>
      <c r="H918" s="4" t="s">
        <v>7</v>
      </c>
    </row>
    <row r="919" spans="1:8">
      <c r="A919" t="n">
        <v>7065</v>
      </c>
      <c r="B919" s="40" t="n">
        <v>26</v>
      </c>
      <c r="C919" s="7" t="n">
        <v>0</v>
      </c>
      <c r="D919" s="7" t="n">
        <v>17</v>
      </c>
      <c r="E919" s="7" t="n">
        <v>52419</v>
      </c>
      <c r="F919" s="7" t="s">
        <v>136</v>
      </c>
      <c r="G919" s="7" t="n">
        <v>2</v>
      </c>
      <c r="H919" s="7" t="n">
        <v>0</v>
      </c>
    </row>
    <row r="920" spans="1:8">
      <c r="A920" t="s">
        <v>4</v>
      </c>
      <c r="B920" s="4" t="s">
        <v>5</v>
      </c>
    </row>
    <row r="921" spans="1:8">
      <c r="A921" t="n">
        <v>7087</v>
      </c>
      <c r="B921" s="41" t="n">
        <v>28</v>
      </c>
    </row>
    <row r="922" spans="1:8">
      <c r="A922" t="s">
        <v>4</v>
      </c>
      <c r="B922" s="4" t="s">
        <v>5</v>
      </c>
      <c r="C922" s="4" t="s">
        <v>11</v>
      </c>
      <c r="D922" s="4" t="s">
        <v>7</v>
      </c>
    </row>
    <row r="923" spans="1:8">
      <c r="A923" t="n">
        <v>7088</v>
      </c>
      <c r="B923" s="46" t="n">
        <v>89</v>
      </c>
      <c r="C923" s="7" t="n">
        <v>65533</v>
      </c>
      <c r="D923" s="7" t="n">
        <v>1</v>
      </c>
    </row>
    <row r="924" spans="1:8">
      <c r="A924" t="s">
        <v>4</v>
      </c>
      <c r="B924" s="4" t="s">
        <v>5</v>
      </c>
      <c r="C924" s="4" t="s">
        <v>7</v>
      </c>
      <c r="D924" s="4" t="s">
        <v>11</v>
      </c>
      <c r="E924" s="4" t="s">
        <v>11</v>
      </c>
      <c r="F924" s="4" t="s">
        <v>7</v>
      </c>
    </row>
    <row r="925" spans="1:8">
      <c r="A925" t="n">
        <v>7092</v>
      </c>
      <c r="B925" s="42" t="n">
        <v>25</v>
      </c>
      <c r="C925" s="7" t="n">
        <v>1</v>
      </c>
      <c r="D925" s="7" t="n">
        <v>65535</v>
      </c>
      <c r="E925" s="7" t="n">
        <v>65535</v>
      </c>
      <c r="F925" s="7" t="n">
        <v>0</v>
      </c>
    </row>
    <row r="926" spans="1:8">
      <c r="A926" t="s">
        <v>4</v>
      </c>
      <c r="B926" s="4" t="s">
        <v>5</v>
      </c>
      <c r="C926" s="4" t="s">
        <v>7</v>
      </c>
      <c r="D926" s="4" t="s">
        <v>11</v>
      </c>
      <c r="E926" s="4" t="s">
        <v>8</v>
      </c>
      <c r="F926" s="4" t="s">
        <v>8</v>
      </c>
      <c r="G926" s="4" t="s">
        <v>8</v>
      </c>
      <c r="H926" s="4" t="s">
        <v>8</v>
      </c>
    </row>
    <row r="927" spans="1:8">
      <c r="A927" t="n">
        <v>7099</v>
      </c>
      <c r="B927" s="32" t="n">
        <v>51</v>
      </c>
      <c r="C927" s="7" t="n">
        <v>3</v>
      </c>
      <c r="D927" s="7" t="n">
        <v>16</v>
      </c>
      <c r="E927" s="7" t="s">
        <v>50</v>
      </c>
      <c r="F927" s="7" t="s">
        <v>51</v>
      </c>
      <c r="G927" s="7" t="s">
        <v>52</v>
      </c>
      <c r="H927" s="7" t="s">
        <v>51</v>
      </c>
    </row>
    <row r="928" spans="1:8">
      <c r="A928" t="s">
        <v>4</v>
      </c>
      <c r="B928" s="4" t="s">
        <v>5</v>
      </c>
      <c r="C928" s="4" t="s">
        <v>7</v>
      </c>
      <c r="D928" s="4" t="s">
        <v>11</v>
      </c>
      <c r="E928" s="4" t="s">
        <v>7</v>
      </c>
      <c r="F928" s="4" t="s">
        <v>7</v>
      </c>
      <c r="G928" s="4" t="s">
        <v>7</v>
      </c>
      <c r="H928" s="4" t="s">
        <v>7</v>
      </c>
    </row>
    <row r="929" spans="1:8">
      <c r="A929" t="n">
        <v>7112</v>
      </c>
      <c r="B929" s="32" t="n">
        <v>51</v>
      </c>
      <c r="C929" s="7" t="n">
        <v>2</v>
      </c>
      <c r="D929" s="7" t="n">
        <v>18</v>
      </c>
      <c r="E929" s="7" t="n">
        <v>5</v>
      </c>
      <c r="F929" s="7" t="n">
        <v>4</v>
      </c>
      <c r="G929" s="7" t="n">
        <v>127</v>
      </c>
      <c r="H929" s="7" t="n">
        <v>0</v>
      </c>
    </row>
    <row r="930" spans="1:8">
      <c r="A930" t="s">
        <v>4</v>
      </c>
      <c r="B930" s="4" t="s">
        <v>5</v>
      </c>
      <c r="C930" s="4" t="s">
        <v>11</v>
      </c>
      <c r="D930" s="4" t="s">
        <v>7</v>
      </c>
      <c r="E930" s="4" t="s">
        <v>8</v>
      </c>
      <c r="F930" s="4" t="s">
        <v>13</v>
      </c>
      <c r="G930" s="4" t="s">
        <v>13</v>
      </c>
      <c r="H930" s="4" t="s">
        <v>13</v>
      </c>
    </row>
    <row r="931" spans="1:8">
      <c r="A931" t="n">
        <v>7120</v>
      </c>
      <c r="B931" s="31" t="n">
        <v>48</v>
      </c>
      <c r="C931" s="7" t="n">
        <v>18</v>
      </c>
      <c r="D931" s="7" t="n">
        <v>0</v>
      </c>
      <c r="E931" s="7" t="s">
        <v>49</v>
      </c>
      <c r="F931" s="7" t="n">
        <v>-1</v>
      </c>
      <c r="G931" s="7" t="n">
        <v>1</v>
      </c>
      <c r="H931" s="7" t="n">
        <v>2.80259692864963e-45</v>
      </c>
    </row>
    <row r="932" spans="1:8">
      <c r="A932" t="s">
        <v>4</v>
      </c>
      <c r="B932" s="4" t="s">
        <v>5</v>
      </c>
      <c r="C932" s="4" t="s">
        <v>7</v>
      </c>
      <c r="D932" s="4" t="s">
        <v>7</v>
      </c>
      <c r="E932" s="4" t="s">
        <v>13</v>
      </c>
      <c r="F932" s="4" t="s">
        <v>13</v>
      </c>
      <c r="G932" s="4" t="s">
        <v>13</v>
      </c>
      <c r="H932" s="4" t="s">
        <v>11</v>
      </c>
    </row>
    <row r="933" spans="1:8">
      <c r="A933" t="n">
        <v>7151</v>
      </c>
      <c r="B933" s="35" t="n">
        <v>45</v>
      </c>
      <c r="C933" s="7" t="n">
        <v>2</v>
      </c>
      <c r="D933" s="7" t="n">
        <v>3</v>
      </c>
      <c r="E933" s="7" t="n">
        <v>-16.2099990844727</v>
      </c>
      <c r="F933" s="7" t="n">
        <v>5.5</v>
      </c>
      <c r="G933" s="7" t="n">
        <v>-2.45000004768372</v>
      </c>
      <c r="H933" s="7" t="n">
        <v>4000</v>
      </c>
    </row>
    <row r="934" spans="1:8">
      <c r="A934" t="s">
        <v>4</v>
      </c>
      <c r="B934" s="4" t="s">
        <v>5</v>
      </c>
      <c r="C934" s="4" t="s">
        <v>7</v>
      </c>
      <c r="D934" s="4" t="s">
        <v>7</v>
      </c>
      <c r="E934" s="4" t="s">
        <v>13</v>
      </c>
      <c r="F934" s="4" t="s">
        <v>13</v>
      </c>
      <c r="G934" s="4" t="s">
        <v>13</v>
      </c>
      <c r="H934" s="4" t="s">
        <v>11</v>
      </c>
      <c r="I934" s="4" t="s">
        <v>7</v>
      </c>
    </row>
    <row r="935" spans="1:8">
      <c r="A935" t="n">
        <v>7168</v>
      </c>
      <c r="B935" s="35" t="n">
        <v>45</v>
      </c>
      <c r="C935" s="7" t="n">
        <v>4</v>
      </c>
      <c r="D935" s="7" t="n">
        <v>3</v>
      </c>
      <c r="E935" s="7" t="n">
        <v>0</v>
      </c>
      <c r="F935" s="7" t="n">
        <v>320</v>
      </c>
      <c r="G935" s="7" t="n">
        <v>0</v>
      </c>
      <c r="H935" s="7" t="n">
        <v>4000</v>
      </c>
      <c r="I935" s="7" t="n">
        <v>0</v>
      </c>
    </row>
    <row r="936" spans="1:8">
      <c r="A936" t="s">
        <v>4</v>
      </c>
      <c r="B936" s="4" t="s">
        <v>5</v>
      </c>
      <c r="C936" s="4" t="s">
        <v>7</v>
      </c>
      <c r="D936" s="4" t="s">
        <v>7</v>
      </c>
      <c r="E936" s="4" t="s">
        <v>13</v>
      </c>
      <c r="F936" s="4" t="s">
        <v>11</v>
      </c>
    </row>
    <row r="937" spans="1:8">
      <c r="A937" t="n">
        <v>7186</v>
      </c>
      <c r="B937" s="35" t="n">
        <v>45</v>
      </c>
      <c r="C937" s="7" t="n">
        <v>5</v>
      </c>
      <c r="D937" s="7" t="n">
        <v>3</v>
      </c>
      <c r="E937" s="7" t="n">
        <v>1.70000004768372</v>
      </c>
      <c r="F937" s="7" t="n">
        <v>4000</v>
      </c>
    </row>
    <row r="938" spans="1:8">
      <c r="A938" t="s">
        <v>4</v>
      </c>
      <c r="B938" s="4" t="s">
        <v>5</v>
      </c>
      <c r="C938" s="4" t="s">
        <v>11</v>
      </c>
      <c r="D938" s="4" t="s">
        <v>11</v>
      </c>
      <c r="E938" s="4" t="s">
        <v>8</v>
      </c>
      <c r="F938" s="4" t="s">
        <v>7</v>
      </c>
      <c r="G938" s="4" t="s">
        <v>11</v>
      </c>
    </row>
    <row r="939" spans="1:8">
      <c r="A939" t="n">
        <v>7195</v>
      </c>
      <c r="B939" s="55" t="n">
        <v>80</v>
      </c>
      <c r="C939" s="7" t="n">
        <v>744</v>
      </c>
      <c r="D939" s="7" t="n">
        <v>508</v>
      </c>
      <c r="E939" s="7" t="s">
        <v>137</v>
      </c>
      <c r="F939" s="7" t="n">
        <v>1</v>
      </c>
      <c r="G939" s="7" t="n">
        <v>0</v>
      </c>
    </row>
    <row r="940" spans="1:8">
      <c r="A940" t="s">
        <v>4</v>
      </c>
      <c r="B940" s="4" t="s">
        <v>5</v>
      </c>
      <c r="C940" s="4" t="s">
        <v>11</v>
      </c>
    </row>
    <row r="941" spans="1:8">
      <c r="A941" t="n">
        <v>7213</v>
      </c>
      <c r="B941" s="25" t="n">
        <v>16</v>
      </c>
      <c r="C941" s="7" t="n">
        <v>2000</v>
      </c>
    </row>
    <row r="942" spans="1:8">
      <c r="A942" t="s">
        <v>4</v>
      </c>
      <c r="B942" s="4" t="s">
        <v>5</v>
      </c>
      <c r="C942" s="4" t="s">
        <v>7</v>
      </c>
      <c r="D942" s="4" t="s">
        <v>11</v>
      </c>
      <c r="E942" s="4" t="s">
        <v>8</v>
      </c>
      <c r="F942" s="4" t="s">
        <v>8</v>
      </c>
      <c r="G942" s="4" t="s">
        <v>8</v>
      </c>
      <c r="H942" s="4" t="s">
        <v>8</v>
      </c>
    </row>
    <row r="943" spans="1:8">
      <c r="A943" t="n">
        <v>7216</v>
      </c>
      <c r="B943" s="32" t="n">
        <v>51</v>
      </c>
      <c r="C943" s="7" t="n">
        <v>3</v>
      </c>
      <c r="D943" s="7" t="n">
        <v>16</v>
      </c>
      <c r="E943" s="7" t="s">
        <v>51</v>
      </c>
      <c r="F943" s="7" t="s">
        <v>51</v>
      </c>
      <c r="G943" s="7" t="s">
        <v>52</v>
      </c>
      <c r="H943" s="7" t="s">
        <v>51</v>
      </c>
    </row>
    <row r="944" spans="1:8">
      <c r="A944" t="s">
        <v>4</v>
      </c>
      <c r="B944" s="4" t="s">
        <v>5</v>
      </c>
      <c r="C944" s="4" t="s">
        <v>11</v>
      </c>
      <c r="D944" s="4" t="s">
        <v>7</v>
      </c>
      <c r="E944" s="4" t="s">
        <v>8</v>
      </c>
      <c r="F944" s="4" t="s">
        <v>13</v>
      </c>
      <c r="G944" s="4" t="s">
        <v>13</v>
      </c>
      <c r="H944" s="4" t="s">
        <v>13</v>
      </c>
    </row>
    <row r="945" spans="1:9">
      <c r="A945" t="n">
        <v>7229</v>
      </c>
      <c r="B945" s="31" t="n">
        <v>48</v>
      </c>
      <c r="C945" s="7" t="n">
        <v>16</v>
      </c>
      <c r="D945" s="7" t="n">
        <v>0</v>
      </c>
      <c r="E945" s="7" t="s">
        <v>47</v>
      </c>
      <c r="F945" s="7" t="n">
        <v>-1</v>
      </c>
      <c r="G945" s="7" t="n">
        <v>1</v>
      </c>
      <c r="H945" s="7" t="n">
        <v>5.60519385729927e-45</v>
      </c>
    </row>
    <row r="946" spans="1:9">
      <c r="A946" t="s">
        <v>4</v>
      </c>
      <c r="B946" s="4" t="s">
        <v>5</v>
      </c>
      <c r="C946" s="4" t="s">
        <v>7</v>
      </c>
      <c r="D946" s="4" t="s">
        <v>11</v>
      </c>
    </row>
    <row r="947" spans="1:9">
      <c r="A947" t="n">
        <v>7258</v>
      </c>
      <c r="B947" s="35" t="n">
        <v>45</v>
      </c>
      <c r="C947" s="7" t="n">
        <v>7</v>
      </c>
      <c r="D947" s="7" t="n">
        <v>255</v>
      </c>
    </row>
    <row r="948" spans="1:9">
      <c r="A948" t="s">
        <v>4</v>
      </c>
      <c r="B948" s="4" t="s">
        <v>5</v>
      </c>
      <c r="C948" s="4" t="s">
        <v>11</v>
      </c>
      <c r="D948" s="4" t="s">
        <v>11</v>
      </c>
      <c r="E948" s="4" t="s">
        <v>11</v>
      </c>
    </row>
    <row r="949" spans="1:9">
      <c r="A949" t="n">
        <v>7262</v>
      </c>
      <c r="B949" s="45" t="n">
        <v>61</v>
      </c>
      <c r="C949" s="7" t="n">
        <v>0</v>
      </c>
      <c r="D949" s="7" t="n">
        <v>16</v>
      </c>
      <c r="E949" s="7" t="n">
        <v>1000</v>
      </c>
    </row>
    <row r="950" spans="1:9">
      <c r="A950" t="s">
        <v>4</v>
      </c>
      <c r="B950" s="4" t="s">
        <v>5</v>
      </c>
      <c r="C950" s="4" t="s">
        <v>11</v>
      </c>
      <c r="D950" s="4" t="s">
        <v>11</v>
      </c>
      <c r="E950" s="4" t="s">
        <v>11</v>
      </c>
    </row>
    <row r="951" spans="1:9">
      <c r="A951" t="n">
        <v>7269</v>
      </c>
      <c r="B951" s="45" t="n">
        <v>61</v>
      </c>
      <c r="C951" s="7" t="n">
        <v>17</v>
      </c>
      <c r="D951" s="7" t="n">
        <v>16</v>
      </c>
      <c r="E951" s="7" t="n">
        <v>1000</v>
      </c>
    </row>
    <row r="952" spans="1:9">
      <c r="A952" t="s">
        <v>4</v>
      </c>
      <c r="B952" s="4" t="s">
        <v>5</v>
      </c>
      <c r="C952" s="4" t="s">
        <v>7</v>
      </c>
      <c r="D952" s="4" t="s">
        <v>11</v>
      </c>
      <c r="E952" s="4" t="s">
        <v>8</v>
      </c>
    </row>
    <row r="953" spans="1:9">
      <c r="A953" t="n">
        <v>7276</v>
      </c>
      <c r="B953" s="32" t="n">
        <v>51</v>
      </c>
      <c r="C953" s="7" t="n">
        <v>4</v>
      </c>
      <c r="D953" s="7" t="n">
        <v>16</v>
      </c>
      <c r="E953" s="7" t="s">
        <v>72</v>
      </c>
    </row>
    <row r="954" spans="1:9">
      <c r="A954" t="s">
        <v>4</v>
      </c>
      <c r="B954" s="4" t="s">
        <v>5</v>
      </c>
      <c r="C954" s="4" t="s">
        <v>11</v>
      </c>
    </row>
    <row r="955" spans="1:9">
      <c r="A955" t="n">
        <v>7290</v>
      </c>
      <c r="B955" s="25" t="n">
        <v>16</v>
      </c>
      <c r="C955" s="7" t="n">
        <v>0</v>
      </c>
    </row>
    <row r="956" spans="1:9">
      <c r="A956" t="s">
        <v>4</v>
      </c>
      <c r="B956" s="4" t="s">
        <v>5</v>
      </c>
      <c r="C956" s="4" t="s">
        <v>11</v>
      </c>
      <c r="D956" s="4" t="s">
        <v>7</v>
      </c>
      <c r="E956" s="4" t="s">
        <v>14</v>
      </c>
      <c r="F956" s="4" t="s">
        <v>60</v>
      </c>
      <c r="G956" s="4" t="s">
        <v>7</v>
      </c>
      <c r="H956" s="4" t="s">
        <v>7</v>
      </c>
      <c r="I956" s="4" t="s">
        <v>7</v>
      </c>
      <c r="J956" s="4" t="s">
        <v>14</v>
      </c>
      <c r="K956" s="4" t="s">
        <v>60</v>
      </c>
      <c r="L956" s="4" t="s">
        <v>7</v>
      </c>
      <c r="M956" s="4" t="s">
        <v>7</v>
      </c>
      <c r="N956" s="4" t="s">
        <v>7</v>
      </c>
      <c r="O956" s="4" t="s">
        <v>14</v>
      </c>
      <c r="P956" s="4" t="s">
        <v>60</v>
      </c>
      <c r="Q956" s="4" t="s">
        <v>7</v>
      </c>
      <c r="R956" s="4" t="s">
        <v>7</v>
      </c>
    </row>
    <row r="957" spans="1:9">
      <c r="A957" t="n">
        <v>7293</v>
      </c>
      <c r="B957" s="40" t="n">
        <v>26</v>
      </c>
      <c r="C957" s="7" t="n">
        <v>16</v>
      </c>
      <c r="D957" s="7" t="n">
        <v>17</v>
      </c>
      <c r="E957" s="7" t="n">
        <v>14305</v>
      </c>
      <c r="F957" s="7" t="s">
        <v>138</v>
      </c>
      <c r="G957" s="7" t="n">
        <v>2</v>
      </c>
      <c r="H957" s="7" t="n">
        <v>3</v>
      </c>
      <c r="I957" s="7" t="n">
        <v>17</v>
      </c>
      <c r="J957" s="7" t="n">
        <v>14306</v>
      </c>
      <c r="K957" s="7" t="s">
        <v>139</v>
      </c>
      <c r="L957" s="7" t="n">
        <v>2</v>
      </c>
      <c r="M957" s="7" t="n">
        <v>3</v>
      </c>
      <c r="N957" s="7" t="n">
        <v>17</v>
      </c>
      <c r="O957" s="7" t="n">
        <v>14307</v>
      </c>
      <c r="P957" s="7" t="s">
        <v>140</v>
      </c>
      <c r="Q957" s="7" t="n">
        <v>2</v>
      </c>
      <c r="R957" s="7" t="n">
        <v>0</v>
      </c>
    </row>
    <row r="958" spans="1:9">
      <c r="A958" t="s">
        <v>4</v>
      </c>
      <c r="B958" s="4" t="s">
        <v>5</v>
      </c>
    </row>
    <row r="959" spans="1:9">
      <c r="A959" t="n">
        <v>7451</v>
      </c>
      <c r="B959" s="41" t="n">
        <v>28</v>
      </c>
    </row>
    <row r="960" spans="1:9">
      <c r="A960" t="s">
        <v>4</v>
      </c>
      <c r="B960" s="4" t="s">
        <v>5</v>
      </c>
      <c r="C960" s="4" t="s">
        <v>11</v>
      </c>
      <c r="D960" s="4" t="s">
        <v>7</v>
      </c>
    </row>
    <row r="961" spans="1:18">
      <c r="A961" t="n">
        <v>7452</v>
      </c>
      <c r="B961" s="46" t="n">
        <v>89</v>
      </c>
      <c r="C961" s="7" t="n">
        <v>65533</v>
      </c>
      <c r="D961" s="7" t="n">
        <v>1</v>
      </c>
    </row>
    <row r="962" spans="1:18">
      <c r="A962" t="s">
        <v>4</v>
      </c>
      <c r="B962" s="4" t="s">
        <v>5</v>
      </c>
      <c r="C962" s="4" t="s">
        <v>7</v>
      </c>
      <c r="D962" s="4" t="s">
        <v>11</v>
      </c>
      <c r="E962" s="4" t="s">
        <v>13</v>
      </c>
    </row>
    <row r="963" spans="1:18">
      <c r="A963" t="n">
        <v>7456</v>
      </c>
      <c r="B963" s="18" t="n">
        <v>58</v>
      </c>
      <c r="C963" s="7" t="n">
        <v>101</v>
      </c>
      <c r="D963" s="7" t="n">
        <v>300</v>
      </c>
      <c r="E963" s="7" t="n">
        <v>1</v>
      </c>
    </row>
    <row r="964" spans="1:18">
      <c r="A964" t="s">
        <v>4</v>
      </c>
      <c r="B964" s="4" t="s">
        <v>5</v>
      </c>
      <c r="C964" s="4" t="s">
        <v>7</v>
      </c>
      <c r="D964" s="4" t="s">
        <v>11</v>
      </c>
    </row>
    <row r="965" spans="1:18">
      <c r="A965" t="n">
        <v>7464</v>
      </c>
      <c r="B965" s="18" t="n">
        <v>58</v>
      </c>
      <c r="C965" s="7" t="n">
        <v>254</v>
      </c>
      <c r="D965" s="7" t="n">
        <v>0</v>
      </c>
    </row>
    <row r="966" spans="1:18">
      <c r="A966" t="s">
        <v>4</v>
      </c>
      <c r="B966" s="4" t="s">
        <v>5</v>
      </c>
      <c r="C966" s="4" t="s">
        <v>7</v>
      </c>
      <c r="D966" s="4" t="s">
        <v>7</v>
      </c>
      <c r="E966" s="4" t="s">
        <v>13</v>
      </c>
      <c r="F966" s="4" t="s">
        <v>13</v>
      </c>
      <c r="G966" s="4" t="s">
        <v>13</v>
      </c>
      <c r="H966" s="4" t="s">
        <v>11</v>
      </c>
    </row>
    <row r="967" spans="1:18">
      <c r="A967" t="n">
        <v>7468</v>
      </c>
      <c r="B967" s="35" t="n">
        <v>45</v>
      </c>
      <c r="C967" s="7" t="n">
        <v>2</v>
      </c>
      <c r="D967" s="7" t="n">
        <v>3</v>
      </c>
      <c r="E967" s="7" t="n">
        <v>-17.1000003814697</v>
      </c>
      <c r="F967" s="7" t="n">
        <v>5.34999990463257</v>
      </c>
      <c r="G967" s="7" t="n">
        <v>-2.09999990463257</v>
      </c>
      <c r="H967" s="7" t="n">
        <v>0</v>
      </c>
    </row>
    <row r="968" spans="1:18">
      <c r="A968" t="s">
        <v>4</v>
      </c>
      <c r="B968" s="4" t="s">
        <v>5</v>
      </c>
      <c r="C968" s="4" t="s">
        <v>7</v>
      </c>
      <c r="D968" s="4" t="s">
        <v>7</v>
      </c>
      <c r="E968" s="4" t="s">
        <v>13</v>
      </c>
      <c r="F968" s="4" t="s">
        <v>13</v>
      </c>
      <c r="G968" s="4" t="s">
        <v>13</v>
      </c>
      <c r="H968" s="4" t="s">
        <v>11</v>
      </c>
      <c r="I968" s="4" t="s">
        <v>7</v>
      </c>
    </row>
    <row r="969" spans="1:18">
      <c r="A969" t="n">
        <v>7485</v>
      </c>
      <c r="B969" s="35" t="n">
        <v>45</v>
      </c>
      <c r="C969" s="7" t="n">
        <v>4</v>
      </c>
      <c r="D969" s="7" t="n">
        <v>3</v>
      </c>
      <c r="E969" s="7" t="n">
        <v>5</v>
      </c>
      <c r="F969" s="7" t="n">
        <v>355</v>
      </c>
      <c r="G969" s="7" t="n">
        <v>0</v>
      </c>
      <c r="H969" s="7" t="n">
        <v>0</v>
      </c>
      <c r="I969" s="7" t="n">
        <v>0</v>
      </c>
    </row>
    <row r="970" spans="1:18">
      <c r="A970" t="s">
        <v>4</v>
      </c>
      <c r="B970" s="4" t="s">
        <v>5</v>
      </c>
      <c r="C970" s="4" t="s">
        <v>7</v>
      </c>
      <c r="D970" s="4" t="s">
        <v>7</v>
      </c>
      <c r="E970" s="4" t="s">
        <v>13</v>
      </c>
      <c r="F970" s="4" t="s">
        <v>11</v>
      </c>
    </row>
    <row r="971" spans="1:18">
      <c r="A971" t="n">
        <v>7503</v>
      </c>
      <c r="B971" s="35" t="n">
        <v>45</v>
      </c>
      <c r="C971" s="7" t="n">
        <v>5</v>
      </c>
      <c r="D971" s="7" t="n">
        <v>3</v>
      </c>
      <c r="E971" s="7" t="n">
        <v>2.5</v>
      </c>
      <c r="F971" s="7" t="n">
        <v>0</v>
      </c>
    </row>
    <row r="972" spans="1:18">
      <c r="A972" t="s">
        <v>4</v>
      </c>
      <c r="B972" s="4" t="s">
        <v>5</v>
      </c>
      <c r="C972" s="4" t="s">
        <v>7</v>
      </c>
      <c r="D972" s="4" t="s">
        <v>7</v>
      </c>
      <c r="E972" s="4" t="s">
        <v>13</v>
      </c>
      <c r="F972" s="4" t="s">
        <v>11</v>
      </c>
    </row>
    <row r="973" spans="1:18">
      <c r="A973" t="n">
        <v>7512</v>
      </c>
      <c r="B973" s="35" t="n">
        <v>45</v>
      </c>
      <c r="C973" s="7" t="n">
        <v>11</v>
      </c>
      <c r="D973" s="7" t="n">
        <v>3</v>
      </c>
      <c r="E973" s="7" t="n">
        <v>34</v>
      </c>
      <c r="F973" s="7" t="n">
        <v>0</v>
      </c>
    </row>
    <row r="974" spans="1:18">
      <c r="A974" t="s">
        <v>4</v>
      </c>
      <c r="B974" s="4" t="s">
        <v>5</v>
      </c>
      <c r="C974" s="4" t="s">
        <v>7</v>
      </c>
      <c r="D974" s="4" t="s">
        <v>11</v>
      </c>
      <c r="E974" s="4" t="s">
        <v>8</v>
      </c>
      <c r="F974" s="4" t="s">
        <v>8</v>
      </c>
      <c r="G974" s="4" t="s">
        <v>8</v>
      </c>
      <c r="H974" s="4" t="s">
        <v>8</v>
      </c>
    </row>
    <row r="975" spans="1:18">
      <c r="A975" t="n">
        <v>7521</v>
      </c>
      <c r="B975" s="32" t="n">
        <v>51</v>
      </c>
      <c r="C975" s="7" t="n">
        <v>3</v>
      </c>
      <c r="D975" s="7" t="n">
        <v>17</v>
      </c>
      <c r="E975" s="7" t="s">
        <v>70</v>
      </c>
      <c r="F975" s="7" t="s">
        <v>51</v>
      </c>
      <c r="G975" s="7" t="s">
        <v>52</v>
      </c>
      <c r="H975" s="7" t="s">
        <v>51</v>
      </c>
    </row>
    <row r="976" spans="1:18">
      <c r="A976" t="s">
        <v>4</v>
      </c>
      <c r="B976" s="4" t="s">
        <v>5</v>
      </c>
      <c r="C976" s="4" t="s">
        <v>11</v>
      </c>
      <c r="D976" s="4" t="s">
        <v>13</v>
      </c>
      <c r="E976" s="4" t="s">
        <v>13</v>
      </c>
      <c r="F976" s="4" t="s">
        <v>13</v>
      </c>
      <c r="G976" s="4" t="s">
        <v>13</v>
      </c>
    </row>
    <row r="977" spans="1:9">
      <c r="A977" t="n">
        <v>7534</v>
      </c>
      <c r="B977" s="29" t="n">
        <v>46</v>
      </c>
      <c r="C977" s="7" t="n">
        <v>7032</v>
      </c>
      <c r="D977" s="7" t="n">
        <v>-19.1100006103516</v>
      </c>
      <c r="E977" s="7" t="n">
        <v>4.80999994277954</v>
      </c>
      <c r="F977" s="7" t="n">
        <v>-2.96000003814697</v>
      </c>
      <c r="G977" s="7" t="n">
        <v>94.5</v>
      </c>
    </row>
    <row r="978" spans="1:9">
      <c r="A978" t="s">
        <v>4</v>
      </c>
      <c r="B978" s="4" t="s">
        <v>5</v>
      </c>
      <c r="C978" s="4" t="s">
        <v>7</v>
      </c>
      <c r="D978" s="4" t="s">
        <v>11</v>
      </c>
    </row>
    <row r="979" spans="1:9">
      <c r="A979" t="n">
        <v>7553</v>
      </c>
      <c r="B979" s="18" t="n">
        <v>58</v>
      </c>
      <c r="C979" s="7" t="n">
        <v>255</v>
      </c>
      <c r="D979" s="7" t="n">
        <v>0</v>
      </c>
    </row>
    <row r="980" spans="1:9">
      <c r="A980" t="s">
        <v>4</v>
      </c>
      <c r="B980" s="4" t="s">
        <v>5</v>
      </c>
      <c r="C980" s="4" t="s">
        <v>11</v>
      </c>
      <c r="D980" s="4" t="s">
        <v>7</v>
      </c>
      <c r="E980" s="4" t="s">
        <v>7</v>
      </c>
      <c r="F980" s="4" t="s">
        <v>8</v>
      </c>
    </row>
    <row r="981" spans="1:9">
      <c r="A981" t="n">
        <v>7557</v>
      </c>
      <c r="B981" s="28" t="n">
        <v>20</v>
      </c>
      <c r="C981" s="7" t="n">
        <v>0</v>
      </c>
      <c r="D981" s="7" t="n">
        <v>2</v>
      </c>
      <c r="E981" s="7" t="n">
        <v>10</v>
      </c>
      <c r="F981" s="7" t="s">
        <v>141</v>
      </c>
    </row>
    <row r="982" spans="1:9">
      <c r="A982" t="s">
        <v>4</v>
      </c>
      <c r="B982" s="4" t="s">
        <v>5</v>
      </c>
      <c r="C982" s="4" t="s">
        <v>7</v>
      </c>
      <c r="D982" s="4" t="s">
        <v>11</v>
      </c>
      <c r="E982" s="4" t="s">
        <v>8</v>
      </c>
    </row>
    <row r="983" spans="1:9">
      <c r="A983" t="n">
        <v>7578</v>
      </c>
      <c r="B983" s="32" t="n">
        <v>51</v>
      </c>
      <c r="C983" s="7" t="n">
        <v>4</v>
      </c>
      <c r="D983" s="7" t="n">
        <v>0</v>
      </c>
      <c r="E983" s="7" t="s">
        <v>142</v>
      </c>
    </row>
    <row r="984" spans="1:9">
      <c r="A984" t="s">
        <v>4</v>
      </c>
      <c r="B984" s="4" t="s">
        <v>5</v>
      </c>
      <c r="C984" s="4" t="s">
        <v>11</v>
      </c>
    </row>
    <row r="985" spans="1:9">
      <c r="A985" t="n">
        <v>7592</v>
      </c>
      <c r="B985" s="25" t="n">
        <v>16</v>
      </c>
      <c r="C985" s="7" t="n">
        <v>0</v>
      </c>
    </row>
    <row r="986" spans="1:9">
      <c r="A986" t="s">
        <v>4</v>
      </c>
      <c r="B986" s="4" t="s">
        <v>5</v>
      </c>
      <c r="C986" s="4" t="s">
        <v>11</v>
      </c>
      <c r="D986" s="4" t="s">
        <v>7</v>
      </c>
      <c r="E986" s="4" t="s">
        <v>14</v>
      </c>
      <c r="F986" s="4" t="s">
        <v>60</v>
      </c>
      <c r="G986" s="4" t="s">
        <v>7</v>
      </c>
      <c r="H986" s="4" t="s">
        <v>7</v>
      </c>
      <c r="I986" s="4" t="s">
        <v>7</v>
      </c>
      <c r="J986" s="4" t="s">
        <v>14</v>
      </c>
      <c r="K986" s="4" t="s">
        <v>60</v>
      </c>
      <c r="L986" s="4" t="s">
        <v>7</v>
      </c>
      <c r="M986" s="4" t="s">
        <v>7</v>
      </c>
    </row>
    <row r="987" spans="1:9">
      <c r="A987" t="n">
        <v>7595</v>
      </c>
      <c r="B987" s="40" t="n">
        <v>26</v>
      </c>
      <c r="C987" s="7" t="n">
        <v>0</v>
      </c>
      <c r="D987" s="7" t="n">
        <v>17</v>
      </c>
      <c r="E987" s="7" t="n">
        <v>52420</v>
      </c>
      <c r="F987" s="7" t="s">
        <v>143</v>
      </c>
      <c r="G987" s="7" t="n">
        <v>2</v>
      </c>
      <c r="H987" s="7" t="n">
        <v>3</v>
      </c>
      <c r="I987" s="7" t="n">
        <v>17</v>
      </c>
      <c r="J987" s="7" t="n">
        <v>52421</v>
      </c>
      <c r="K987" s="7" t="s">
        <v>144</v>
      </c>
      <c r="L987" s="7" t="n">
        <v>2</v>
      </c>
      <c r="M987" s="7" t="n">
        <v>0</v>
      </c>
    </row>
    <row r="988" spans="1:9">
      <c r="A988" t="s">
        <v>4</v>
      </c>
      <c r="B988" s="4" t="s">
        <v>5</v>
      </c>
    </row>
    <row r="989" spans="1:9">
      <c r="A989" t="n">
        <v>7749</v>
      </c>
      <c r="B989" s="41" t="n">
        <v>28</v>
      </c>
    </row>
    <row r="990" spans="1:9">
      <c r="A990" t="s">
        <v>4</v>
      </c>
      <c r="B990" s="4" t="s">
        <v>5</v>
      </c>
      <c r="C990" s="4" t="s">
        <v>11</v>
      </c>
      <c r="D990" s="4" t="s">
        <v>7</v>
      </c>
    </row>
    <row r="991" spans="1:9">
      <c r="A991" t="n">
        <v>7750</v>
      </c>
      <c r="B991" s="46" t="n">
        <v>89</v>
      </c>
      <c r="C991" s="7" t="n">
        <v>65533</v>
      </c>
      <c r="D991" s="7" t="n">
        <v>1</v>
      </c>
    </row>
    <row r="992" spans="1:9">
      <c r="A992" t="s">
        <v>4</v>
      </c>
      <c r="B992" s="4" t="s">
        <v>5</v>
      </c>
      <c r="C992" s="4" t="s">
        <v>7</v>
      </c>
      <c r="D992" s="4" t="s">
        <v>11</v>
      </c>
      <c r="E992" s="4" t="s">
        <v>11</v>
      </c>
      <c r="F992" s="4" t="s">
        <v>7</v>
      </c>
    </row>
    <row r="993" spans="1:13">
      <c r="A993" t="n">
        <v>7754</v>
      </c>
      <c r="B993" s="42" t="n">
        <v>25</v>
      </c>
      <c r="C993" s="7" t="n">
        <v>1</v>
      </c>
      <c r="D993" s="7" t="n">
        <v>60</v>
      </c>
      <c r="E993" s="7" t="n">
        <v>640</v>
      </c>
      <c r="F993" s="7" t="n">
        <v>1</v>
      </c>
    </row>
    <row r="994" spans="1:13">
      <c r="A994" t="s">
        <v>4</v>
      </c>
      <c r="B994" s="4" t="s">
        <v>5</v>
      </c>
      <c r="C994" s="4" t="s">
        <v>7</v>
      </c>
      <c r="D994" s="4" t="s">
        <v>11</v>
      </c>
      <c r="E994" s="4" t="s">
        <v>8</v>
      </c>
    </row>
    <row r="995" spans="1:13">
      <c r="A995" t="n">
        <v>7761</v>
      </c>
      <c r="B995" s="32" t="n">
        <v>51</v>
      </c>
      <c r="C995" s="7" t="n">
        <v>4</v>
      </c>
      <c r="D995" s="7" t="n">
        <v>7032</v>
      </c>
      <c r="E995" s="7" t="s">
        <v>145</v>
      </c>
    </row>
    <row r="996" spans="1:13">
      <c r="A996" t="s">
        <v>4</v>
      </c>
      <c r="B996" s="4" t="s">
        <v>5</v>
      </c>
      <c r="C996" s="4" t="s">
        <v>11</v>
      </c>
    </row>
    <row r="997" spans="1:13">
      <c r="A997" t="n">
        <v>7775</v>
      </c>
      <c r="B997" s="25" t="n">
        <v>16</v>
      </c>
      <c r="C997" s="7" t="n">
        <v>0</v>
      </c>
    </row>
    <row r="998" spans="1:13">
      <c r="A998" t="s">
        <v>4</v>
      </c>
      <c r="B998" s="4" t="s">
        <v>5</v>
      </c>
      <c r="C998" s="4" t="s">
        <v>11</v>
      </c>
      <c r="D998" s="4" t="s">
        <v>7</v>
      </c>
      <c r="E998" s="4" t="s">
        <v>14</v>
      </c>
      <c r="F998" s="4" t="s">
        <v>60</v>
      </c>
      <c r="G998" s="4" t="s">
        <v>7</v>
      </c>
      <c r="H998" s="4" t="s">
        <v>7</v>
      </c>
      <c r="I998" s="4" t="s">
        <v>7</v>
      </c>
      <c r="J998" s="4" t="s">
        <v>14</v>
      </c>
      <c r="K998" s="4" t="s">
        <v>60</v>
      </c>
      <c r="L998" s="4" t="s">
        <v>7</v>
      </c>
      <c r="M998" s="4" t="s">
        <v>7</v>
      </c>
    </row>
    <row r="999" spans="1:13">
      <c r="A999" t="n">
        <v>7778</v>
      </c>
      <c r="B999" s="40" t="n">
        <v>26</v>
      </c>
      <c r="C999" s="7" t="n">
        <v>7032</v>
      </c>
      <c r="D999" s="7" t="n">
        <v>17</v>
      </c>
      <c r="E999" s="7" t="n">
        <v>18374</v>
      </c>
      <c r="F999" s="7" t="s">
        <v>146</v>
      </c>
      <c r="G999" s="7" t="n">
        <v>2</v>
      </c>
      <c r="H999" s="7" t="n">
        <v>3</v>
      </c>
      <c r="I999" s="7" t="n">
        <v>17</v>
      </c>
      <c r="J999" s="7" t="n">
        <v>18375</v>
      </c>
      <c r="K999" s="7" t="s">
        <v>147</v>
      </c>
      <c r="L999" s="7" t="n">
        <v>2</v>
      </c>
      <c r="M999" s="7" t="n">
        <v>0</v>
      </c>
    </row>
    <row r="1000" spans="1:13">
      <c r="A1000" t="s">
        <v>4</v>
      </c>
      <c r="B1000" s="4" t="s">
        <v>5</v>
      </c>
    </row>
    <row r="1001" spans="1:13">
      <c r="A1001" t="n">
        <v>7891</v>
      </c>
      <c r="B1001" s="41" t="n">
        <v>28</v>
      </c>
    </row>
    <row r="1002" spans="1:13">
      <c r="A1002" t="s">
        <v>4</v>
      </c>
      <c r="B1002" s="4" t="s">
        <v>5</v>
      </c>
      <c r="C1002" s="4" t="s">
        <v>7</v>
      </c>
      <c r="D1002" s="4" t="s">
        <v>11</v>
      </c>
      <c r="E1002" s="4" t="s">
        <v>11</v>
      </c>
      <c r="F1002" s="4" t="s">
        <v>7</v>
      </c>
    </row>
    <row r="1003" spans="1:13">
      <c r="A1003" t="n">
        <v>7892</v>
      </c>
      <c r="B1003" s="42" t="n">
        <v>25</v>
      </c>
      <c r="C1003" s="7" t="n">
        <v>1</v>
      </c>
      <c r="D1003" s="7" t="n">
        <v>65535</v>
      </c>
      <c r="E1003" s="7" t="n">
        <v>65535</v>
      </c>
      <c r="F1003" s="7" t="n">
        <v>0</v>
      </c>
    </row>
    <row r="1004" spans="1:13">
      <c r="A1004" t="s">
        <v>4</v>
      </c>
      <c r="B1004" s="4" t="s">
        <v>5</v>
      </c>
      <c r="C1004" s="4" t="s">
        <v>7</v>
      </c>
      <c r="D1004" s="4" t="s">
        <v>11</v>
      </c>
      <c r="E1004" s="4" t="s">
        <v>8</v>
      </c>
    </row>
    <row r="1005" spans="1:13">
      <c r="A1005" t="n">
        <v>7899</v>
      </c>
      <c r="B1005" s="32" t="n">
        <v>51</v>
      </c>
      <c r="C1005" s="7" t="n">
        <v>4</v>
      </c>
      <c r="D1005" s="7" t="n">
        <v>16</v>
      </c>
      <c r="E1005" s="7" t="s">
        <v>119</v>
      </c>
    </row>
    <row r="1006" spans="1:13">
      <c r="A1006" t="s">
        <v>4</v>
      </c>
      <c r="B1006" s="4" t="s">
        <v>5</v>
      </c>
      <c r="C1006" s="4" t="s">
        <v>11</v>
      </c>
    </row>
    <row r="1007" spans="1:13">
      <c r="A1007" t="n">
        <v>7913</v>
      </c>
      <c r="B1007" s="25" t="n">
        <v>16</v>
      </c>
      <c r="C1007" s="7" t="n">
        <v>0</v>
      </c>
    </row>
    <row r="1008" spans="1:13">
      <c r="A1008" t="s">
        <v>4</v>
      </c>
      <c r="B1008" s="4" t="s">
        <v>5</v>
      </c>
      <c r="C1008" s="4" t="s">
        <v>11</v>
      </c>
      <c r="D1008" s="4" t="s">
        <v>7</v>
      </c>
      <c r="E1008" s="4" t="s">
        <v>14</v>
      </c>
      <c r="F1008" s="4" t="s">
        <v>60</v>
      </c>
      <c r="G1008" s="4" t="s">
        <v>7</v>
      </c>
      <c r="H1008" s="4" t="s">
        <v>7</v>
      </c>
      <c r="I1008" s="4" t="s">
        <v>7</v>
      </c>
      <c r="J1008" s="4" t="s">
        <v>14</v>
      </c>
      <c r="K1008" s="4" t="s">
        <v>60</v>
      </c>
      <c r="L1008" s="4" t="s">
        <v>7</v>
      </c>
      <c r="M1008" s="4" t="s">
        <v>7</v>
      </c>
    </row>
    <row r="1009" spans="1:13">
      <c r="A1009" t="n">
        <v>7916</v>
      </c>
      <c r="B1009" s="40" t="n">
        <v>26</v>
      </c>
      <c r="C1009" s="7" t="n">
        <v>16</v>
      </c>
      <c r="D1009" s="7" t="n">
        <v>17</v>
      </c>
      <c r="E1009" s="7" t="n">
        <v>14308</v>
      </c>
      <c r="F1009" s="7" t="s">
        <v>148</v>
      </c>
      <c r="G1009" s="7" t="n">
        <v>2</v>
      </c>
      <c r="H1009" s="7" t="n">
        <v>3</v>
      </c>
      <c r="I1009" s="7" t="n">
        <v>17</v>
      </c>
      <c r="J1009" s="7" t="n">
        <v>14309</v>
      </c>
      <c r="K1009" s="7" t="s">
        <v>149</v>
      </c>
      <c r="L1009" s="7" t="n">
        <v>2</v>
      </c>
      <c r="M1009" s="7" t="n">
        <v>0</v>
      </c>
    </row>
    <row r="1010" spans="1:13">
      <c r="A1010" t="s">
        <v>4</v>
      </c>
      <c r="B1010" s="4" t="s">
        <v>5</v>
      </c>
    </row>
    <row r="1011" spans="1:13">
      <c r="A1011" t="n">
        <v>8048</v>
      </c>
      <c r="B1011" s="41" t="n">
        <v>28</v>
      </c>
    </row>
    <row r="1012" spans="1:13">
      <c r="A1012" t="s">
        <v>4</v>
      </c>
      <c r="B1012" s="4" t="s">
        <v>5</v>
      </c>
      <c r="C1012" s="4" t="s">
        <v>11</v>
      </c>
      <c r="D1012" s="4" t="s">
        <v>7</v>
      </c>
    </row>
    <row r="1013" spans="1:13">
      <c r="A1013" t="n">
        <v>8049</v>
      </c>
      <c r="B1013" s="46" t="n">
        <v>89</v>
      </c>
      <c r="C1013" s="7" t="n">
        <v>65533</v>
      </c>
      <c r="D1013" s="7" t="n">
        <v>1</v>
      </c>
    </row>
    <row r="1014" spans="1:13">
      <c r="A1014" t="s">
        <v>4</v>
      </c>
      <c r="B1014" s="4" t="s">
        <v>5</v>
      </c>
      <c r="C1014" s="4" t="s">
        <v>7</v>
      </c>
      <c r="D1014" s="4" t="s">
        <v>11</v>
      </c>
      <c r="E1014" s="4" t="s">
        <v>8</v>
      </c>
    </row>
    <row r="1015" spans="1:13">
      <c r="A1015" t="n">
        <v>8053</v>
      </c>
      <c r="B1015" s="32" t="n">
        <v>51</v>
      </c>
      <c r="C1015" s="7" t="n">
        <v>4</v>
      </c>
      <c r="D1015" s="7" t="n">
        <v>17</v>
      </c>
      <c r="E1015" s="7" t="s">
        <v>86</v>
      </c>
    </row>
    <row r="1016" spans="1:13">
      <c r="A1016" t="s">
        <v>4</v>
      </c>
      <c r="B1016" s="4" t="s">
        <v>5</v>
      </c>
      <c r="C1016" s="4" t="s">
        <v>11</v>
      </c>
    </row>
    <row r="1017" spans="1:13">
      <c r="A1017" t="n">
        <v>8066</v>
      </c>
      <c r="B1017" s="25" t="n">
        <v>16</v>
      </c>
      <c r="C1017" s="7" t="n">
        <v>0</v>
      </c>
    </row>
    <row r="1018" spans="1:13">
      <c r="A1018" t="s">
        <v>4</v>
      </c>
      <c r="B1018" s="4" t="s">
        <v>5</v>
      </c>
      <c r="C1018" s="4" t="s">
        <v>11</v>
      </c>
      <c r="D1018" s="4" t="s">
        <v>7</v>
      </c>
      <c r="E1018" s="4" t="s">
        <v>14</v>
      </c>
      <c r="F1018" s="4" t="s">
        <v>60</v>
      </c>
      <c r="G1018" s="4" t="s">
        <v>7</v>
      </c>
      <c r="H1018" s="4" t="s">
        <v>7</v>
      </c>
    </row>
    <row r="1019" spans="1:13">
      <c r="A1019" t="n">
        <v>8069</v>
      </c>
      <c r="B1019" s="40" t="n">
        <v>26</v>
      </c>
      <c r="C1019" s="7" t="n">
        <v>17</v>
      </c>
      <c r="D1019" s="7" t="n">
        <v>17</v>
      </c>
      <c r="E1019" s="7" t="n">
        <v>16318</v>
      </c>
      <c r="F1019" s="7" t="s">
        <v>150</v>
      </c>
      <c r="G1019" s="7" t="n">
        <v>2</v>
      </c>
      <c r="H1019" s="7" t="n">
        <v>0</v>
      </c>
    </row>
    <row r="1020" spans="1:13">
      <c r="A1020" t="s">
        <v>4</v>
      </c>
      <c r="B1020" s="4" t="s">
        <v>5</v>
      </c>
    </row>
    <row r="1021" spans="1:13">
      <c r="A1021" t="n">
        <v>8088</v>
      </c>
      <c r="B1021" s="41" t="n">
        <v>28</v>
      </c>
    </row>
    <row r="1022" spans="1:13">
      <c r="A1022" t="s">
        <v>4</v>
      </c>
      <c r="B1022" s="4" t="s">
        <v>5</v>
      </c>
      <c r="C1022" s="4" t="s">
        <v>11</v>
      </c>
      <c r="D1022" s="4" t="s">
        <v>7</v>
      </c>
    </row>
    <row r="1023" spans="1:13">
      <c r="A1023" t="n">
        <v>8089</v>
      </c>
      <c r="B1023" s="46" t="n">
        <v>89</v>
      </c>
      <c r="C1023" s="7" t="n">
        <v>65533</v>
      </c>
      <c r="D1023" s="7" t="n">
        <v>1</v>
      </c>
    </row>
    <row r="1024" spans="1:13">
      <c r="A1024" t="s">
        <v>4</v>
      </c>
      <c r="B1024" s="4" t="s">
        <v>5</v>
      </c>
      <c r="C1024" s="4" t="s">
        <v>7</v>
      </c>
      <c r="D1024" s="4" t="s">
        <v>11</v>
      </c>
      <c r="E1024" s="4" t="s">
        <v>11</v>
      </c>
      <c r="F1024" s="4" t="s">
        <v>7</v>
      </c>
    </row>
    <row r="1025" spans="1:13">
      <c r="A1025" t="n">
        <v>8093</v>
      </c>
      <c r="B1025" s="42" t="n">
        <v>25</v>
      </c>
      <c r="C1025" s="7" t="n">
        <v>1</v>
      </c>
      <c r="D1025" s="7" t="n">
        <v>50</v>
      </c>
      <c r="E1025" s="7" t="n">
        <v>110</v>
      </c>
      <c r="F1025" s="7" t="n">
        <v>2</v>
      </c>
    </row>
    <row r="1026" spans="1:13">
      <c r="A1026" t="s">
        <v>4</v>
      </c>
      <c r="B1026" s="4" t="s">
        <v>5</v>
      </c>
      <c r="C1026" s="4" t="s">
        <v>8</v>
      </c>
      <c r="D1026" s="4" t="s">
        <v>11</v>
      </c>
    </row>
    <row r="1027" spans="1:13">
      <c r="A1027" t="n">
        <v>8100</v>
      </c>
      <c r="B1027" s="43" t="n">
        <v>29</v>
      </c>
      <c r="C1027" s="7" t="s">
        <v>151</v>
      </c>
      <c r="D1027" s="7" t="n">
        <v>65533</v>
      </c>
    </row>
    <row r="1028" spans="1:13">
      <c r="A1028" t="s">
        <v>4</v>
      </c>
      <c r="B1028" s="4" t="s">
        <v>5</v>
      </c>
      <c r="C1028" s="4" t="s">
        <v>7</v>
      </c>
      <c r="D1028" s="4" t="s">
        <v>11</v>
      </c>
      <c r="E1028" s="4" t="s">
        <v>8</v>
      </c>
    </row>
    <row r="1029" spans="1:13">
      <c r="A1029" t="n">
        <v>8114</v>
      </c>
      <c r="B1029" s="32" t="n">
        <v>51</v>
      </c>
      <c r="C1029" s="7" t="n">
        <v>4</v>
      </c>
      <c r="D1029" s="7" t="n">
        <v>5703</v>
      </c>
      <c r="E1029" s="7" t="s">
        <v>152</v>
      </c>
    </row>
    <row r="1030" spans="1:13">
      <c r="A1030" t="s">
        <v>4</v>
      </c>
      <c r="B1030" s="4" t="s">
        <v>5</v>
      </c>
      <c r="C1030" s="4" t="s">
        <v>11</v>
      </c>
    </row>
    <row r="1031" spans="1:13">
      <c r="A1031" t="n">
        <v>8127</v>
      </c>
      <c r="B1031" s="25" t="n">
        <v>16</v>
      </c>
      <c r="C1031" s="7" t="n">
        <v>0</v>
      </c>
    </row>
    <row r="1032" spans="1:13">
      <c r="A1032" t="s">
        <v>4</v>
      </c>
      <c r="B1032" s="4" t="s">
        <v>5</v>
      </c>
      <c r="C1032" s="4" t="s">
        <v>11</v>
      </c>
      <c r="D1032" s="4" t="s">
        <v>7</v>
      </c>
      <c r="E1032" s="4" t="s">
        <v>14</v>
      </c>
      <c r="F1032" s="4" t="s">
        <v>60</v>
      </c>
      <c r="G1032" s="4" t="s">
        <v>7</v>
      </c>
      <c r="H1032" s="4" t="s">
        <v>7</v>
      </c>
    </row>
    <row r="1033" spans="1:13">
      <c r="A1033" t="n">
        <v>8130</v>
      </c>
      <c r="B1033" s="40" t="n">
        <v>26</v>
      </c>
      <c r="C1033" s="7" t="n">
        <v>5703</v>
      </c>
      <c r="D1033" s="7" t="n">
        <v>17</v>
      </c>
      <c r="E1033" s="7" t="n">
        <v>60015</v>
      </c>
      <c r="F1033" s="7" t="s">
        <v>153</v>
      </c>
      <c r="G1033" s="7" t="n">
        <v>2</v>
      </c>
      <c r="H1033" s="7" t="n">
        <v>0</v>
      </c>
    </row>
    <row r="1034" spans="1:13">
      <c r="A1034" t="s">
        <v>4</v>
      </c>
      <c r="B1034" s="4" t="s">
        <v>5</v>
      </c>
    </row>
    <row r="1035" spans="1:13">
      <c r="A1035" t="n">
        <v>8167</v>
      </c>
      <c r="B1035" s="41" t="n">
        <v>28</v>
      </c>
    </row>
    <row r="1036" spans="1:13">
      <c r="A1036" t="s">
        <v>4</v>
      </c>
      <c r="B1036" s="4" t="s">
        <v>5</v>
      </c>
      <c r="C1036" s="4" t="s">
        <v>8</v>
      </c>
      <c r="D1036" s="4" t="s">
        <v>11</v>
      </c>
    </row>
    <row r="1037" spans="1:13">
      <c r="A1037" t="n">
        <v>8168</v>
      </c>
      <c r="B1037" s="43" t="n">
        <v>29</v>
      </c>
      <c r="C1037" s="7" t="s">
        <v>18</v>
      </c>
      <c r="D1037" s="7" t="n">
        <v>65533</v>
      </c>
    </row>
    <row r="1038" spans="1:13">
      <c r="A1038" t="s">
        <v>4</v>
      </c>
      <c r="B1038" s="4" t="s">
        <v>5</v>
      </c>
      <c r="C1038" s="4" t="s">
        <v>7</v>
      </c>
      <c r="D1038" s="4" t="s">
        <v>11</v>
      </c>
      <c r="E1038" s="4" t="s">
        <v>11</v>
      </c>
      <c r="F1038" s="4" t="s">
        <v>7</v>
      </c>
    </row>
    <row r="1039" spans="1:13">
      <c r="A1039" t="n">
        <v>8172</v>
      </c>
      <c r="B1039" s="42" t="n">
        <v>25</v>
      </c>
      <c r="C1039" s="7" t="n">
        <v>1</v>
      </c>
      <c r="D1039" s="7" t="n">
        <v>65535</v>
      </c>
      <c r="E1039" s="7" t="n">
        <v>65535</v>
      </c>
      <c r="F1039" s="7" t="n">
        <v>0</v>
      </c>
    </row>
    <row r="1040" spans="1:13">
      <c r="A1040" t="s">
        <v>4</v>
      </c>
      <c r="B1040" s="4" t="s">
        <v>5</v>
      </c>
      <c r="C1040" s="4" t="s">
        <v>7</v>
      </c>
      <c r="D1040" s="4" t="s">
        <v>11</v>
      </c>
      <c r="E1040" s="4" t="s">
        <v>8</v>
      </c>
      <c r="F1040" s="4" t="s">
        <v>8</v>
      </c>
      <c r="G1040" s="4" t="s">
        <v>8</v>
      </c>
      <c r="H1040" s="4" t="s">
        <v>8</v>
      </c>
    </row>
    <row r="1041" spans="1:8">
      <c r="A1041" t="n">
        <v>8179</v>
      </c>
      <c r="B1041" s="32" t="n">
        <v>51</v>
      </c>
      <c r="C1041" s="7" t="n">
        <v>3</v>
      </c>
      <c r="D1041" s="7" t="n">
        <v>0</v>
      </c>
      <c r="E1041" s="7" t="s">
        <v>69</v>
      </c>
      <c r="F1041" s="7" t="s">
        <v>70</v>
      </c>
      <c r="G1041" s="7" t="s">
        <v>52</v>
      </c>
      <c r="H1041" s="7" t="s">
        <v>51</v>
      </c>
    </row>
    <row r="1042" spans="1:8">
      <c r="A1042" t="s">
        <v>4</v>
      </c>
      <c r="B1042" s="4" t="s">
        <v>5</v>
      </c>
      <c r="C1042" s="4" t="s">
        <v>7</v>
      </c>
      <c r="D1042" s="4" t="s">
        <v>11</v>
      </c>
      <c r="E1042" s="4" t="s">
        <v>8</v>
      </c>
      <c r="F1042" s="4" t="s">
        <v>8</v>
      </c>
      <c r="G1042" s="4" t="s">
        <v>8</v>
      </c>
      <c r="H1042" s="4" t="s">
        <v>8</v>
      </c>
    </row>
    <row r="1043" spans="1:8">
      <c r="A1043" t="n">
        <v>8192</v>
      </c>
      <c r="B1043" s="32" t="n">
        <v>51</v>
      </c>
      <c r="C1043" s="7" t="n">
        <v>3</v>
      </c>
      <c r="D1043" s="7" t="n">
        <v>17</v>
      </c>
      <c r="E1043" s="7" t="s">
        <v>69</v>
      </c>
      <c r="F1043" s="7" t="s">
        <v>70</v>
      </c>
      <c r="G1043" s="7" t="s">
        <v>52</v>
      </c>
      <c r="H1043" s="7" t="s">
        <v>51</v>
      </c>
    </row>
    <row r="1044" spans="1:8">
      <c r="A1044" t="s">
        <v>4</v>
      </c>
      <c r="B1044" s="4" t="s">
        <v>5</v>
      </c>
      <c r="C1044" s="4" t="s">
        <v>7</v>
      </c>
      <c r="D1044" s="4" t="s">
        <v>11</v>
      </c>
      <c r="E1044" s="4" t="s">
        <v>8</v>
      </c>
      <c r="F1044" s="4" t="s">
        <v>8</v>
      </c>
      <c r="G1044" s="4" t="s">
        <v>8</v>
      </c>
      <c r="H1044" s="4" t="s">
        <v>8</v>
      </c>
    </row>
    <row r="1045" spans="1:8">
      <c r="A1045" t="n">
        <v>8205</v>
      </c>
      <c r="B1045" s="32" t="n">
        <v>51</v>
      </c>
      <c r="C1045" s="7" t="n">
        <v>3</v>
      </c>
      <c r="D1045" s="7" t="n">
        <v>18</v>
      </c>
      <c r="E1045" s="7" t="s">
        <v>69</v>
      </c>
      <c r="F1045" s="7" t="s">
        <v>154</v>
      </c>
      <c r="G1045" s="7" t="s">
        <v>52</v>
      </c>
      <c r="H1045" s="7" t="s">
        <v>51</v>
      </c>
    </row>
    <row r="1046" spans="1:8">
      <c r="A1046" t="s">
        <v>4</v>
      </c>
      <c r="B1046" s="4" t="s">
        <v>5</v>
      </c>
      <c r="C1046" s="4" t="s">
        <v>7</v>
      </c>
      <c r="D1046" s="4" t="s">
        <v>11</v>
      </c>
      <c r="E1046" s="4" t="s">
        <v>8</v>
      </c>
      <c r="F1046" s="4" t="s">
        <v>8</v>
      </c>
      <c r="G1046" s="4" t="s">
        <v>8</v>
      </c>
      <c r="H1046" s="4" t="s">
        <v>8</v>
      </c>
    </row>
    <row r="1047" spans="1:8">
      <c r="A1047" t="n">
        <v>8218</v>
      </c>
      <c r="B1047" s="32" t="n">
        <v>51</v>
      </c>
      <c r="C1047" s="7" t="n">
        <v>3</v>
      </c>
      <c r="D1047" s="7" t="n">
        <v>16</v>
      </c>
      <c r="E1047" s="7" t="s">
        <v>69</v>
      </c>
      <c r="F1047" s="7" t="s">
        <v>154</v>
      </c>
      <c r="G1047" s="7" t="s">
        <v>52</v>
      </c>
      <c r="H1047" s="7" t="s">
        <v>51</v>
      </c>
    </row>
    <row r="1048" spans="1:8">
      <c r="A1048" t="s">
        <v>4</v>
      </c>
      <c r="B1048" s="4" t="s">
        <v>5</v>
      </c>
      <c r="C1048" s="4" t="s">
        <v>11</v>
      </c>
      <c r="D1048" s="4" t="s">
        <v>7</v>
      </c>
      <c r="E1048" s="4" t="s">
        <v>13</v>
      </c>
      <c r="F1048" s="4" t="s">
        <v>11</v>
      </c>
    </row>
    <row r="1049" spans="1:8">
      <c r="A1049" t="n">
        <v>8231</v>
      </c>
      <c r="B1049" s="44" t="n">
        <v>59</v>
      </c>
      <c r="C1049" s="7" t="n">
        <v>0</v>
      </c>
      <c r="D1049" s="7" t="n">
        <v>1</v>
      </c>
      <c r="E1049" s="7" t="n">
        <v>0.150000005960464</v>
      </c>
      <c r="F1049" s="7" t="n">
        <v>0</v>
      </c>
    </row>
    <row r="1050" spans="1:8">
      <c r="A1050" t="s">
        <v>4</v>
      </c>
      <c r="B1050" s="4" t="s">
        <v>5</v>
      </c>
      <c r="C1050" s="4" t="s">
        <v>11</v>
      </c>
    </row>
    <row r="1051" spans="1:8">
      <c r="A1051" t="n">
        <v>8241</v>
      </c>
      <c r="B1051" s="25" t="n">
        <v>16</v>
      </c>
      <c r="C1051" s="7" t="n">
        <v>50</v>
      </c>
    </row>
    <row r="1052" spans="1:8">
      <c r="A1052" t="s">
        <v>4</v>
      </c>
      <c r="B1052" s="4" t="s">
        <v>5</v>
      </c>
      <c r="C1052" s="4" t="s">
        <v>11</v>
      </c>
      <c r="D1052" s="4" t="s">
        <v>7</v>
      </c>
      <c r="E1052" s="4" t="s">
        <v>13</v>
      </c>
      <c r="F1052" s="4" t="s">
        <v>11</v>
      </c>
    </row>
    <row r="1053" spans="1:8">
      <c r="A1053" t="n">
        <v>8244</v>
      </c>
      <c r="B1053" s="44" t="n">
        <v>59</v>
      </c>
      <c r="C1053" s="7" t="n">
        <v>17</v>
      </c>
      <c r="D1053" s="7" t="n">
        <v>13</v>
      </c>
      <c r="E1053" s="7" t="n">
        <v>0.150000005960464</v>
      </c>
      <c r="F1053" s="7" t="n">
        <v>0</v>
      </c>
    </row>
    <row r="1054" spans="1:8">
      <c r="A1054" t="s">
        <v>4</v>
      </c>
      <c r="B1054" s="4" t="s">
        <v>5</v>
      </c>
      <c r="C1054" s="4" t="s">
        <v>11</v>
      </c>
    </row>
    <row r="1055" spans="1:8">
      <c r="A1055" t="n">
        <v>8254</v>
      </c>
      <c r="B1055" s="25" t="n">
        <v>16</v>
      </c>
      <c r="C1055" s="7" t="n">
        <v>50</v>
      </c>
    </row>
    <row r="1056" spans="1:8">
      <c r="A1056" t="s">
        <v>4</v>
      </c>
      <c r="B1056" s="4" t="s">
        <v>5</v>
      </c>
      <c r="C1056" s="4" t="s">
        <v>11</v>
      </c>
      <c r="D1056" s="4" t="s">
        <v>7</v>
      </c>
      <c r="E1056" s="4" t="s">
        <v>13</v>
      </c>
      <c r="F1056" s="4" t="s">
        <v>11</v>
      </c>
    </row>
    <row r="1057" spans="1:8">
      <c r="A1057" t="n">
        <v>8257</v>
      </c>
      <c r="B1057" s="44" t="n">
        <v>59</v>
      </c>
      <c r="C1057" s="7" t="n">
        <v>18</v>
      </c>
      <c r="D1057" s="7" t="n">
        <v>13</v>
      </c>
      <c r="E1057" s="7" t="n">
        <v>0.150000005960464</v>
      </c>
      <c r="F1057" s="7" t="n">
        <v>0</v>
      </c>
    </row>
    <row r="1058" spans="1:8">
      <c r="A1058" t="s">
        <v>4</v>
      </c>
      <c r="B1058" s="4" t="s">
        <v>5</v>
      </c>
      <c r="C1058" s="4" t="s">
        <v>11</v>
      </c>
    </row>
    <row r="1059" spans="1:8">
      <c r="A1059" t="n">
        <v>8267</v>
      </c>
      <c r="B1059" s="25" t="n">
        <v>16</v>
      </c>
      <c r="C1059" s="7" t="n">
        <v>50</v>
      </c>
    </row>
    <row r="1060" spans="1:8">
      <c r="A1060" t="s">
        <v>4</v>
      </c>
      <c r="B1060" s="4" t="s">
        <v>5</v>
      </c>
      <c r="C1060" s="4" t="s">
        <v>11</v>
      </c>
      <c r="D1060" s="4" t="s">
        <v>7</v>
      </c>
      <c r="E1060" s="4" t="s">
        <v>13</v>
      </c>
      <c r="F1060" s="4" t="s">
        <v>11</v>
      </c>
    </row>
    <row r="1061" spans="1:8">
      <c r="A1061" t="n">
        <v>8270</v>
      </c>
      <c r="B1061" s="44" t="n">
        <v>59</v>
      </c>
      <c r="C1061" s="7" t="n">
        <v>16</v>
      </c>
      <c r="D1061" s="7" t="n">
        <v>13</v>
      </c>
      <c r="E1061" s="7" t="n">
        <v>0.150000005960464</v>
      </c>
      <c r="F1061" s="7" t="n">
        <v>0</v>
      </c>
    </row>
    <row r="1062" spans="1:8">
      <c r="A1062" t="s">
        <v>4</v>
      </c>
      <c r="B1062" s="4" t="s">
        <v>5</v>
      </c>
      <c r="C1062" s="4" t="s">
        <v>11</v>
      </c>
    </row>
    <row r="1063" spans="1:8">
      <c r="A1063" t="n">
        <v>8280</v>
      </c>
      <c r="B1063" s="25" t="n">
        <v>16</v>
      </c>
      <c r="C1063" s="7" t="n">
        <v>1000</v>
      </c>
    </row>
    <row r="1064" spans="1:8">
      <c r="A1064" t="s">
        <v>4</v>
      </c>
      <c r="B1064" s="4" t="s">
        <v>5</v>
      </c>
      <c r="C1064" s="4" t="s">
        <v>7</v>
      </c>
      <c r="D1064" s="4" t="s">
        <v>11</v>
      </c>
      <c r="E1064" s="4" t="s">
        <v>8</v>
      </c>
      <c r="F1064" s="4" t="s">
        <v>8</v>
      </c>
      <c r="G1064" s="4" t="s">
        <v>8</v>
      </c>
      <c r="H1064" s="4" t="s">
        <v>8</v>
      </c>
    </row>
    <row r="1065" spans="1:8">
      <c r="A1065" t="n">
        <v>8283</v>
      </c>
      <c r="B1065" s="32" t="n">
        <v>51</v>
      </c>
      <c r="C1065" s="7" t="n">
        <v>3</v>
      </c>
      <c r="D1065" s="7" t="n">
        <v>0</v>
      </c>
      <c r="E1065" s="7" t="s">
        <v>69</v>
      </c>
      <c r="F1065" s="7" t="s">
        <v>70</v>
      </c>
      <c r="G1065" s="7" t="s">
        <v>52</v>
      </c>
      <c r="H1065" s="7" t="s">
        <v>51</v>
      </c>
    </row>
    <row r="1066" spans="1:8">
      <c r="A1066" t="s">
        <v>4</v>
      </c>
      <c r="B1066" s="4" t="s">
        <v>5</v>
      </c>
      <c r="C1066" s="4" t="s">
        <v>7</v>
      </c>
      <c r="D1066" s="4" t="s">
        <v>11</v>
      </c>
      <c r="E1066" s="4" t="s">
        <v>8</v>
      </c>
      <c r="F1066" s="4" t="s">
        <v>8</v>
      </c>
      <c r="G1066" s="4" t="s">
        <v>8</v>
      </c>
      <c r="H1066" s="4" t="s">
        <v>8</v>
      </c>
    </row>
    <row r="1067" spans="1:8">
      <c r="A1067" t="n">
        <v>8296</v>
      </c>
      <c r="B1067" s="32" t="n">
        <v>51</v>
      </c>
      <c r="C1067" s="7" t="n">
        <v>3</v>
      </c>
      <c r="D1067" s="7" t="n">
        <v>17</v>
      </c>
      <c r="E1067" s="7" t="s">
        <v>70</v>
      </c>
      <c r="F1067" s="7" t="s">
        <v>155</v>
      </c>
      <c r="G1067" s="7" t="s">
        <v>52</v>
      </c>
      <c r="H1067" s="7" t="s">
        <v>51</v>
      </c>
    </row>
    <row r="1068" spans="1:8">
      <c r="A1068" t="s">
        <v>4</v>
      </c>
      <c r="B1068" s="4" t="s">
        <v>5</v>
      </c>
      <c r="C1068" s="4" t="s">
        <v>7</v>
      </c>
      <c r="D1068" s="4" t="s">
        <v>11</v>
      </c>
      <c r="E1068" s="4" t="s">
        <v>8</v>
      </c>
      <c r="F1068" s="4" t="s">
        <v>8</v>
      </c>
      <c r="G1068" s="4" t="s">
        <v>8</v>
      </c>
      <c r="H1068" s="4" t="s">
        <v>8</v>
      </c>
    </row>
    <row r="1069" spans="1:8">
      <c r="A1069" t="n">
        <v>8309</v>
      </c>
      <c r="B1069" s="32" t="n">
        <v>51</v>
      </c>
      <c r="C1069" s="7" t="n">
        <v>3</v>
      </c>
      <c r="D1069" s="7" t="n">
        <v>18</v>
      </c>
      <c r="E1069" s="7" t="s">
        <v>130</v>
      </c>
      <c r="F1069" s="7" t="s">
        <v>51</v>
      </c>
      <c r="G1069" s="7" t="s">
        <v>52</v>
      </c>
      <c r="H1069" s="7" t="s">
        <v>51</v>
      </c>
    </row>
    <row r="1070" spans="1:8">
      <c r="A1070" t="s">
        <v>4</v>
      </c>
      <c r="B1070" s="4" t="s">
        <v>5</v>
      </c>
      <c r="C1070" s="4" t="s">
        <v>7</v>
      </c>
      <c r="D1070" s="4" t="s">
        <v>11</v>
      </c>
      <c r="E1070" s="4" t="s">
        <v>8</v>
      </c>
      <c r="F1070" s="4" t="s">
        <v>8</v>
      </c>
      <c r="G1070" s="4" t="s">
        <v>8</v>
      </c>
      <c r="H1070" s="4" t="s">
        <v>8</v>
      </c>
    </row>
    <row r="1071" spans="1:8">
      <c r="A1071" t="n">
        <v>8322</v>
      </c>
      <c r="B1071" s="32" t="n">
        <v>51</v>
      </c>
      <c r="C1071" s="7" t="n">
        <v>3</v>
      </c>
      <c r="D1071" s="7" t="n">
        <v>16</v>
      </c>
      <c r="E1071" s="7" t="s">
        <v>51</v>
      </c>
      <c r="F1071" s="7" t="s">
        <v>51</v>
      </c>
      <c r="G1071" s="7" t="s">
        <v>52</v>
      </c>
      <c r="H1071" s="7" t="s">
        <v>51</v>
      </c>
    </row>
    <row r="1072" spans="1:8">
      <c r="A1072" t="s">
        <v>4</v>
      </c>
      <c r="B1072" s="4" t="s">
        <v>5</v>
      </c>
      <c r="C1072" s="4" t="s">
        <v>11</v>
      </c>
      <c r="D1072" s="4" t="s">
        <v>11</v>
      </c>
      <c r="E1072" s="4" t="s">
        <v>11</v>
      </c>
    </row>
    <row r="1073" spans="1:8">
      <c r="A1073" t="n">
        <v>8335</v>
      </c>
      <c r="B1073" s="45" t="n">
        <v>61</v>
      </c>
      <c r="C1073" s="7" t="n">
        <v>0</v>
      </c>
      <c r="D1073" s="7" t="n">
        <v>65533</v>
      </c>
      <c r="E1073" s="7" t="n">
        <v>1000</v>
      </c>
    </row>
    <row r="1074" spans="1:8">
      <c r="A1074" t="s">
        <v>4</v>
      </c>
      <c r="B1074" s="4" t="s">
        <v>5</v>
      </c>
      <c r="C1074" s="4" t="s">
        <v>11</v>
      </c>
      <c r="D1074" s="4" t="s">
        <v>11</v>
      </c>
      <c r="E1074" s="4" t="s">
        <v>13</v>
      </c>
      <c r="F1074" s="4" t="s">
        <v>7</v>
      </c>
    </row>
    <row r="1075" spans="1:8">
      <c r="A1075" t="n">
        <v>8342</v>
      </c>
      <c r="B1075" s="54" t="n">
        <v>53</v>
      </c>
      <c r="C1075" s="7" t="n">
        <v>0</v>
      </c>
      <c r="D1075" s="7" t="n">
        <v>5703</v>
      </c>
      <c r="E1075" s="7" t="n">
        <v>10</v>
      </c>
      <c r="F1075" s="7" t="n">
        <v>0</v>
      </c>
    </row>
    <row r="1076" spans="1:8">
      <c r="A1076" t="s">
        <v>4</v>
      </c>
      <c r="B1076" s="4" t="s">
        <v>5</v>
      </c>
      <c r="C1076" s="4" t="s">
        <v>11</v>
      </c>
    </row>
    <row r="1077" spans="1:8">
      <c r="A1077" t="n">
        <v>8352</v>
      </c>
      <c r="B1077" s="25" t="n">
        <v>16</v>
      </c>
      <c r="C1077" s="7" t="n">
        <v>100</v>
      </c>
    </row>
    <row r="1078" spans="1:8">
      <c r="A1078" t="s">
        <v>4</v>
      </c>
      <c r="B1078" s="4" t="s">
        <v>5</v>
      </c>
      <c r="C1078" s="4" t="s">
        <v>11</v>
      </c>
      <c r="D1078" s="4" t="s">
        <v>11</v>
      </c>
      <c r="E1078" s="4" t="s">
        <v>11</v>
      </c>
    </row>
    <row r="1079" spans="1:8">
      <c r="A1079" t="n">
        <v>8355</v>
      </c>
      <c r="B1079" s="45" t="n">
        <v>61</v>
      </c>
      <c r="C1079" s="7" t="n">
        <v>17</v>
      </c>
      <c r="D1079" s="7" t="n">
        <v>65533</v>
      </c>
      <c r="E1079" s="7" t="n">
        <v>1000</v>
      </c>
    </row>
    <row r="1080" spans="1:8">
      <c r="A1080" t="s">
        <v>4</v>
      </c>
      <c r="B1080" s="4" t="s">
        <v>5</v>
      </c>
      <c r="C1080" s="4" t="s">
        <v>11</v>
      </c>
      <c r="D1080" s="4" t="s">
        <v>11</v>
      </c>
      <c r="E1080" s="4" t="s">
        <v>13</v>
      </c>
      <c r="F1080" s="4" t="s">
        <v>7</v>
      </c>
    </row>
    <row r="1081" spans="1:8">
      <c r="A1081" t="n">
        <v>8362</v>
      </c>
      <c r="B1081" s="54" t="n">
        <v>53</v>
      </c>
      <c r="C1081" s="7" t="n">
        <v>17</v>
      </c>
      <c r="D1081" s="7" t="n">
        <v>5703</v>
      </c>
      <c r="E1081" s="7" t="n">
        <v>10</v>
      </c>
      <c r="F1081" s="7" t="n">
        <v>0</v>
      </c>
    </row>
    <row r="1082" spans="1:8">
      <c r="A1082" t="s">
        <v>4</v>
      </c>
      <c r="B1082" s="4" t="s">
        <v>5</v>
      </c>
      <c r="C1082" s="4" t="s">
        <v>11</v>
      </c>
    </row>
    <row r="1083" spans="1:8">
      <c r="A1083" t="n">
        <v>8372</v>
      </c>
      <c r="B1083" s="25" t="n">
        <v>16</v>
      </c>
      <c r="C1083" s="7" t="n">
        <v>100</v>
      </c>
    </row>
    <row r="1084" spans="1:8">
      <c r="A1084" t="s">
        <v>4</v>
      </c>
      <c r="B1084" s="4" t="s">
        <v>5</v>
      </c>
      <c r="C1084" s="4" t="s">
        <v>11</v>
      </c>
      <c r="D1084" s="4" t="s">
        <v>11</v>
      </c>
      <c r="E1084" s="4" t="s">
        <v>11</v>
      </c>
    </row>
    <row r="1085" spans="1:8">
      <c r="A1085" t="n">
        <v>8375</v>
      </c>
      <c r="B1085" s="45" t="n">
        <v>61</v>
      </c>
      <c r="C1085" s="7" t="n">
        <v>18</v>
      </c>
      <c r="D1085" s="7" t="n">
        <v>65533</v>
      </c>
      <c r="E1085" s="7" t="n">
        <v>1000</v>
      </c>
    </row>
    <row r="1086" spans="1:8">
      <c r="A1086" t="s">
        <v>4</v>
      </c>
      <c r="B1086" s="4" t="s">
        <v>5</v>
      </c>
      <c r="C1086" s="4" t="s">
        <v>11</v>
      </c>
      <c r="D1086" s="4" t="s">
        <v>11</v>
      </c>
      <c r="E1086" s="4" t="s">
        <v>13</v>
      </c>
      <c r="F1086" s="4" t="s">
        <v>7</v>
      </c>
    </row>
    <row r="1087" spans="1:8">
      <c r="A1087" t="n">
        <v>8382</v>
      </c>
      <c r="B1087" s="54" t="n">
        <v>53</v>
      </c>
      <c r="C1087" s="7" t="n">
        <v>18</v>
      </c>
      <c r="D1087" s="7" t="n">
        <v>5703</v>
      </c>
      <c r="E1087" s="7" t="n">
        <v>10</v>
      </c>
      <c r="F1087" s="7" t="n">
        <v>0</v>
      </c>
    </row>
    <row r="1088" spans="1:8">
      <c r="A1088" t="s">
        <v>4</v>
      </c>
      <c r="B1088" s="4" t="s">
        <v>5</v>
      </c>
      <c r="C1088" s="4" t="s">
        <v>11</v>
      </c>
      <c r="D1088" s="4" t="s">
        <v>11</v>
      </c>
      <c r="E1088" s="4" t="s">
        <v>11</v>
      </c>
    </row>
    <row r="1089" spans="1:6">
      <c r="A1089" t="n">
        <v>8392</v>
      </c>
      <c r="B1089" s="45" t="n">
        <v>61</v>
      </c>
      <c r="C1089" s="7" t="n">
        <v>16</v>
      </c>
      <c r="D1089" s="7" t="n">
        <v>65533</v>
      </c>
      <c r="E1089" s="7" t="n">
        <v>1000</v>
      </c>
    </row>
    <row r="1090" spans="1:6">
      <c r="A1090" t="s">
        <v>4</v>
      </c>
      <c r="B1090" s="4" t="s">
        <v>5</v>
      </c>
      <c r="C1090" s="4" t="s">
        <v>11</v>
      </c>
      <c r="D1090" s="4" t="s">
        <v>11</v>
      </c>
      <c r="E1090" s="4" t="s">
        <v>13</v>
      </c>
      <c r="F1090" s="4" t="s">
        <v>7</v>
      </c>
    </row>
    <row r="1091" spans="1:6">
      <c r="A1091" t="n">
        <v>8399</v>
      </c>
      <c r="B1091" s="54" t="n">
        <v>53</v>
      </c>
      <c r="C1091" s="7" t="n">
        <v>16</v>
      </c>
      <c r="D1091" s="7" t="n">
        <v>5703</v>
      </c>
      <c r="E1091" s="7" t="n">
        <v>10</v>
      </c>
      <c r="F1091" s="7" t="n">
        <v>0</v>
      </c>
    </row>
    <row r="1092" spans="1:6">
      <c r="A1092" t="s">
        <v>4</v>
      </c>
      <c r="B1092" s="4" t="s">
        <v>5</v>
      </c>
      <c r="C1092" s="4" t="s">
        <v>11</v>
      </c>
    </row>
    <row r="1093" spans="1:6">
      <c r="A1093" t="n">
        <v>8409</v>
      </c>
      <c r="B1093" s="52" t="n">
        <v>54</v>
      </c>
      <c r="C1093" s="7" t="n">
        <v>0</v>
      </c>
    </row>
    <row r="1094" spans="1:6">
      <c r="A1094" t="s">
        <v>4</v>
      </c>
      <c r="B1094" s="4" t="s">
        <v>5</v>
      </c>
      <c r="C1094" s="4" t="s">
        <v>11</v>
      </c>
    </row>
    <row r="1095" spans="1:6">
      <c r="A1095" t="n">
        <v>8412</v>
      </c>
      <c r="B1095" s="52" t="n">
        <v>54</v>
      </c>
      <c r="C1095" s="7" t="n">
        <v>17</v>
      </c>
    </row>
    <row r="1096" spans="1:6">
      <c r="A1096" t="s">
        <v>4</v>
      </c>
      <c r="B1096" s="4" t="s">
        <v>5</v>
      </c>
      <c r="C1096" s="4" t="s">
        <v>11</v>
      </c>
    </row>
    <row r="1097" spans="1:6">
      <c r="A1097" t="n">
        <v>8415</v>
      </c>
      <c r="B1097" s="52" t="n">
        <v>54</v>
      </c>
      <c r="C1097" s="7" t="n">
        <v>18</v>
      </c>
    </row>
    <row r="1098" spans="1:6">
      <c r="A1098" t="s">
        <v>4</v>
      </c>
      <c r="B1098" s="4" t="s">
        <v>5</v>
      </c>
      <c r="C1098" s="4" t="s">
        <v>11</v>
      </c>
    </row>
    <row r="1099" spans="1:6">
      <c r="A1099" t="n">
        <v>8418</v>
      </c>
      <c r="B1099" s="52" t="n">
        <v>54</v>
      </c>
      <c r="C1099" s="7" t="n">
        <v>16</v>
      </c>
    </row>
    <row r="1100" spans="1:6">
      <c r="A1100" t="s">
        <v>4</v>
      </c>
      <c r="B1100" s="4" t="s">
        <v>5</v>
      </c>
      <c r="C1100" s="4" t="s">
        <v>7</v>
      </c>
      <c r="D1100" s="4" t="s">
        <v>11</v>
      </c>
      <c r="E1100" s="4" t="s">
        <v>13</v>
      </c>
    </row>
    <row r="1101" spans="1:6">
      <c r="A1101" t="n">
        <v>8421</v>
      </c>
      <c r="B1101" s="18" t="n">
        <v>58</v>
      </c>
      <c r="C1101" s="7" t="n">
        <v>101</v>
      </c>
      <c r="D1101" s="7" t="n">
        <v>300</v>
      </c>
      <c r="E1101" s="7" t="n">
        <v>1</v>
      </c>
    </row>
    <row r="1102" spans="1:6">
      <c r="A1102" t="s">
        <v>4</v>
      </c>
      <c r="B1102" s="4" t="s">
        <v>5</v>
      </c>
      <c r="C1102" s="4" t="s">
        <v>7</v>
      </c>
      <c r="D1102" s="4" t="s">
        <v>11</v>
      </c>
    </row>
    <row r="1103" spans="1:6">
      <c r="A1103" t="n">
        <v>8429</v>
      </c>
      <c r="B1103" s="18" t="n">
        <v>58</v>
      </c>
      <c r="C1103" s="7" t="n">
        <v>254</v>
      </c>
      <c r="D1103" s="7" t="n">
        <v>0</v>
      </c>
    </row>
    <row r="1104" spans="1:6">
      <c r="A1104" t="s">
        <v>4</v>
      </c>
      <c r="B1104" s="4" t="s">
        <v>5</v>
      </c>
      <c r="C1104" s="4" t="s">
        <v>11</v>
      </c>
      <c r="D1104" s="4" t="s">
        <v>11</v>
      </c>
      <c r="E1104" s="4" t="s">
        <v>11</v>
      </c>
    </row>
    <row r="1105" spans="1:6">
      <c r="A1105" t="n">
        <v>8433</v>
      </c>
      <c r="B1105" s="45" t="n">
        <v>61</v>
      </c>
      <c r="C1105" s="7" t="n">
        <v>5704</v>
      </c>
      <c r="D1105" s="7" t="n">
        <v>0</v>
      </c>
      <c r="E1105" s="7" t="n">
        <v>0</v>
      </c>
    </row>
    <row r="1106" spans="1:6">
      <c r="A1106" t="s">
        <v>4</v>
      </c>
      <c r="B1106" s="4" t="s">
        <v>5</v>
      </c>
      <c r="C1106" s="4" t="s">
        <v>11</v>
      </c>
      <c r="D1106" s="4" t="s">
        <v>11</v>
      </c>
      <c r="E1106" s="4" t="s">
        <v>11</v>
      </c>
    </row>
    <row r="1107" spans="1:6">
      <c r="A1107" t="n">
        <v>8440</v>
      </c>
      <c r="B1107" s="45" t="n">
        <v>61</v>
      </c>
      <c r="C1107" s="7" t="n">
        <v>5703</v>
      </c>
      <c r="D1107" s="7" t="n">
        <v>0</v>
      </c>
      <c r="E1107" s="7" t="n">
        <v>0</v>
      </c>
    </row>
    <row r="1108" spans="1:6">
      <c r="A1108" t="s">
        <v>4</v>
      </c>
      <c r="B1108" s="4" t="s">
        <v>5</v>
      </c>
      <c r="C1108" s="4" t="s">
        <v>7</v>
      </c>
      <c r="D1108" s="4" t="s">
        <v>11</v>
      </c>
      <c r="E1108" s="4" t="s">
        <v>8</v>
      </c>
      <c r="F1108" s="4" t="s">
        <v>8</v>
      </c>
      <c r="G1108" s="4" t="s">
        <v>8</v>
      </c>
      <c r="H1108" s="4" t="s">
        <v>8</v>
      </c>
    </row>
    <row r="1109" spans="1:6">
      <c r="A1109" t="n">
        <v>8447</v>
      </c>
      <c r="B1109" s="32" t="n">
        <v>51</v>
      </c>
      <c r="C1109" s="7" t="n">
        <v>3</v>
      </c>
      <c r="D1109" s="7" t="n">
        <v>5704</v>
      </c>
      <c r="E1109" s="7" t="s">
        <v>70</v>
      </c>
      <c r="F1109" s="7" t="s">
        <v>156</v>
      </c>
      <c r="G1109" s="7" t="s">
        <v>52</v>
      </c>
      <c r="H1109" s="7" t="s">
        <v>51</v>
      </c>
    </row>
    <row r="1110" spans="1:6">
      <c r="A1110" t="s">
        <v>4</v>
      </c>
      <c r="B1110" s="4" t="s">
        <v>5</v>
      </c>
      <c r="C1110" s="4" t="s">
        <v>7</v>
      </c>
      <c r="D1110" s="4" t="s">
        <v>11</v>
      </c>
      <c r="E1110" s="4" t="s">
        <v>8</v>
      </c>
      <c r="F1110" s="4" t="s">
        <v>8</v>
      </c>
      <c r="G1110" s="4" t="s">
        <v>8</v>
      </c>
      <c r="H1110" s="4" t="s">
        <v>8</v>
      </c>
    </row>
    <row r="1111" spans="1:6">
      <c r="A1111" t="n">
        <v>8460</v>
      </c>
      <c r="B1111" s="32" t="n">
        <v>51</v>
      </c>
      <c r="C1111" s="7" t="n">
        <v>3</v>
      </c>
      <c r="D1111" s="7" t="n">
        <v>5703</v>
      </c>
      <c r="E1111" s="7" t="s">
        <v>51</v>
      </c>
      <c r="F1111" s="7" t="s">
        <v>51</v>
      </c>
      <c r="G1111" s="7" t="s">
        <v>52</v>
      </c>
      <c r="H1111" s="7" t="s">
        <v>51</v>
      </c>
    </row>
    <row r="1112" spans="1:6">
      <c r="A1112" t="s">
        <v>4</v>
      </c>
      <c r="B1112" s="4" t="s">
        <v>5</v>
      </c>
      <c r="C1112" s="4" t="s">
        <v>11</v>
      </c>
      <c r="D1112" s="4" t="s">
        <v>14</v>
      </c>
    </row>
    <row r="1113" spans="1:6">
      <c r="A1113" t="n">
        <v>8473</v>
      </c>
      <c r="B1113" s="48" t="n">
        <v>44</v>
      </c>
      <c r="C1113" s="7" t="n">
        <v>5703</v>
      </c>
      <c r="D1113" s="7" t="n">
        <v>128</v>
      </c>
    </row>
    <row r="1114" spans="1:6">
      <c r="A1114" t="s">
        <v>4</v>
      </c>
      <c r="B1114" s="4" t="s">
        <v>5</v>
      </c>
      <c r="C1114" s="4" t="s">
        <v>11</v>
      </c>
      <c r="D1114" s="4" t="s">
        <v>14</v>
      </c>
    </row>
    <row r="1115" spans="1:6">
      <c r="A1115" t="n">
        <v>8480</v>
      </c>
      <c r="B1115" s="48" t="n">
        <v>44</v>
      </c>
      <c r="C1115" s="7" t="n">
        <v>5704</v>
      </c>
      <c r="D1115" s="7" t="n">
        <v>128</v>
      </c>
    </row>
    <row r="1116" spans="1:6">
      <c r="A1116" t="s">
        <v>4</v>
      </c>
      <c r="B1116" s="4" t="s">
        <v>5</v>
      </c>
      <c r="C1116" s="4" t="s">
        <v>7</v>
      </c>
      <c r="D1116" s="4" t="s">
        <v>7</v>
      </c>
      <c r="E1116" s="4" t="s">
        <v>13</v>
      </c>
      <c r="F1116" s="4" t="s">
        <v>13</v>
      </c>
      <c r="G1116" s="4" t="s">
        <v>13</v>
      </c>
      <c r="H1116" s="4" t="s">
        <v>11</v>
      </c>
    </row>
    <row r="1117" spans="1:6">
      <c r="A1117" t="n">
        <v>8487</v>
      </c>
      <c r="B1117" s="35" t="n">
        <v>45</v>
      </c>
      <c r="C1117" s="7" t="n">
        <v>2</v>
      </c>
      <c r="D1117" s="7" t="n">
        <v>3</v>
      </c>
      <c r="E1117" s="7" t="n">
        <v>-11.2700004577637</v>
      </c>
      <c r="F1117" s="7" t="n">
        <v>5.40000009536743</v>
      </c>
      <c r="G1117" s="7" t="n">
        <v>-2.39000010490417</v>
      </c>
      <c r="H1117" s="7" t="n">
        <v>0</v>
      </c>
    </row>
    <row r="1118" spans="1:6">
      <c r="A1118" t="s">
        <v>4</v>
      </c>
      <c r="B1118" s="4" t="s">
        <v>5</v>
      </c>
      <c r="C1118" s="4" t="s">
        <v>7</v>
      </c>
      <c r="D1118" s="4" t="s">
        <v>7</v>
      </c>
      <c r="E1118" s="4" t="s">
        <v>13</v>
      </c>
      <c r="F1118" s="4" t="s">
        <v>13</v>
      </c>
      <c r="G1118" s="4" t="s">
        <v>13</v>
      </c>
      <c r="H1118" s="4" t="s">
        <v>11</v>
      </c>
      <c r="I1118" s="4" t="s">
        <v>7</v>
      </c>
    </row>
    <row r="1119" spans="1:6">
      <c r="A1119" t="n">
        <v>8504</v>
      </c>
      <c r="B1119" s="35" t="n">
        <v>45</v>
      </c>
      <c r="C1119" s="7" t="n">
        <v>4</v>
      </c>
      <c r="D1119" s="7" t="n">
        <v>3</v>
      </c>
      <c r="E1119" s="7" t="n">
        <v>0</v>
      </c>
      <c r="F1119" s="7" t="n">
        <v>284.720001220703</v>
      </c>
      <c r="G1119" s="7" t="n">
        <v>0</v>
      </c>
      <c r="H1119" s="7" t="n">
        <v>0</v>
      </c>
      <c r="I1119" s="7" t="n">
        <v>0</v>
      </c>
    </row>
    <row r="1120" spans="1:6">
      <c r="A1120" t="s">
        <v>4</v>
      </c>
      <c r="B1120" s="4" t="s">
        <v>5</v>
      </c>
      <c r="C1120" s="4" t="s">
        <v>7</v>
      </c>
      <c r="D1120" s="4" t="s">
        <v>7</v>
      </c>
      <c r="E1120" s="4" t="s">
        <v>13</v>
      </c>
      <c r="F1120" s="4" t="s">
        <v>11</v>
      </c>
    </row>
    <row r="1121" spans="1:9">
      <c r="A1121" t="n">
        <v>8522</v>
      </c>
      <c r="B1121" s="35" t="n">
        <v>45</v>
      </c>
      <c r="C1121" s="7" t="n">
        <v>5</v>
      </c>
      <c r="D1121" s="7" t="n">
        <v>3</v>
      </c>
      <c r="E1121" s="7" t="n">
        <v>2.90000009536743</v>
      </c>
      <c r="F1121" s="7" t="n">
        <v>0</v>
      </c>
    </row>
    <row r="1122" spans="1:9">
      <c r="A1122" t="s">
        <v>4</v>
      </c>
      <c r="B1122" s="4" t="s">
        <v>5</v>
      </c>
      <c r="C1122" s="4" t="s">
        <v>7</v>
      </c>
      <c r="D1122" s="4" t="s">
        <v>7</v>
      </c>
      <c r="E1122" s="4" t="s">
        <v>13</v>
      </c>
      <c r="F1122" s="4" t="s">
        <v>11</v>
      </c>
    </row>
    <row r="1123" spans="1:9">
      <c r="A1123" t="n">
        <v>8531</v>
      </c>
      <c r="B1123" s="35" t="n">
        <v>45</v>
      </c>
      <c r="C1123" s="7" t="n">
        <v>11</v>
      </c>
      <c r="D1123" s="7" t="n">
        <v>3</v>
      </c>
      <c r="E1123" s="7" t="n">
        <v>28.7999992370605</v>
      </c>
      <c r="F1123" s="7" t="n">
        <v>0</v>
      </c>
    </row>
    <row r="1124" spans="1:9">
      <c r="A1124" t="s">
        <v>4</v>
      </c>
      <c r="B1124" s="4" t="s">
        <v>5</v>
      </c>
      <c r="C1124" s="4" t="s">
        <v>7</v>
      </c>
      <c r="D1124" s="4" t="s">
        <v>7</v>
      </c>
      <c r="E1124" s="4" t="s">
        <v>13</v>
      </c>
      <c r="F1124" s="4" t="s">
        <v>11</v>
      </c>
    </row>
    <row r="1125" spans="1:9">
      <c r="A1125" t="n">
        <v>8540</v>
      </c>
      <c r="B1125" s="35" t="n">
        <v>45</v>
      </c>
      <c r="C1125" s="7" t="n">
        <v>5</v>
      </c>
      <c r="D1125" s="7" t="n">
        <v>3</v>
      </c>
      <c r="E1125" s="7" t="n">
        <v>2.40000009536743</v>
      </c>
      <c r="F1125" s="7" t="n">
        <v>2000</v>
      </c>
    </row>
    <row r="1126" spans="1:9">
      <c r="A1126" t="s">
        <v>4</v>
      </c>
      <c r="B1126" s="4" t="s">
        <v>5</v>
      </c>
      <c r="C1126" s="4" t="s">
        <v>7</v>
      </c>
      <c r="D1126" s="4" t="s">
        <v>11</v>
      </c>
    </row>
    <row r="1127" spans="1:9">
      <c r="A1127" t="n">
        <v>8549</v>
      </c>
      <c r="B1127" s="35" t="n">
        <v>45</v>
      </c>
      <c r="C1127" s="7" t="n">
        <v>7</v>
      </c>
      <c r="D1127" s="7" t="n">
        <v>255</v>
      </c>
    </row>
    <row r="1128" spans="1:9">
      <c r="A1128" t="s">
        <v>4</v>
      </c>
      <c r="B1128" s="4" t="s">
        <v>5</v>
      </c>
      <c r="C1128" s="4" t="s">
        <v>7</v>
      </c>
      <c r="D1128" s="4" t="s">
        <v>7</v>
      </c>
      <c r="E1128" s="4" t="s">
        <v>13</v>
      </c>
      <c r="F1128" s="4" t="s">
        <v>11</v>
      </c>
    </row>
    <row r="1129" spans="1:9">
      <c r="A1129" t="n">
        <v>8553</v>
      </c>
      <c r="B1129" s="35" t="n">
        <v>45</v>
      </c>
      <c r="C1129" s="7" t="n">
        <v>5</v>
      </c>
      <c r="D1129" s="7" t="n">
        <v>3</v>
      </c>
      <c r="E1129" s="7" t="n">
        <v>2.20000004768372</v>
      </c>
      <c r="F1129" s="7" t="n">
        <v>20000</v>
      </c>
    </row>
    <row r="1130" spans="1:9">
      <c r="A1130" t="s">
        <v>4</v>
      </c>
      <c r="B1130" s="4" t="s">
        <v>5</v>
      </c>
      <c r="C1130" s="4" t="s">
        <v>7</v>
      </c>
      <c r="D1130" s="4" t="s">
        <v>11</v>
      </c>
      <c r="E1130" s="4" t="s">
        <v>8</v>
      </c>
    </row>
    <row r="1131" spans="1:9">
      <c r="A1131" t="n">
        <v>8562</v>
      </c>
      <c r="B1131" s="32" t="n">
        <v>51</v>
      </c>
      <c r="C1131" s="7" t="n">
        <v>4</v>
      </c>
      <c r="D1131" s="7" t="n">
        <v>0</v>
      </c>
      <c r="E1131" s="7" t="s">
        <v>157</v>
      </c>
    </row>
    <row r="1132" spans="1:9">
      <c r="A1132" t="s">
        <v>4</v>
      </c>
      <c r="B1132" s="4" t="s">
        <v>5</v>
      </c>
      <c r="C1132" s="4" t="s">
        <v>11</v>
      </c>
    </row>
    <row r="1133" spans="1:9">
      <c r="A1133" t="n">
        <v>8575</v>
      </c>
      <c r="B1133" s="25" t="n">
        <v>16</v>
      </c>
      <c r="C1133" s="7" t="n">
        <v>0</v>
      </c>
    </row>
    <row r="1134" spans="1:9">
      <c r="A1134" t="s">
        <v>4</v>
      </c>
      <c r="B1134" s="4" t="s">
        <v>5</v>
      </c>
      <c r="C1134" s="4" t="s">
        <v>11</v>
      </c>
      <c r="D1134" s="4" t="s">
        <v>7</v>
      </c>
      <c r="E1134" s="4" t="s">
        <v>14</v>
      </c>
      <c r="F1134" s="4" t="s">
        <v>60</v>
      </c>
      <c r="G1134" s="4" t="s">
        <v>7</v>
      </c>
      <c r="H1134" s="4" t="s">
        <v>7</v>
      </c>
    </row>
    <row r="1135" spans="1:9">
      <c r="A1135" t="n">
        <v>8578</v>
      </c>
      <c r="B1135" s="40" t="n">
        <v>26</v>
      </c>
      <c r="C1135" s="7" t="n">
        <v>0</v>
      </c>
      <c r="D1135" s="7" t="n">
        <v>17</v>
      </c>
      <c r="E1135" s="7" t="n">
        <v>52422</v>
      </c>
      <c r="F1135" s="7" t="s">
        <v>158</v>
      </c>
      <c r="G1135" s="7" t="n">
        <v>2</v>
      </c>
      <c r="H1135" s="7" t="n">
        <v>0</v>
      </c>
    </row>
    <row r="1136" spans="1:9">
      <c r="A1136" t="s">
        <v>4</v>
      </c>
      <c r="B1136" s="4" t="s">
        <v>5</v>
      </c>
    </row>
    <row r="1137" spans="1:8">
      <c r="A1137" t="n">
        <v>8604</v>
      </c>
      <c r="B1137" s="41" t="n">
        <v>28</v>
      </c>
    </row>
    <row r="1138" spans="1:8">
      <c r="A1138" t="s">
        <v>4</v>
      </c>
      <c r="B1138" s="4" t="s">
        <v>5</v>
      </c>
      <c r="C1138" s="4" t="s">
        <v>8</v>
      </c>
      <c r="D1138" s="4" t="s">
        <v>11</v>
      </c>
    </row>
    <row r="1139" spans="1:8">
      <c r="A1139" t="n">
        <v>8605</v>
      </c>
      <c r="B1139" s="43" t="n">
        <v>29</v>
      </c>
      <c r="C1139" s="7" t="s">
        <v>159</v>
      </c>
      <c r="D1139" s="7" t="n">
        <v>65533</v>
      </c>
    </row>
    <row r="1140" spans="1:8">
      <c r="A1140" t="s">
        <v>4</v>
      </c>
      <c r="B1140" s="4" t="s">
        <v>5</v>
      </c>
      <c r="C1140" s="4" t="s">
        <v>7</v>
      </c>
      <c r="D1140" s="4" t="s">
        <v>11</v>
      </c>
      <c r="E1140" s="4" t="s">
        <v>8</v>
      </c>
    </row>
    <row r="1141" spans="1:8">
      <c r="A1141" t="n">
        <v>8619</v>
      </c>
      <c r="B1141" s="32" t="n">
        <v>51</v>
      </c>
      <c r="C1141" s="7" t="n">
        <v>4</v>
      </c>
      <c r="D1141" s="7" t="n">
        <v>5704</v>
      </c>
      <c r="E1141" s="7" t="s">
        <v>142</v>
      </c>
    </row>
    <row r="1142" spans="1:8">
      <c r="A1142" t="s">
        <v>4</v>
      </c>
      <c r="B1142" s="4" t="s">
        <v>5</v>
      </c>
      <c r="C1142" s="4" t="s">
        <v>11</v>
      </c>
    </row>
    <row r="1143" spans="1:8">
      <c r="A1143" t="n">
        <v>8633</v>
      </c>
      <c r="B1143" s="25" t="n">
        <v>16</v>
      </c>
      <c r="C1143" s="7" t="n">
        <v>0</v>
      </c>
    </row>
    <row r="1144" spans="1:8">
      <c r="A1144" t="s">
        <v>4</v>
      </c>
      <c r="B1144" s="4" t="s">
        <v>5</v>
      </c>
      <c r="C1144" s="4" t="s">
        <v>11</v>
      </c>
      <c r="D1144" s="4" t="s">
        <v>7</v>
      </c>
      <c r="E1144" s="4" t="s">
        <v>14</v>
      </c>
      <c r="F1144" s="4" t="s">
        <v>60</v>
      </c>
      <c r="G1144" s="4" t="s">
        <v>7</v>
      </c>
      <c r="H1144" s="4" t="s">
        <v>7</v>
      </c>
      <c r="I1144" s="4" t="s">
        <v>7</v>
      </c>
      <c r="J1144" s="4" t="s">
        <v>14</v>
      </c>
      <c r="K1144" s="4" t="s">
        <v>60</v>
      </c>
      <c r="L1144" s="4" t="s">
        <v>7</v>
      </c>
      <c r="M1144" s="4" t="s">
        <v>7</v>
      </c>
    </row>
    <row r="1145" spans="1:8">
      <c r="A1145" t="n">
        <v>8636</v>
      </c>
      <c r="B1145" s="40" t="n">
        <v>26</v>
      </c>
      <c r="C1145" s="7" t="n">
        <v>5704</v>
      </c>
      <c r="D1145" s="7" t="n">
        <v>17</v>
      </c>
      <c r="E1145" s="7" t="n">
        <v>60016</v>
      </c>
      <c r="F1145" s="7" t="s">
        <v>160</v>
      </c>
      <c r="G1145" s="7" t="n">
        <v>2</v>
      </c>
      <c r="H1145" s="7" t="n">
        <v>3</v>
      </c>
      <c r="I1145" s="7" t="n">
        <v>17</v>
      </c>
      <c r="J1145" s="7" t="n">
        <v>60017</v>
      </c>
      <c r="K1145" s="7" t="s">
        <v>161</v>
      </c>
      <c r="L1145" s="7" t="n">
        <v>2</v>
      </c>
      <c r="M1145" s="7" t="n">
        <v>0</v>
      </c>
    </row>
    <row r="1146" spans="1:8">
      <c r="A1146" t="s">
        <v>4</v>
      </c>
      <c r="B1146" s="4" t="s">
        <v>5</v>
      </c>
    </row>
    <row r="1147" spans="1:8">
      <c r="A1147" t="n">
        <v>8709</v>
      </c>
      <c r="B1147" s="41" t="n">
        <v>28</v>
      </c>
    </row>
    <row r="1148" spans="1:8">
      <c r="A1148" t="s">
        <v>4</v>
      </c>
      <c r="B1148" s="4" t="s">
        <v>5</v>
      </c>
      <c r="C1148" s="4" t="s">
        <v>8</v>
      </c>
      <c r="D1148" s="4" t="s">
        <v>11</v>
      </c>
    </row>
    <row r="1149" spans="1:8">
      <c r="A1149" t="n">
        <v>8710</v>
      </c>
      <c r="B1149" s="43" t="n">
        <v>29</v>
      </c>
      <c r="C1149" s="7" t="s">
        <v>18</v>
      </c>
      <c r="D1149" s="7" t="n">
        <v>65533</v>
      </c>
    </row>
    <row r="1150" spans="1:8">
      <c r="A1150" t="s">
        <v>4</v>
      </c>
      <c r="B1150" s="4" t="s">
        <v>5</v>
      </c>
      <c r="C1150" s="4" t="s">
        <v>8</v>
      </c>
      <c r="D1150" s="4" t="s">
        <v>11</v>
      </c>
    </row>
    <row r="1151" spans="1:8">
      <c r="A1151" t="n">
        <v>8714</v>
      </c>
      <c r="B1151" s="43" t="n">
        <v>29</v>
      </c>
      <c r="C1151" s="7" t="s">
        <v>162</v>
      </c>
      <c r="D1151" s="7" t="n">
        <v>65533</v>
      </c>
    </row>
    <row r="1152" spans="1:8">
      <c r="A1152" t="s">
        <v>4</v>
      </c>
      <c r="B1152" s="4" t="s">
        <v>5</v>
      </c>
      <c r="C1152" s="4" t="s">
        <v>7</v>
      </c>
      <c r="D1152" s="4" t="s">
        <v>11</v>
      </c>
      <c r="E1152" s="4" t="s">
        <v>8</v>
      </c>
    </row>
    <row r="1153" spans="1:13">
      <c r="A1153" t="n">
        <v>8728</v>
      </c>
      <c r="B1153" s="32" t="n">
        <v>51</v>
      </c>
      <c r="C1153" s="7" t="n">
        <v>4</v>
      </c>
      <c r="D1153" s="7" t="n">
        <v>5703</v>
      </c>
      <c r="E1153" s="7" t="s">
        <v>163</v>
      </c>
    </row>
    <row r="1154" spans="1:13">
      <c r="A1154" t="s">
        <v>4</v>
      </c>
      <c r="B1154" s="4" t="s">
        <v>5</v>
      </c>
      <c r="C1154" s="4" t="s">
        <v>11</v>
      </c>
    </row>
    <row r="1155" spans="1:13">
      <c r="A1155" t="n">
        <v>8742</v>
      </c>
      <c r="B1155" s="25" t="n">
        <v>16</v>
      </c>
      <c r="C1155" s="7" t="n">
        <v>0</v>
      </c>
    </row>
    <row r="1156" spans="1:13">
      <c r="A1156" t="s">
        <v>4</v>
      </c>
      <c r="B1156" s="4" t="s">
        <v>5</v>
      </c>
      <c r="C1156" s="4" t="s">
        <v>11</v>
      </c>
      <c r="D1156" s="4" t="s">
        <v>7</v>
      </c>
      <c r="E1156" s="4" t="s">
        <v>14</v>
      </c>
      <c r="F1156" s="4" t="s">
        <v>60</v>
      </c>
      <c r="G1156" s="4" t="s">
        <v>7</v>
      </c>
      <c r="H1156" s="4" t="s">
        <v>7</v>
      </c>
      <c r="I1156" s="4" t="s">
        <v>7</v>
      </c>
      <c r="J1156" s="4" t="s">
        <v>14</v>
      </c>
      <c r="K1156" s="4" t="s">
        <v>60</v>
      </c>
      <c r="L1156" s="4" t="s">
        <v>7</v>
      </c>
      <c r="M1156" s="4" t="s">
        <v>7</v>
      </c>
    </row>
    <row r="1157" spans="1:13">
      <c r="A1157" t="n">
        <v>8745</v>
      </c>
      <c r="B1157" s="40" t="n">
        <v>26</v>
      </c>
      <c r="C1157" s="7" t="n">
        <v>5703</v>
      </c>
      <c r="D1157" s="7" t="n">
        <v>17</v>
      </c>
      <c r="E1157" s="7" t="n">
        <v>60018</v>
      </c>
      <c r="F1157" s="7" t="s">
        <v>164</v>
      </c>
      <c r="G1157" s="7" t="n">
        <v>2</v>
      </c>
      <c r="H1157" s="7" t="n">
        <v>3</v>
      </c>
      <c r="I1157" s="7" t="n">
        <v>17</v>
      </c>
      <c r="J1157" s="7" t="n">
        <v>60019</v>
      </c>
      <c r="K1157" s="7" t="s">
        <v>165</v>
      </c>
      <c r="L1157" s="7" t="n">
        <v>2</v>
      </c>
      <c r="M1157" s="7" t="n">
        <v>0</v>
      </c>
    </row>
    <row r="1158" spans="1:13">
      <c r="A1158" t="s">
        <v>4</v>
      </c>
      <c r="B1158" s="4" t="s">
        <v>5</v>
      </c>
    </row>
    <row r="1159" spans="1:13">
      <c r="A1159" t="n">
        <v>8948</v>
      </c>
      <c r="B1159" s="41" t="n">
        <v>28</v>
      </c>
    </row>
    <row r="1160" spans="1:13">
      <c r="A1160" t="s">
        <v>4</v>
      </c>
      <c r="B1160" s="4" t="s">
        <v>5</v>
      </c>
      <c r="C1160" s="4" t="s">
        <v>8</v>
      </c>
      <c r="D1160" s="4" t="s">
        <v>11</v>
      </c>
    </row>
    <row r="1161" spans="1:13">
      <c r="A1161" t="n">
        <v>8949</v>
      </c>
      <c r="B1161" s="43" t="n">
        <v>29</v>
      </c>
      <c r="C1161" s="7" t="s">
        <v>18</v>
      </c>
      <c r="D1161" s="7" t="n">
        <v>65533</v>
      </c>
    </row>
    <row r="1162" spans="1:13">
      <c r="A1162" t="s">
        <v>4</v>
      </c>
      <c r="B1162" s="4" t="s">
        <v>5</v>
      </c>
      <c r="C1162" s="4" t="s">
        <v>7</v>
      </c>
      <c r="D1162" s="4" t="s">
        <v>11</v>
      </c>
      <c r="E1162" s="4" t="s">
        <v>7</v>
      </c>
    </row>
    <row r="1163" spans="1:13">
      <c r="A1163" t="n">
        <v>8953</v>
      </c>
      <c r="B1163" s="13" t="n">
        <v>49</v>
      </c>
      <c r="C1163" s="7" t="n">
        <v>1</v>
      </c>
      <c r="D1163" s="7" t="n">
        <v>4000</v>
      </c>
      <c r="E1163" s="7" t="n">
        <v>0</v>
      </c>
    </row>
    <row r="1164" spans="1:13">
      <c r="A1164" t="s">
        <v>4</v>
      </c>
      <c r="B1164" s="4" t="s">
        <v>5</v>
      </c>
      <c r="C1164" s="4" t="s">
        <v>7</v>
      </c>
      <c r="D1164" s="4" t="s">
        <v>11</v>
      </c>
      <c r="E1164" s="4" t="s">
        <v>13</v>
      </c>
    </row>
    <row r="1165" spans="1:13">
      <c r="A1165" t="n">
        <v>8958</v>
      </c>
      <c r="B1165" s="18" t="n">
        <v>58</v>
      </c>
      <c r="C1165" s="7" t="n">
        <v>0</v>
      </c>
      <c r="D1165" s="7" t="n">
        <v>1000</v>
      </c>
      <c r="E1165" s="7" t="n">
        <v>1</v>
      </c>
    </row>
    <row r="1166" spans="1:13">
      <c r="A1166" t="s">
        <v>4</v>
      </c>
      <c r="B1166" s="4" t="s">
        <v>5</v>
      </c>
      <c r="C1166" s="4" t="s">
        <v>7</v>
      </c>
      <c r="D1166" s="4" t="s">
        <v>11</v>
      </c>
    </row>
    <row r="1167" spans="1:13">
      <c r="A1167" t="n">
        <v>8966</v>
      </c>
      <c r="B1167" s="18" t="n">
        <v>58</v>
      </c>
      <c r="C1167" s="7" t="n">
        <v>255</v>
      </c>
      <c r="D1167" s="7" t="n">
        <v>0</v>
      </c>
    </row>
    <row r="1168" spans="1:13">
      <c r="A1168" t="s">
        <v>4</v>
      </c>
      <c r="B1168" s="4" t="s">
        <v>5</v>
      </c>
      <c r="C1168" s="4" t="s">
        <v>7</v>
      </c>
      <c r="D1168" s="4" t="s">
        <v>7</v>
      </c>
    </row>
    <row r="1169" spans="1:13">
      <c r="A1169" t="n">
        <v>8970</v>
      </c>
      <c r="B1169" s="13" t="n">
        <v>49</v>
      </c>
      <c r="C1169" s="7" t="n">
        <v>2</v>
      </c>
      <c r="D1169" s="7" t="n">
        <v>0</v>
      </c>
    </row>
    <row r="1170" spans="1:13">
      <c r="A1170" t="s">
        <v>4</v>
      </c>
      <c r="B1170" s="4" t="s">
        <v>5</v>
      </c>
      <c r="C1170" s="4" t="s">
        <v>11</v>
      </c>
    </row>
    <row r="1171" spans="1:13">
      <c r="A1171" t="n">
        <v>8973</v>
      </c>
      <c r="B1171" s="56" t="n">
        <v>12</v>
      </c>
      <c r="C1171" s="7" t="n">
        <v>6767</v>
      </c>
    </row>
    <row r="1172" spans="1:13">
      <c r="A1172" t="s">
        <v>4</v>
      </c>
      <c r="B1172" s="4" t="s">
        <v>5</v>
      </c>
      <c r="C1172" s="4" t="s">
        <v>7</v>
      </c>
      <c r="D1172" s="4" t="s">
        <v>11</v>
      </c>
      <c r="E1172" s="4" t="s">
        <v>7</v>
      </c>
    </row>
    <row r="1173" spans="1:13">
      <c r="A1173" t="n">
        <v>8976</v>
      </c>
      <c r="B1173" s="27" t="n">
        <v>36</v>
      </c>
      <c r="C1173" s="7" t="n">
        <v>9</v>
      </c>
      <c r="D1173" s="7" t="n">
        <v>0</v>
      </c>
      <c r="E1173" s="7" t="n">
        <v>0</v>
      </c>
    </row>
    <row r="1174" spans="1:13">
      <c r="A1174" t="s">
        <v>4</v>
      </c>
      <c r="B1174" s="4" t="s">
        <v>5</v>
      </c>
      <c r="C1174" s="4" t="s">
        <v>7</v>
      </c>
      <c r="D1174" s="4" t="s">
        <v>11</v>
      </c>
      <c r="E1174" s="4" t="s">
        <v>7</v>
      </c>
    </row>
    <row r="1175" spans="1:13">
      <c r="A1175" t="n">
        <v>8981</v>
      </c>
      <c r="B1175" s="27" t="n">
        <v>36</v>
      </c>
      <c r="C1175" s="7" t="n">
        <v>9</v>
      </c>
      <c r="D1175" s="7" t="n">
        <v>17</v>
      </c>
      <c r="E1175" s="7" t="n">
        <v>0</v>
      </c>
    </row>
    <row r="1176" spans="1:13">
      <c r="A1176" t="s">
        <v>4</v>
      </c>
      <c r="B1176" s="4" t="s">
        <v>5</v>
      </c>
      <c r="C1176" s="4" t="s">
        <v>7</v>
      </c>
      <c r="D1176" s="4" t="s">
        <v>11</v>
      </c>
      <c r="E1176" s="4" t="s">
        <v>7</v>
      </c>
    </row>
    <row r="1177" spans="1:13">
      <c r="A1177" t="n">
        <v>8986</v>
      </c>
      <c r="B1177" s="27" t="n">
        <v>36</v>
      </c>
      <c r="C1177" s="7" t="n">
        <v>9</v>
      </c>
      <c r="D1177" s="7" t="n">
        <v>7032</v>
      </c>
      <c r="E1177" s="7" t="n">
        <v>0</v>
      </c>
    </row>
    <row r="1178" spans="1:13">
      <c r="A1178" t="s">
        <v>4</v>
      </c>
      <c r="B1178" s="4" t="s">
        <v>5</v>
      </c>
      <c r="C1178" s="4" t="s">
        <v>7</v>
      </c>
      <c r="D1178" s="4" t="s">
        <v>11</v>
      </c>
      <c r="E1178" s="4" t="s">
        <v>7</v>
      </c>
    </row>
    <row r="1179" spans="1:13">
      <c r="A1179" t="n">
        <v>8991</v>
      </c>
      <c r="B1179" s="27" t="n">
        <v>36</v>
      </c>
      <c r="C1179" s="7" t="n">
        <v>9</v>
      </c>
      <c r="D1179" s="7" t="n">
        <v>16</v>
      </c>
      <c r="E1179" s="7" t="n">
        <v>0</v>
      </c>
    </row>
    <row r="1180" spans="1:13">
      <c r="A1180" t="s">
        <v>4</v>
      </c>
      <c r="B1180" s="4" t="s">
        <v>5</v>
      </c>
      <c r="C1180" s="4" t="s">
        <v>7</v>
      </c>
      <c r="D1180" s="4" t="s">
        <v>11</v>
      </c>
      <c r="E1180" s="4" t="s">
        <v>7</v>
      </c>
    </row>
    <row r="1181" spans="1:13">
      <c r="A1181" t="n">
        <v>8996</v>
      </c>
      <c r="B1181" s="27" t="n">
        <v>36</v>
      </c>
      <c r="C1181" s="7" t="n">
        <v>9</v>
      </c>
      <c r="D1181" s="7" t="n">
        <v>18</v>
      </c>
      <c r="E1181" s="7" t="n">
        <v>0</v>
      </c>
    </row>
    <row r="1182" spans="1:13">
      <c r="A1182" t="s">
        <v>4</v>
      </c>
      <c r="B1182" s="4" t="s">
        <v>5</v>
      </c>
      <c r="C1182" s="4" t="s">
        <v>7</v>
      </c>
      <c r="D1182" s="4" t="s">
        <v>11</v>
      </c>
    </row>
    <row r="1183" spans="1:13">
      <c r="A1183" t="n">
        <v>9001</v>
      </c>
      <c r="B1183" s="8" t="n">
        <v>162</v>
      </c>
      <c r="C1183" s="7" t="n">
        <v>1</v>
      </c>
      <c r="D1183" s="7" t="n">
        <v>0</v>
      </c>
    </row>
    <row r="1184" spans="1:13">
      <c r="A1184" t="s">
        <v>4</v>
      </c>
      <c r="B1184" s="4" t="s">
        <v>5</v>
      </c>
    </row>
    <row r="1185" spans="1:342">
      <c r="A1185" t="n">
        <v>9005</v>
      </c>
      <c r="B1185" s="5" t="n">
        <v>1</v>
      </c>
    </row>
    <row r="1186" spans="1:342" s="3" customFormat="1" customHeight="0">
      <c r="A1186" s="3" t="s">
        <v>2</v>
      </c>
      <c r="B1186" s="3" t="s">
        <v>166</v>
      </c>
    </row>
    <row r="1187" spans="1:342">
      <c r="A1187" t="s">
        <v>4</v>
      </c>
      <c r="B1187" s="4" t="s">
        <v>5</v>
      </c>
      <c r="C1187" s="4" t="s">
        <v>11</v>
      </c>
      <c r="D1187" s="4" t="s">
        <v>11</v>
      </c>
      <c r="E1187" s="4" t="s">
        <v>14</v>
      </c>
      <c r="F1187" s="4" t="s">
        <v>8</v>
      </c>
      <c r="G1187" s="4" t="s">
        <v>167</v>
      </c>
      <c r="H1187" s="4" t="s">
        <v>11</v>
      </c>
      <c r="I1187" s="4" t="s">
        <v>11</v>
      </c>
      <c r="J1187" s="4" t="s">
        <v>14</v>
      </c>
      <c r="K1187" s="4" t="s">
        <v>8</v>
      </c>
      <c r="L1187" s="4" t="s">
        <v>167</v>
      </c>
      <c r="M1187" s="4" t="s">
        <v>11</v>
      </c>
      <c r="N1187" s="4" t="s">
        <v>11</v>
      </c>
      <c r="O1187" s="4" t="s">
        <v>14</v>
      </c>
      <c r="P1187" s="4" t="s">
        <v>8</v>
      </c>
      <c r="Q1187" s="4" t="s">
        <v>167</v>
      </c>
      <c r="R1187" s="4" t="s">
        <v>11</v>
      </c>
      <c r="S1187" s="4" t="s">
        <v>11</v>
      </c>
      <c r="T1187" s="4" t="s">
        <v>14</v>
      </c>
      <c r="U1187" s="4" t="s">
        <v>8</v>
      </c>
      <c r="V1187" s="4" t="s">
        <v>167</v>
      </c>
      <c r="W1187" s="4" t="s">
        <v>11</v>
      </c>
      <c r="X1187" s="4" t="s">
        <v>11</v>
      </c>
      <c r="Y1187" s="4" t="s">
        <v>14</v>
      </c>
      <c r="Z1187" s="4" t="s">
        <v>8</v>
      </c>
      <c r="AA1187" s="4" t="s">
        <v>167</v>
      </c>
      <c r="AB1187" s="4" t="s">
        <v>11</v>
      </c>
      <c r="AC1187" s="4" t="s">
        <v>11</v>
      </c>
      <c r="AD1187" s="4" t="s">
        <v>14</v>
      </c>
      <c r="AE1187" s="4" t="s">
        <v>8</v>
      </c>
      <c r="AF1187" s="4" t="s">
        <v>167</v>
      </c>
      <c r="AG1187" s="4" t="s">
        <v>11</v>
      </c>
      <c r="AH1187" s="4" t="s">
        <v>11</v>
      </c>
      <c r="AI1187" s="4" t="s">
        <v>14</v>
      </c>
      <c r="AJ1187" s="4" t="s">
        <v>8</v>
      </c>
      <c r="AK1187" s="4" t="s">
        <v>167</v>
      </c>
      <c r="AL1187" s="4" t="s">
        <v>11</v>
      </c>
      <c r="AM1187" s="4" t="s">
        <v>11</v>
      </c>
      <c r="AN1187" s="4" t="s">
        <v>14</v>
      </c>
      <c r="AO1187" s="4" t="s">
        <v>8</v>
      </c>
      <c r="AP1187" s="4" t="s">
        <v>167</v>
      </c>
      <c r="AQ1187" s="4" t="s">
        <v>11</v>
      </c>
      <c r="AR1187" s="4" t="s">
        <v>11</v>
      </c>
      <c r="AS1187" s="4" t="s">
        <v>14</v>
      </c>
      <c r="AT1187" s="4" t="s">
        <v>8</v>
      </c>
      <c r="AU1187" s="4" t="s">
        <v>167</v>
      </c>
      <c r="AV1187" s="4" t="s">
        <v>11</v>
      </c>
      <c r="AW1187" s="4" t="s">
        <v>11</v>
      </c>
      <c r="AX1187" s="4" t="s">
        <v>14</v>
      </c>
      <c r="AY1187" s="4" t="s">
        <v>8</v>
      </c>
      <c r="AZ1187" s="4" t="s">
        <v>167</v>
      </c>
      <c r="BA1187" s="4" t="s">
        <v>11</v>
      </c>
      <c r="BB1187" s="4" t="s">
        <v>11</v>
      </c>
      <c r="BC1187" s="4" t="s">
        <v>14</v>
      </c>
      <c r="BD1187" s="4" t="s">
        <v>8</v>
      </c>
      <c r="BE1187" s="4" t="s">
        <v>167</v>
      </c>
      <c r="BF1187" s="4" t="s">
        <v>11</v>
      </c>
      <c r="BG1187" s="4" t="s">
        <v>11</v>
      </c>
      <c r="BH1187" s="4" t="s">
        <v>14</v>
      </c>
      <c r="BI1187" s="4" t="s">
        <v>8</v>
      </c>
      <c r="BJ1187" s="4" t="s">
        <v>167</v>
      </c>
      <c r="BK1187" s="4" t="s">
        <v>11</v>
      </c>
      <c r="BL1187" s="4" t="s">
        <v>11</v>
      </c>
      <c r="BM1187" s="4" t="s">
        <v>14</v>
      </c>
      <c r="BN1187" s="4" t="s">
        <v>8</v>
      </c>
      <c r="BO1187" s="4" t="s">
        <v>167</v>
      </c>
      <c r="BP1187" s="4" t="s">
        <v>11</v>
      </c>
      <c r="BQ1187" s="4" t="s">
        <v>11</v>
      </c>
      <c r="BR1187" s="4" t="s">
        <v>14</v>
      </c>
      <c r="BS1187" s="4" t="s">
        <v>8</v>
      </c>
      <c r="BT1187" s="4" t="s">
        <v>167</v>
      </c>
      <c r="BU1187" s="4" t="s">
        <v>11</v>
      </c>
      <c r="BV1187" s="4" t="s">
        <v>11</v>
      </c>
      <c r="BW1187" s="4" t="s">
        <v>14</v>
      </c>
      <c r="BX1187" s="4" t="s">
        <v>8</v>
      </c>
      <c r="BY1187" s="4" t="s">
        <v>167</v>
      </c>
      <c r="BZ1187" s="4" t="s">
        <v>11</v>
      </c>
      <c r="CA1187" s="4" t="s">
        <v>11</v>
      </c>
      <c r="CB1187" s="4" t="s">
        <v>14</v>
      </c>
      <c r="CC1187" s="4" t="s">
        <v>8</v>
      </c>
      <c r="CD1187" s="4" t="s">
        <v>167</v>
      </c>
      <c r="CE1187" s="4" t="s">
        <v>11</v>
      </c>
      <c r="CF1187" s="4" t="s">
        <v>11</v>
      </c>
      <c r="CG1187" s="4" t="s">
        <v>14</v>
      </c>
      <c r="CH1187" s="4" t="s">
        <v>8</v>
      </c>
      <c r="CI1187" s="4" t="s">
        <v>167</v>
      </c>
      <c r="CJ1187" s="4" t="s">
        <v>11</v>
      </c>
      <c r="CK1187" s="4" t="s">
        <v>11</v>
      </c>
      <c r="CL1187" s="4" t="s">
        <v>14</v>
      </c>
      <c r="CM1187" s="4" t="s">
        <v>8</v>
      </c>
      <c r="CN1187" s="4" t="s">
        <v>167</v>
      </c>
      <c r="CO1187" s="4" t="s">
        <v>11</v>
      </c>
      <c r="CP1187" s="4" t="s">
        <v>11</v>
      </c>
      <c r="CQ1187" s="4" t="s">
        <v>14</v>
      </c>
      <c r="CR1187" s="4" t="s">
        <v>8</v>
      </c>
      <c r="CS1187" s="4" t="s">
        <v>167</v>
      </c>
      <c r="CT1187" s="4" t="s">
        <v>11</v>
      </c>
      <c r="CU1187" s="4" t="s">
        <v>11</v>
      </c>
      <c r="CV1187" s="4" t="s">
        <v>14</v>
      </c>
      <c r="CW1187" s="4" t="s">
        <v>8</v>
      </c>
      <c r="CX1187" s="4" t="s">
        <v>167</v>
      </c>
      <c r="CY1187" s="4" t="s">
        <v>11</v>
      </c>
      <c r="CZ1187" s="4" t="s">
        <v>11</v>
      </c>
      <c r="DA1187" s="4" t="s">
        <v>14</v>
      </c>
      <c r="DB1187" s="4" t="s">
        <v>8</v>
      </c>
      <c r="DC1187" s="4" t="s">
        <v>167</v>
      </c>
      <c r="DD1187" s="4" t="s">
        <v>11</v>
      </c>
      <c r="DE1187" s="4" t="s">
        <v>11</v>
      </c>
      <c r="DF1187" s="4" t="s">
        <v>14</v>
      </c>
      <c r="DG1187" s="4" t="s">
        <v>8</v>
      </c>
      <c r="DH1187" s="4" t="s">
        <v>167</v>
      </c>
      <c r="DI1187" s="4" t="s">
        <v>11</v>
      </c>
      <c r="DJ1187" s="4" t="s">
        <v>11</v>
      </c>
      <c r="DK1187" s="4" t="s">
        <v>14</v>
      </c>
      <c r="DL1187" s="4" t="s">
        <v>8</v>
      </c>
      <c r="DM1187" s="4" t="s">
        <v>167</v>
      </c>
      <c r="DN1187" s="4" t="s">
        <v>11</v>
      </c>
      <c r="DO1187" s="4" t="s">
        <v>11</v>
      </c>
      <c r="DP1187" s="4" t="s">
        <v>14</v>
      </c>
      <c r="DQ1187" s="4" t="s">
        <v>8</v>
      </c>
      <c r="DR1187" s="4" t="s">
        <v>167</v>
      </c>
      <c r="DS1187" s="4" t="s">
        <v>11</v>
      </c>
      <c r="DT1187" s="4" t="s">
        <v>11</v>
      </c>
      <c r="DU1187" s="4" t="s">
        <v>14</v>
      </c>
      <c r="DV1187" s="4" t="s">
        <v>8</v>
      </c>
      <c r="DW1187" s="4" t="s">
        <v>167</v>
      </c>
      <c r="DX1187" s="4" t="s">
        <v>11</v>
      </c>
      <c r="DY1187" s="4" t="s">
        <v>11</v>
      </c>
      <c r="DZ1187" s="4" t="s">
        <v>14</v>
      </c>
      <c r="EA1187" s="4" t="s">
        <v>8</v>
      </c>
      <c r="EB1187" s="4" t="s">
        <v>167</v>
      </c>
      <c r="EC1187" s="4" t="s">
        <v>11</v>
      </c>
      <c r="ED1187" s="4" t="s">
        <v>11</v>
      </c>
      <c r="EE1187" s="4" t="s">
        <v>14</v>
      </c>
      <c r="EF1187" s="4" t="s">
        <v>8</v>
      </c>
      <c r="EG1187" s="4" t="s">
        <v>167</v>
      </c>
      <c r="EH1187" s="4" t="s">
        <v>11</v>
      </c>
      <c r="EI1187" s="4" t="s">
        <v>11</v>
      </c>
      <c r="EJ1187" s="4" t="s">
        <v>14</v>
      </c>
      <c r="EK1187" s="4" t="s">
        <v>8</v>
      </c>
      <c r="EL1187" s="4" t="s">
        <v>167</v>
      </c>
      <c r="EM1187" s="4" t="s">
        <v>11</v>
      </c>
      <c r="EN1187" s="4" t="s">
        <v>11</v>
      </c>
      <c r="EO1187" s="4" t="s">
        <v>14</v>
      </c>
      <c r="EP1187" s="4" t="s">
        <v>8</v>
      </c>
      <c r="EQ1187" s="4" t="s">
        <v>167</v>
      </c>
      <c r="ER1187" s="4" t="s">
        <v>11</v>
      </c>
      <c r="ES1187" s="4" t="s">
        <v>11</v>
      </c>
      <c r="ET1187" s="4" t="s">
        <v>14</v>
      </c>
      <c r="EU1187" s="4" t="s">
        <v>8</v>
      </c>
      <c r="EV1187" s="4" t="s">
        <v>167</v>
      </c>
      <c r="EW1187" s="4" t="s">
        <v>11</v>
      </c>
      <c r="EX1187" s="4" t="s">
        <v>11</v>
      </c>
      <c r="EY1187" s="4" t="s">
        <v>14</v>
      </c>
      <c r="EZ1187" s="4" t="s">
        <v>8</v>
      </c>
      <c r="FA1187" s="4" t="s">
        <v>167</v>
      </c>
      <c r="FB1187" s="4" t="s">
        <v>11</v>
      </c>
      <c r="FC1187" s="4" t="s">
        <v>11</v>
      </c>
      <c r="FD1187" s="4" t="s">
        <v>14</v>
      </c>
      <c r="FE1187" s="4" t="s">
        <v>8</v>
      </c>
      <c r="FF1187" s="4" t="s">
        <v>167</v>
      </c>
      <c r="FG1187" s="4" t="s">
        <v>11</v>
      </c>
      <c r="FH1187" s="4" t="s">
        <v>11</v>
      </c>
      <c r="FI1187" s="4" t="s">
        <v>14</v>
      </c>
      <c r="FJ1187" s="4" t="s">
        <v>8</v>
      </c>
      <c r="FK1187" s="4" t="s">
        <v>167</v>
      </c>
      <c r="FL1187" s="4" t="s">
        <v>11</v>
      </c>
      <c r="FM1187" s="4" t="s">
        <v>11</v>
      </c>
      <c r="FN1187" s="4" t="s">
        <v>14</v>
      </c>
      <c r="FO1187" s="4" t="s">
        <v>8</v>
      </c>
      <c r="FP1187" s="4" t="s">
        <v>167</v>
      </c>
      <c r="FQ1187" s="4" t="s">
        <v>11</v>
      </c>
      <c r="FR1187" s="4" t="s">
        <v>11</v>
      </c>
      <c r="FS1187" s="4" t="s">
        <v>14</v>
      </c>
      <c r="FT1187" s="4" t="s">
        <v>8</v>
      </c>
      <c r="FU1187" s="4" t="s">
        <v>167</v>
      </c>
      <c r="FV1187" s="4" t="s">
        <v>11</v>
      </c>
      <c r="FW1187" s="4" t="s">
        <v>11</v>
      </c>
      <c r="FX1187" s="4" t="s">
        <v>14</v>
      </c>
      <c r="FY1187" s="4" t="s">
        <v>8</v>
      </c>
      <c r="FZ1187" s="4" t="s">
        <v>167</v>
      </c>
      <c r="GA1187" s="4" t="s">
        <v>11</v>
      </c>
      <c r="GB1187" s="4" t="s">
        <v>11</v>
      </c>
      <c r="GC1187" s="4" t="s">
        <v>14</v>
      </c>
      <c r="GD1187" s="4" t="s">
        <v>8</v>
      </c>
      <c r="GE1187" s="4" t="s">
        <v>167</v>
      </c>
      <c r="GF1187" s="4" t="s">
        <v>11</v>
      </c>
      <c r="GG1187" s="4" t="s">
        <v>11</v>
      </c>
      <c r="GH1187" s="4" t="s">
        <v>14</v>
      </c>
      <c r="GI1187" s="4" t="s">
        <v>8</v>
      </c>
      <c r="GJ1187" s="4" t="s">
        <v>167</v>
      </c>
      <c r="GK1187" s="4" t="s">
        <v>11</v>
      </c>
      <c r="GL1187" s="4" t="s">
        <v>11</v>
      </c>
      <c r="GM1187" s="4" t="s">
        <v>14</v>
      </c>
      <c r="GN1187" s="4" t="s">
        <v>8</v>
      </c>
      <c r="GO1187" s="4" t="s">
        <v>167</v>
      </c>
      <c r="GP1187" s="4" t="s">
        <v>11</v>
      </c>
      <c r="GQ1187" s="4" t="s">
        <v>11</v>
      </c>
      <c r="GR1187" s="4" t="s">
        <v>14</v>
      </c>
      <c r="GS1187" s="4" t="s">
        <v>8</v>
      </c>
      <c r="GT1187" s="4" t="s">
        <v>167</v>
      </c>
      <c r="GU1187" s="4" t="s">
        <v>11</v>
      </c>
      <c r="GV1187" s="4" t="s">
        <v>11</v>
      </c>
      <c r="GW1187" s="4" t="s">
        <v>14</v>
      </c>
      <c r="GX1187" s="4" t="s">
        <v>8</v>
      </c>
      <c r="GY1187" s="4" t="s">
        <v>167</v>
      </c>
      <c r="GZ1187" s="4" t="s">
        <v>11</v>
      </c>
      <c r="HA1187" s="4" t="s">
        <v>11</v>
      </c>
      <c r="HB1187" s="4" t="s">
        <v>14</v>
      </c>
      <c r="HC1187" s="4" t="s">
        <v>8</v>
      </c>
      <c r="HD1187" s="4" t="s">
        <v>167</v>
      </c>
      <c r="HE1187" s="4" t="s">
        <v>11</v>
      </c>
      <c r="HF1187" s="4" t="s">
        <v>11</v>
      </c>
      <c r="HG1187" s="4" t="s">
        <v>14</v>
      </c>
      <c r="HH1187" s="4" t="s">
        <v>8</v>
      </c>
      <c r="HI1187" s="4" t="s">
        <v>167</v>
      </c>
      <c r="HJ1187" s="4" t="s">
        <v>11</v>
      </c>
      <c r="HK1187" s="4" t="s">
        <v>11</v>
      </c>
      <c r="HL1187" s="4" t="s">
        <v>14</v>
      </c>
      <c r="HM1187" s="4" t="s">
        <v>8</v>
      </c>
      <c r="HN1187" s="4" t="s">
        <v>167</v>
      </c>
      <c r="HO1187" s="4" t="s">
        <v>11</v>
      </c>
      <c r="HP1187" s="4" t="s">
        <v>11</v>
      </c>
      <c r="HQ1187" s="4" t="s">
        <v>14</v>
      </c>
      <c r="HR1187" s="4" t="s">
        <v>8</v>
      </c>
      <c r="HS1187" s="4" t="s">
        <v>167</v>
      </c>
      <c r="HT1187" s="4" t="s">
        <v>11</v>
      </c>
      <c r="HU1187" s="4" t="s">
        <v>11</v>
      </c>
      <c r="HV1187" s="4" t="s">
        <v>14</v>
      </c>
      <c r="HW1187" s="4" t="s">
        <v>8</v>
      </c>
      <c r="HX1187" s="4" t="s">
        <v>167</v>
      </c>
      <c r="HY1187" s="4" t="s">
        <v>11</v>
      </c>
      <c r="HZ1187" s="4" t="s">
        <v>11</v>
      </c>
      <c r="IA1187" s="4" t="s">
        <v>14</v>
      </c>
      <c r="IB1187" s="4" t="s">
        <v>8</v>
      </c>
      <c r="IC1187" s="4" t="s">
        <v>167</v>
      </c>
      <c r="ID1187" s="4" t="s">
        <v>11</v>
      </c>
      <c r="IE1187" s="4" t="s">
        <v>11</v>
      </c>
      <c r="IF1187" s="4" t="s">
        <v>14</v>
      </c>
      <c r="IG1187" s="4" t="s">
        <v>8</v>
      </c>
      <c r="IH1187" s="4" t="s">
        <v>167</v>
      </c>
      <c r="II1187" s="4" t="s">
        <v>11</v>
      </c>
      <c r="IJ1187" s="4" t="s">
        <v>11</v>
      </c>
      <c r="IK1187" s="4" t="s">
        <v>14</v>
      </c>
      <c r="IL1187" s="4" t="s">
        <v>8</v>
      </c>
      <c r="IM1187" s="4" t="s">
        <v>167</v>
      </c>
      <c r="IN1187" s="4" t="s">
        <v>11</v>
      </c>
      <c r="IO1187" s="4" t="s">
        <v>11</v>
      </c>
      <c r="IP1187" s="4" t="s">
        <v>14</v>
      </c>
      <c r="IQ1187" s="4" t="s">
        <v>8</v>
      </c>
      <c r="IR1187" s="4" t="s">
        <v>167</v>
      </c>
      <c r="IS1187" s="4" t="s">
        <v>11</v>
      </c>
      <c r="IT1187" s="4" t="s">
        <v>11</v>
      </c>
      <c r="IU1187" s="4" t="s">
        <v>14</v>
      </c>
      <c r="IV1187" s="4" t="s">
        <v>8</v>
      </c>
      <c r="IW1187" s="4" t="s">
        <v>167</v>
      </c>
      <c r="IX1187" s="4" t="s">
        <v>11</v>
      </c>
      <c r="IY1187" s="4" t="s">
        <v>11</v>
      </c>
      <c r="IZ1187" s="4" t="s">
        <v>14</v>
      </c>
      <c r="JA1187" s="4" t="s">
        <v>8</v>
      </c>
      <c r="JB1187" s="4" t="s">
        <v>167</v>
      </c>
      <c r="JC1187" s="4" t="s">
        <v>11</v>
      </c>
      <c r="JD1187" s="4" t="s">
        <v>11</v>
      </c>
      <c r="JE1187" s="4" t="s">
        <v>14</v>
      </c>
      <c r="JF1187" s="4" t="s">
        <v>8</v>
      </c>
      <c r="JG1187" s="4" t="s">
        <v>167</v>
      </c>
      <c r="JH1187" s="4" t="s">
        <v>11</v>
      </c>
      <c r="JI1187" s="4" t="s">
        <v>11</v>
      </c>
      <c r="JJ1187" s="4" t="s">
        <v>14</v>
      </c>
      <c r="JK1187" s="4" t="s">
        <v>8</v>
      </c>
      <c r="JL1187" s="4" t="s">
        <v>167</v>
      </c>
      <c r="JM1187" s="4" t="s">
        <v>11</v>
      </c>
      <c r="JN1187" s="4" t="s">
        <v>11</v>
      </c>
      <c r="JO1187" s="4" t="s">
        <v>14</v>
      </c>
      <c r="JP1187" s="4" t="s">
        <v>8</v>
      </c>
      <c r="JQ1187" s="4" t="s">
        <v>167</v>
      </c>
      <c r="JR1187" s="4" t="s">
        <v>11</v>
      </c>
      <c r="JS1187" s="4" t="s">
        <v>11</v>
      </c>
      <c r="JT1187" s="4" t="s">
        <v>14</v>
      </c>
      <c r="JU1187" s="4" t="s">
        <v>8</v>
      </c>
      <c r="JV1187" s="4" t="s">
        <v>167</v>
      </c>
      <c r="JW1187" s="4" t="s">
        <v>11</v>
      </c>
      <c r="JX1187" s="4" t="s">
        <v>11</v>
      </c>
      <c r="JY1187" s="4" t="s">
        <v>14</v>
      </c>
      <c r="JZ1187" s="4" t="s">
        <v>8</v>
      </c>
      <c r="KA1187" s="4" t="s">
        <v>167</v>
      </c>
      <c r="KB1187" s="4" t="s">
        <v>11</v>
      </c>
      <c r="KC1187" s="4" t="s">
        <v>11</v>
      </c>
      <c r="KD1187" s="4" t="s">
        <v>14</v>
      </c>
      <c r="KE1187" s="4" t="s">
        <v>8</v>
      </c>
      <c r="KF1187" s="4" t="s">
        <v>167</v>
      </c>
      <c r="KG1187" s="4" t="s">
        <v>11</v>
      </c>
      <c r="KH1187" s="4" t="s">
        <v>11</v>
      </c>
      <c r="KI1187" s="4" t="s">
        <v>14</v>
      </c>
      <c r="KJ1187" s="4" t="s">
        <v>8</v>
      </c>
      <c r="KK1187" s="4" t="s">
        <v>167</v>
      </c>
      <c r="KL1187" s="4" t="s">
        <v>11</v>
      </c>
      <c r="KM1187" s="4" t="s">
        <v>11</v>
      </c>
      <c r="KN1187" s="4" t="s">
        <v>14</v>
      </c>
      <c r="KO1187" s="4" t="s">
        <v>8</v>
      </c>
      <c r="KP1187" s="4" t="s">
        <v>167</v>
      </c>
      <c r="KQ1187" s="4" t="s">
        <v>11</v>
      </c>
      <c r="KR1187" s="4" t="s">
        <v>11</v>
      </c>
      <c r="KS1187" s="4" t="s">
        <v>14</v>
      </c>
      <c r="KT1187" s="4" t="s">
        <v>8</v>
      </c>
      <c r="KU1187" s="4" t="s">
        <v>167</v>
      </c>
      <c r="KV1187" s="4" t="s">
        <v>11</v>
      </c>
      <c r="KW1187" s="4" t="s">
        <v>11</v>
      </c>
      <c r="KX1187" s="4" t="s">
        <v>14</v>
      </c>
      <c r="KY1187" s="4" t="s">
        <v>8</v>
      </c>
      <c r="KZ1187" s="4" t="s">
        <v>167</v>
      </c>
      <c r="LA1187" s="4" t="s">
        <v>11</v>
      </c>
      <c r="LB1187" s="4" t="s">
        <v>11</v>
      </c>
      <c r="LC1187" s="4" t="s">
        <v>14</v>
      </c>
      <c r="LD1187" s="4" t="s">
        <v>8</v>
      </c>
      <c r="LE1187" s="4" t="s">
        <v>167</v>
      </c>
      <c r="LF1187" s="4" t="s">
        <v>11</v>
      </c>
      <c r="LG1187" s="4" t="s">
        <v>11</v>
      </c>
      <c r="LH1187" s="4" t="s">
        <v>14</v>
      </c>
      <c r="LI1187" s="4" t="s">
        <v>8</v>
      </c>
      <c r="LJ1187" s="4" t="s">
        <v>167</v>
      </c>
      <c r="LK1187" s="4" t="s">
        <v>11</v>
      </c>
      <c r="LL1187" s="4" t="s">
        <v>11</v>
      </c>
      <c r="LM1187" s="4" t="s">
        <v>14</v>
      </c>
      <c r="LN1187" s="4" t="s">
        <v>8</v>
      </c>
      <c r="LO1187" s="4" t="s">
        <v>167</v>
      </c>
      <c r="LP1187" s="4" t="s">
        <v>11</v>
      </c>
      <c r="LQ1187" s="4" t="s">
        <v>11</v>
      </c>
      <c r="LR1187" s="4" t="s">
        <v>14</v>
      </c>
      <c r="LS1187" s="4" t="s">
        <v>8</v>
      </c>
      <c r="LT1187" s="4" t="s">
        <v>167</v>
      </c>
      <c r="LU1187" s="4" t="s">
        <v>11</v>
      </c>
      <c r="LV1187" s="4" t="s">
        <v>11</v>
      </c>
      <c r="LW1187" s="4" t="s">
        <v>14</v>
      </c>
      <c r="LX1187" s="4" t="s">
        <v>8</v>
      </c>
      <c r="LY1187" s="4" t="s">
        <v>167</v>
      </c>
      <c r="LZ1187" s="4" t="s">
        <v>11</v>
      </c>
      <c r="MA1187" s="4" t="s">
        <v>11</v>
      </c>
      <c r="MB1187" s="4" t="s">
        <v>14</v>
      </c>
      <c r="MC1187" s="4" t="s">
        <v>8</v>
      </c>
      <c r="MD1187" s="4" t="s">
        <v>167</v>
      </c>
    </row>
    <row r="1188" spans="1:342">
      <c r="A1188" t="n">
        <v>9008</v>
      </c>
      <c r="B1188" s="57" t="n">
        <v>257</v>
      </c>
      <c r="C1188" s="7" t="n">
        <v>4</v>
      </c>
      <c r="D1188" s="7" t="n">
        <v>65533</v>
      </c>
      <c r="E1188" s="7" t="n">
        <v>1009</v>
      </c>
      <c r="F1188" s="7" t="s">
        <v>18</v>
      </c>
      <c r="G1188" s="7" t="n">
        <f t="normal" ca="1">32-LENB(INDIRECT(ADDRESS(1188,6)))</f>
        <v>0</v>
      </c>
      <c r="H1188" s="7" t="n">
        <v>7</v>
      </c>
      <c r="I1188" s="7" t="n">
        <v>65533</v>
      </c>
      <c r="J1188" s="7" t="n">
        <v>52401</v>
      </c>
      <c r="K1188" s="7" t="s">
        <v>18</v>
      </c>
      <c r="L1188" s="7" t="n">
        <f t="normal" ca="1">32-LENB(INDIRECT(ADDRESS(1188,11)))</f>
        <v>0</v>
      </c>
      <c r="M1188" s="7" t="n">
        <v>4</v>
      </c>
      <c r="N1188" s="7" t="n">
        <v>65533</v>
      </c>
      <c r="O1188" s="7" t="n">
        <v>2004</v>
      </c>
      <c r="P1188" s="7" t="s">
        <v>18</v>
      </c>
      <c r="Q1188" s="7" t="n">
        <f t="normal" ca="1">32-LENB(INDIRECT(ADDRESS(1188,16)))</f>
        <v>0</v>
      </c>
      <c r="R1188" s="7" t="n">
        <v>7</v>
      </c>
      <c r="S1188" s="7" t="n">
        <v>65533</v>
      </c>
      <c r="T1188" s="7" t="n">
        <v>52402</v>
      </c>
      <c r="U1188" s="7" t="s">
        <v>18</v>
      </c>
      <c r="V1188" s="7" t="n">
        <f t="normal" ca="1">32-LENB(INDIRECT(ADDRESS(1188,21)))</f>
        <v>0</v>
      </c>
      <c r="W1188" s="7" t="n">
        <v>7</v>
      </c>
      <c r="X1188" s="7" t="n">
        <v>65533</v>
      </c>
      <c r="Y1188" s="7" t="n">
        <v>18369</v>
      </c>
      <c r="Z1188" s="7" t="s">
        <v>18</v>
      </c>
      <c r="AA1188" s="7" t="n">
        <f t="normal" ca="1">32-LENB(INDIRECT(ADDRESS(1188,26)))</f>
        <v>0</v>
      </c>
      <c r="AB1188" s="7" t="n">
        <v>7</v>
      </c>
      <c r="AC1188" s="7" t="n">
        <v>65533</v>
      </c>
      <c r="AD1188" s="7" t="n">
        <v>52403</v>
      </c>
      <c r="AE1188" s="7" t="s">
        <v>18</v>
      </c>
      <c r="AF1188" s="7" t="n">
        <f t="normal" ca="1">32-LENB(INDIRECT(ADDRESS(1188,31)))</f>
        <v>0</v>
      </c>
      <c r="AG1188" s="7" t="n">
        <v>7</v>
      </c>
      <c r="AH1188" s="7" t="n">
        <v>65533</v>
      </c>
      <c r="AI1188" s="7" t="n">
        <v>52404</v>
      </c>
      <c r="AJ1188" s="7" t="s">
        <v>18</v>
      </c>
      <c r="AK1188" s="7" t="n">
        <f t="normal" ca="1">32-LENB(INDIRECT(ADDRESS(1188,36)))</f>
        <v>0</v>
      </c>
      <c r="AL1188" s="7" t="n">
        <v>4</v>
      </c>
      <c r="AM1188" s="7" t="n">
        <v>65533</v>
      </c>
      <c r="AN1188" s="7" t="n">
        <v>2000</v>
      </c>
      <c r="AO1188" s="7" t="s">
        <v>18</v>
      </c>
      <c r="AP1188" s="7" t="n">
        <f t="normal" ca="1">32-LENB(INDIRECT(ADDRESS(1188,41)))</f>
        <v>0</v>
      </c>
      <c r="AQ1188" s="7" t="n">
        <v>4</v>
      </c>
      <c r="AR1188" s="7" t="n">
        <v>65533</v>
      </c>
      <c r="AS1188" s="7" t="n">
        <v>2000</v>
      </c>
      <c r="AT1188" s="7" t="s">
        <v>18</v>
      </c>
      <c r="AU1188" s="7" t="n">
        <f t="normal" ca="1">32-LENB(INDIRECT(ADDRESS(1188,46)))</f>
        <v>0</v>
      </c>
      <c r="AV1188" s="7" t="n">
        <v>4</v>
      </c>
      <c r="AW1188" s="7" t="n">
        <v>65533</v>
      </c>
      <c r="AX1188" s="7" t="n">
        <v>2000</v>
      </c>
      <c r="AY1188" s="7" t="s">
        <v>18</v>
      </c>
      <c r="AZ1188" s="7" t="n">
        <f t="normal" ca="1">32-LENB(INDIRECT(ADDRESS(1188,51)))</f>
        <v>0</v>
      </c>
      <c r="BA1188" s="7" t="n">
        <v>4</v>
      </c>
      <c r="BB1188" s="7" t="n">
        <v>65533</v>
      </c>
      <c r="BC1188" s="7" t="n">
        <v>13000</v>
      </c>
      <c r="BD1188" s="7" t="s">
        <v>18</v>
      </c>
      <c r="BE1188" s="7" t="n">
        <f t="normal" ca="1">32-LENB(INDIRECT(ADDRESS(1188,56)))</f>
        <v>0</v>
      </c>
      <c r="BF1188" s="7" t="n">
        <v>7</v>
      </c>
      <c r="BG1188" s="7" t="n">
        <v>65533</v>
      </c>
      <c r="BH1188" s="7" t="n">
        <v>52405</v>
      </c>
      <c r="BI1188" s="7" t="s">
        <v>18</v>
      </c>
      <c r="BJ1188" s="7" t="n">
        <f t="normal" ca="1">32-LENB(INDIRECT(ADDRESS(1188,61)))</f>
        <v>0</v>
      </c>
      <c r="BK1188" s="7" t="n">
        <v>7</v>
      </c>
      <c r="BL1188" s="7" t="n">
        <v>65533</v>
      </c>
      <c r="BM1188" s="7" t="n">
        <v>52406</v>
      </c>
      <c r="BN1188" s="7" t="s">
        <v>18</v>
      </c>
      <c r="BO1188" s="7" t="n">
        <f t="normal" ca="1">32-LENB(INDIRECT(ADDRESS(1188,66)))</f>
        <v>0</v>
      </c>
      <c r="BP1188" s="7" t="n">
        <v>7</v>
      </c>
      <c r="BQ1188" s="7" t="n">
        <v>65533</v>
      </c>
      <c r="BR1188" s="7" t="n">
        <v>52407</v>
      </c>
      <c r="BS1188" s="7" t="s">
        <v>18</v>
      </c>
      <c r="BT1188" s="7" t="n">
        <f t="normal" ca="1">32-LENB(INDIRECT(ADDRESS(1188,71)))</f>
        <v>0</v>
      </c>
      <c r="BU1188" s="7" t="n">
        <v>4</v>
      </c>
      <c r="BV1188" s="7" t="n">
        <v>65533</v>
      </c>
      <c r="BW1188" s="7" t="n">
        <v>8060</v>
      </c>
      <c r="BX1188" s="7" t="s">
        <v>18</v>
      </c>
      <c r="BY1188" s="7" t="n">
        <f t="normal" ca="1">32-LENB(INDIRECT(ADDRESS(1188,76)))</f>
        <v>0</v>
      </c>
      <c r="BZ1188" s="7" t="n">
        <v>7</v>
      </c>
      <c r="CA1188" s="7" t="n">
        <v>65533</v>
      </c>
      <c r="CB1188" s="7" t="n">
        <v>18370</v>
      </c>
      <c r="CC1188" s="7" t="s">
        <v>18</v>
      </c>
      <c r="CD1188" s="7" t="n">
        <f t="normal" ca="1">32-LENB(INDIRECT(ADDRESS(1188,81)))</f>
        <v>0</v>
      </c>
      <c r="CE1188" s="7" t="n">
        <v>7</v>
      </c>
      <c r="CF1188" s="7" t="n">
        <v>65533</v>
      </c>
      <c r="CG1188" s="7" t="n">
        <v>18371</v>
      </c>
      <c r="CH1188" s="7" t="s">
        <v>18</v>
      </c>
      <c r="CI1188" s="7" t="n">
        <f t="normal" ca="1">32-LENB(INDIRECT(ADDRESS(1188,86)))</f>
        <v>0</v>
      </c>
      <c r="CJ1188" s="7" t="n">
        <v>7</v>
      </c>
      <c r="CK1188" s="7" t="n">
        <v>65533</v>
      </c>
      <c r="CL1188" s="7" t="n">
        <v>52408</v>
      </c>
      <c r="CM1188" s="7" t="s">
        <v>18</v>
      </c>
      <c r="CN1188" s="7" t="n">
        <f t="normal" ca="1">32-LENB(INDIRECT(ADDRESS(1188,91)))</f>
        <v>0</v>
      </c>
      <c r="CO1188" s="7" t="n">
        <v>7</v>
      </c>
      <c r="CP1188" s="7" t="n">
        <v>65533</v>
      </c>
      <c r="CQ1188" s="7" t="n">
        <v>18372</v>
      </c>
      <c r="CR1188" s="7" t="s">
        <v>18</v>
      </c>
      <c r="CS1188" s="7" t="n">
        <f t="normal" ca="1">32-LENB(INDIRECT(ADDRESS(1188,96)))</f>
        <v>0</v>
      </c>
      <c r="CT1188" s="7" t="n">
        <v>7</v>
      </c>
      <c r="CU1188" s="7" t="n">
        <v>65533</v>
      </c>
      <c r="CV1188" s="7" t="n">
        <v>18373</v>
      </c>
      <c r="CW1188" s="7" t="s">
        <v>18</v>
      </c>
      <c r="CX1188" s="7" t="n">
        <f t="normal" ca="1">32-LENB(INDIRECT(ADDRESS(1188,101)))</f>
        <v>0</v>
      </c>
      <c r="CY1188" s="7" t="n">
        <v>7</v>
      </c>
      <c r="CZ1188" s="7" t="n">
        <v>65533</v>
      </c>
      <c r="DA1188" s="7" t="n">
        <v>16307</v>
      </c>
      <c r="DB1188" s="7" t="s">
        <v>18</v>
      </c>
      <c r="DC1188" s="7" t="n">
        <f t="normal" ca="1">32-LENB(INDIRECT(ADDRESS(1188,106)))</f>
        <v>0</v>
      </c>
      <c r="DD1188" s="7" t="n">
        <v>8</v>
      </c>
      <c r="DE1188" s="7" t="n">
        <v>65533</v>
      </c>
      <c r="DF1188" s="7" t="n">
        <v>0</v>
      </c>
      <c r="DG1188" s="7" t="s">
        <v>95</v>
      </c>
      <c r="DH1188" s="7" t="n">
        <f t="normal" ca="1">32-LENB(INDIRECT(ADDRESS(1188,111)))</f>
        <v>0</v>
      </c>
      <c r="DI1188" s="7" t="n">
        <v>7</v>
      </c>
      <c r="DJ1188" s="7" t="n">
        <v>65533</v>
      </c>
      <c r="DK1188" s="7" t="n">
        <v>52409</v>
      </c>
      <c r="DL1188" s="7" t="s">
        <v>18</v>
      </c>
      <c r="DM1188" s="7" t="n">
        <f t="normal" ca="1">32-LENB(INDIRECT(ADDRESS(1188,116)))</f>
        <v>0</v>
      </c>
      <c r="DN1188" s="7" t="n">
        <v>7</v>
      </c>
      <c r="DO1188" s="7" t="n">
        <v>65533</v>
      </c>
      <c r="DP1188" s="7" t="n">
        <v>52410</v>
      </c>
      <c r="DQ1188" s="7" t="s">
        <v>18</v>
      </c>
      <c r="DR1188" s="7" t="n">
        <f t="normal" ca="1">32-LENB(INDIRECT(ADDRESS(1188,121)))</f>
        <v>0</v>
      </c>
      <c r="DS1188" s="7" t="n">
        <v>7</v>
      </c>
      <c r="DT1188" s="7" t="n">
        <v>65533</v>
      </c>
      <c r="DU1188" s="7" t="n">
        <v>52411</v>
      </c>
      <c r="DV1188" s="7" t="s">
        <v>18</v>
      </c>
      <c r="DW1188" s="7" t="n">
        <f t="normal" ca="1">32-LENB(INDIRECT(ADDRESS(1188,126)))</f>
        <v>0</v>
      </c>
      <c r="DX1188" s="7" t="n">
        <v>7</v>
      </c>
      <c r="DY1188" s="7" t="n">
        <v>65533</v>
      </c>
      <c r="DZ1188" s="7" t="n">
        <v>16308</v>
      </c>
      <c r="EA1188" s="7" t="s">
        <v>18</v>
      </c>
      <c r="EB1188" s="7" t="n">
        <f t="normal" ca="1">32-LENB(INDIRECT(ADDRESS(1188,131)))</f>
        <v>0</v>
      </c>
      <c r="EC1188" s="7" t="n">
        <v>4</v>
      </c>
      <c r="ED1188" s="7" t="n">
        <v>65533</v>
      </c>
      <c r="EE1188" s="7" t="n">
        <v>2004</v>
      </c>
      <c r="EF1188" s="7" t="s">
        <v>18</v>
      </c>
      <c r="EG1188" s="7" t="n">
        <f t="normal" ca="1">32-LENB(INDIRECT(ADDRESS(1188,136)))</f>
        <v>0</v>
      </c>
      <c r="EH1188" s="7" t="n">
        <v>7</v>
      </c>
      <c r="EI1188" s="7" t="n">
        <v>65533</v>
      </c>
      <c r="EJ1188" s="7" t="n">
        <v>52412</v>
      </c>
      <c r="EK1188" s="7" t="s">
        <v>18</v>
      </c>
      <c r="EL1188" s="7" t="n">
        <f t="normal" ca="1">32-LENB(INDIRECT(ADDRESS(1188,141)))</f>
        <v>0</v>
      </c>
      <c r="EM1188" s="7" t="n">
        <v>7</v>
      </c>
      <c r="EN1188" s="7" t="n">
        <v>65533</v>
      </c>
      <c r="EO1188" s="7" t="n">
        <v>16309</v>
      </c>
      <c r="EP1188" s="7" t="s">
        <v>18</v>
      </c>
      <c r="EQ1188" s="7" t="n">
        <f t="normal" ca="1">32-LENB(INDIRECT(ADDRESS(1188,146)))</f>
        <v>0</v>
      </c>
      <c r="ER1188" s="7" t="n">
        <v>7</v>
      </c>
      <c r="ES1188" s="7" t="n">
        <v>65533</v>
      </c>
      <c r="ET1188" s="7" t="n">
        <v>16310</v>
      </c>
      <c r="EU1188" s="7" t="s">
        <v>18</v>
      </c>
      <c r="EV1188" s="7" t="n">
        <f t="normal" ca="1">32-LENB(INDIRECT(ADDRESS(1188,151)))</f>
        <v>0</v>
      </c>
      <c r="EW1188" s="7" t="n">
        <v>7</v>
      </c>
      <c r="EX1188" s="7" t="n">
        <v>65533</v>
      </c>
      <c r="EY1188" s="7" t="n">
        <v>16311</v>
      </c>
      <c r="EZ1188" s="7" t="s">
        <v>18</v>
      </c>
      <c r="FA1188" s="7" t="n">
        <f t="normal" ca="1">32-LENB(INDIRECT(ADDRESS(1188,156)))</f>
        <v>0</v>
      </c>
      <c r="FB1188" s="7" t="n">
        <v>7</v>
      </c>
      <c r="FC1188" s="7" t="n">
        <v>65533</v>
      </c>
      <c r="FD1188" s="7" t="n">
        <v>16312</v>
      </c>
      <c r="FE1188" s="7" t="s">
        <v>18</v>
      </c>
      <c r="FF1188" s="7" t="n">
        <f t="normal" ca="1">32-LENB(INDIRECT(ADDRESS(1188,161)))</f>
        <v>0</v>
      </c>
      <c r="FG1188" s="7" t="n">
        <v>7</v>
      </c>
      <c r="FH1188" s="7" t="n">
        <v>65533</v>
      </c>
      <c r="FI1188" s="7" t="n">
        <v>52413</v>
      </c>
      <c r="FJ1188" s="7" t="s">
        <v>18</v>
      </c>
      <c r="FK1188" s="7" t="n">
        <f t="normal" ca="1">32-LENB(INDIRECT(ADDRESS(1188,166)))</f>
        <v>0</v>
      </c>
      <c r="FL1188" s="7" t="n">
        <v>7</v>
      </c>
      <c r="FM1188" s="7" t="n">
        <v>65533</v>
      </c>
      <c r="FN1188" s="7" t="n">
        <v>52414</v>
      </c>
      <c r="FO1188" s="7" t="s">
        <v>18</v>
      </c>
      <c r="FP1188" s="7" t="n">
        <f t="normal" ca="1">32-LENB(INDIRECT(ADDRESS(1188,171)))</f>
        <v>0</v>
      </c>
      <c r="FQ1188" s="7" t="n">
        <v>7</v>
      </c>
      <c r="FR1188" s="7" t="n">
        <v>65533</v>
      </c>
      <c r="FS1188" s="7" t="n">
        <v>16313</v>
      </c>
      <c r="FT1188" s="7" t="s">
        <v>18</v>
      </c>
      <c r="FU1188" s="7" t="n">
        <f t="normal" ca="1">32-LENB(INDIRECT(ADDRESS(1188,176)))</f>
        <v>0</v>
      </c>
      <c r="FV1188" s="7" t="n">
        <v>7</v>
      </c>
      <c r="FW1188" s="7" t="n">
        <v>65533</v>
      </c>
      <c r="FX1188" s="7" t="n">
        <v>16314</v>
      </c>
      <c r="FY1188" s="7" t="s">
        <v>18</v>
      </c>
      <c r="FZ1188" s="7" t="n">
        <f t="normal" ca="1">32-LENB(INDIRECT(ADDRESS(1188,181)))</f>
        <v>0</v>
      </c>
      <c r="GA1188" s="7" t="n">
        <v>7</v>
      </c>
      <c r="GB1188" s="7" t="n">
        <v>65533</v>
      </c>
      <c r="GC1188" s="7" t="n">
        <v>16315</v>
      </c>
      <c r="GD1188" s="7" t="s">
        <v>18</v>
      </c>
      <c r="GE1188" s="7" t="n">
        <f t="normal" ca="1">32-LENB(INDIRECT(ADDRESS(1188,186)))</f>
        <v>0</v>
      </c>
      <c r="GF1188" s="7" t="n">
        <v>7</v>
      </c>
      <c r="GG1188" s="7" t="n">
        <v>65533</v>
      </c>
      <c r="GH1188" s="7" t="n">
        <v>52415</v>
      </c>
      <c r="GI1188" s="7" t="s">
        <v>18</v>
      </c>
      <c r="GJ1188" s="7" t="n">
        <f t="normal" ca="1">32-LENB(INDIRECT(ADDRESS(1188,191)))</f>
        <v>0</v>
      </c>
      <c r="GK1188" s="7" t="n">
        <v>7</v>
      </c>
      <c r="GL1188" s="7" t="n">
        <v>65533</v>
      </c>
      <c r="GM1188" s="7" t="n">
        <v>52416</v>
      </c>
      <c r="GN1188" s="7" t="s">
        <v>18</v>
      </c>
      <c r="GO1188" s="7" t="n">
        <f t="normal" ca="1">32-LENB(INDIRECT(ADDRESS(1188,196)))</f>
        <v>0</v>
      </c>
      <c r="GP1188" s="7" t="n">
        <v>7</v>
      </c>
      <c r="GQ1188" s="7" t="n">
        <v>65533</v>
      </c>
      <c r="GR1188" s="7" t="n">
        <v>17303</v>
      </c>
      <c r="GS1188" s="7" t="s">
        <v>18</v>
      </c>
      <c r="GT1188" s="7" t="n">
        <f t="normal" ca="1">32-LENB(INDIRECT(ADDRESS(1188,201)))</f>
        <v>0</v>
      </c>
      <c r="GU1188" s="7" t="n">
        <v>7</v>
      </c>
      <c r="GV1188" s="7" t="n">
        <v>65533</v>
      </c>
      <c r="GW1188" s="7" t="n">
        <v>16316</v>
      </c>
      <c r="GX1188" s="7" t="s">
        <v>18</v>
      </c>
      <c r="GY1188" s="7" t="n">
        <f t="normal" ca="1">32-LENB(INDIRECT(ADDRESS(1188,206)))</f>
        <v>0</v>
      </c>
      <c r="GZ1188" s="7" t="n">
        <v>7</v>
      </c>
      <c r="HA1188" s="7" t="n">
        <v>65533</v>
      </c>
      <c r="HB1188" s="7" t="n">
        <v>17304</v>
      </c>
      <c r="HC1188" s="7" t="s">
        <v>18</v>
      </c>
      <c r="HD1188" s="7" t="n">
        <f t="normal" ca="1">32-LENB(INDIRECT(ADDRESS(1188,211)))</f>
        <v>0</v>
      </c>
      <c r="HE1188" s="7" t="n">
        <v>7</v>
      </c>
      <c r="HF1188" s="7" t="n">
        <v>65533</v>
      </c>
      <c r="HG1188" s="7" t="n">
        <v>14304</v>
      </c>
      <c r="HH1188" s="7" t="s">
        <v>18</v>
      </c>
      <c r="HI1188" s="7" t="n">
        <f t="normal" ca="1">32-LENB(INDIRECT(ADDRESS(1188,216)))</f>
        <v>0</v>
      </c>
      <c r="HJ1188" s="7" t="n">
        <v>7</v>
      </c>
      <c r="HK1188" s="7" t="n">
        <v>65533</v>
      </c>
      <c r="HL1188" s="7" t="n">
        <v>52417</v>
      </c>
      <c r="HM1188" s="7" t="s">
        <v>18</v>
      </c>
      <c r="HN1188" s="7" t="n">
        <f t="normal" ca="1">32-LENB(INDIRECT(ADDRESS(1188,221)))</f>
        <v>0</v>
      </c>
      <c r="HO1188" s="7" t="n">
        <v>7</v>
      </c>
      <c r="HP1188" s="7" t="n">
        <v>65533</v>
      </c>
      <c r="HQ1188" s="7" t="n">
        <v>52418</v>
      </c>
      <c r="HR1188" s="7" t="s">
        <v>18</v>
      </c>
      <c r="HS1188" s="7" t="n">
        <f t="normal" ca="1">32-LENB(INDIRECT(ADDRESS(1188,226)))</f>
        <v>0</v>
      </c>
      <c r="HT1188" s="7" t="n">
        <v>8</v>
      </c>
      <c r="HU1188" s="7" t="n">
        <v>65533</v>
      </c>
      <c r="HV1188" s="7" t="n">
        <v>0</v>
      </c>
      <c r="HW1188" s="7" t="s">
        <v>131</v>
      </c>
      <c r="HX1188" s="7" t="n">
        <f t="normal" ca="1">32-LENB(INDIRECT(ADDRESS(1188,231)))</f>
        <v>0</v>
      </c>
      <c r="HY1188" s="7" t="n">
        <v>7</v>
      </c>
      <c r="HZ1188" s="7" t="n">
        <v>65533</v>
      </c>
      <c r="IA1188" s="7" t="n">
        <v>17305</v>
      </c>
      <c r="IB1188" s="7" t="s">
        <v>18</v>
      </c>
      <c r="IC1188" s="7" t="n">
        <f t="normal" ca="1">32-LENB(INDIRECT(ADDRESS(1188,236)))</f>
        <v>0</v>
      </c>
      <c r="ID1188" s="7" t="n">
        <v>7</v>
      </c>
      <c r="IE1188" s="7" t="n">
        <v>65533</v>
      </c>
      <c r="IF1188" s="7" t="n">
        <v>17306</v>
      </c>
      <c r="IG1188" s="7" t="s">
        <v>18</v>
      </c>
      <c r="IH1188" s="7" t="n">
        <f t="normal" ca="1">32-LENB(INDIRECT(ADDRESS(1188,241)))</f>
        <v>0</v>
      </c>
      <c r="II1188" s="7" t="n">
        <v>7</v>
      </c>
      <c r="IJ1188" s="7" t="n">
        <v>65533</v>
      </c>
      <c r="IK1188" s="7" t="n">
        <v>16317</v>
      </c>
      <c r="IL1188" s="7" t="s">
        <v>18</v>
      </c>
      <c r="IM1188" s="7" t="n">
        <f t="normal" ca="1">32-LENB(INDIRECT(ADDRESS(1188,246)))</f>
        <v>0</v>
      </c>
      <c r="IN1188" s="7" t="n">
        <v>7</v>
      </c>
      <c r="IO1188" s="7" t="n">
        <v>65533</v>
      </c>
      <c r="IP1188" s="7" t="n">
        <v>52419</v>
      </c>
      <c r="IQ1188" s="7" t="s">
        <v>18</v>
      </c>
      <c r="IR1188" s="7" t="n">
        <f t="normal" ca="1">32-LENB(INDIRECT(ADDRESS(1188,251)))</f>
        <v>0</v>
      </c>
      <c r="IS1188" s="7" t="n">
        <v>8</v>
      </c>
      <c r="IT1188" s="7" t="n">
        <v>65533</v>
      </c>
      <c r="IU1188" s="7" t="n">
        <v>0</v>
      </c>
      <c r="IV1188" s="7" t="s">
        <v>137</v>
      </c>
      <c r="IW1188" s="7" t="n">
        <f t="normal" ca="1">32-LENB(INDIRECT(ADDRESS(1188,256)))</f>
        <v>0</v>
      </c>
      <c r="IX1188" s="7" t="n">
        <v>7</v>
      </c>
      <c r="IY1188" s="7" t="n">
        <v>65533</v>
      </c>
      <c r="IZ1188" s="7" t="n">
        <v>14305</v>
      </c>
      <c r="JA1188" s="7" t="s">
        <v>18</v>
      </c>
      <c r="JB1188" s="7" t="n">
        <f t="normal" ca="1">32-LENB(INDIRECT(ADDRESS(1188,261)))</f>
        <v>0</v>
      </c>
      <c r="JC1188" s="7" t="n">
        <v>7</v>
      </c>
      <c r="JD1188" s="7" t="n">
        <v>65533</v>
      </c>
      <c r="JE1188" s="7" t="n">
        <v>14306</v>
      </c>
      <c r="JF1188" s="7" t="s">
        <v>18</v>
      </c>
      <c r="JG1188" s="7" t="n">
        <f t="normal" ca="1">32-LENB(INDIRECT(ADDRESS(1188,266)))</f>
        <v>0</v>
      </c>
      <c r="JH1188" s="7" t="n">
        <v>7</v>
      </c>
      <c r="JI1188" s="7" t="n">
        <v>65533</v>
      </c>
      <c r="JJ1188" s="7" t="n">
        <v>14307</v>
      </c>
      <c r="JK1188" s="7" t="s">
        <v>18</v>
      </c>
      <c r="JL1188" s="7" t="n">
        <f t="normal" ca="1">32-LENB(INDIRECT(ADDRESS(1188,271)))</f>
        <v>0</v>
      </c>
      <c r="JM1188" s="7" t="n">
        <v>7</v>
      </c>
      <c r="JN1188" s="7" t="n">
        <v>65533</v>
      </c>
      <c r="JO1188" s="7" t="n">
        <v>52420</v>
      </c>
      <c r="JP1188" s="7" t="s">
        <v>18</v>
      </c>
      <c r="JQ1188" s="7" t="n">
        <f t="normal" ca="1">32-LENB(INDIRECT(ADDRESS(1188,276)))</f>
        <v>0</v>
      </c>
      <c r="JR1188" s="7" t="n">
        <v>7</v>
      </c>
      <c r="JS1188" s="7" t="n">
        <v>65533</v>
      </c>
      <c r="JT1188" s="7" t="n">
        <v>52421</v>
      </c>
      <c r="JU1188" s="7" t="s">
        <v>18</v>
      </c>
      <c r="JV1188" s="7" t="n">
        <f t="normal" ca="1">32-LENB(INDIRECT(ADDRESS(1188,281)))</f>
        <v>0</v>
      </c>
      <c r="JW1188" s="7" t="n">
        <v>7</v>
      </c>
      <c r="JX1188" s="7" t="n">
        <v>65533</v>
      </c>
      <c r="JY1188" s="7" t="n">
        <v>18374</v>
      </c>
      <c r="JZ1188" s="7" t="s">
        <v>18</v>
      </c>
      <c r="KA1188" s="7" t="n">
        <f t="normal" ca="1">32-LENB(INDIRECT(ADDRESS(1188,286)))</f>
        <v>0</v>
      </c>
      <c r="KB1188" s="7" t="n">
        <v>7</v>
      </c>
      <c r="KC1188" s="7" t="n">
        <v>65533</v>
      </c>
      <c r="KD1188" s="7" t="n">
        <v>18375</v>
      </c>
      <c r="KE1188" s="7" t="s">
        <v>18</v>
      </c>
      <c r="KF1188" s="7" t="n">
        <f t="normal" ca="1">32-LENB(INDIRECT(ADDRESS(1188,291)))</f>
        <v>0</v>
      </c>
      <c r="KG1188" s="7" t="n">
        <v>7</v>
      </c>
      <c r="KH1188" s="7" t="n">
        <v>65533</v>
      </c>
      <c r="KI1188" s="7" t="n">
        <v>14308</v>
      </c>
      <c r="KJ1188" s="7" t="s">
        <v>18</v>
      </c>
      <c r="KK1188" s="7" t="n">
        <f t="normal" ca="1">32-LENB(INDIRECT(ADDRESS(1188,296)))</f>
        <v>0</v>
      </c>
      <c r="KL1188" s="7" t="n">
        <v>7</v>
      </c>
      <c r="KM1188" s="7" t="n">
        <v>65533</v>
      </c>
      <c r="KN1188" s="7" t="n">
        <v>14309</v>
      </c>
      <c r="KO1188" s="7" t="s">
        <v>18</v>
      </c>
      <c r="KP1188" s="7" t="n">
        <f t="normal" ca="1">32-LENB(INDIRECT(ADDRESS(1188,301)))</f>
        <v>0</v>
      </c>
      <c r="KQ1188" s="7" t="n">
        <v>7</v>
      </c>
      <c r="KR1188" s="7" t="n">
        <v>65533</v>
      </c>
      <c r="KS1188" s="7" t="n">
        <v>16318</v>
      </c>
      <c r="KT1188" s="7" t="s">
        <v>18</v>
      </c>
      <c r="KU1188" s="7" t="n">
        <f t="normal" ca="1">32-LENB(INDIRECT(ADDRESS(1188,306)))</f>
        <v>0</v>
      </c>
      <c r="KV1188" s="7" t="n">
        <v>7</v>
      </c>
      <c r="KW1188" s="7" t="n">
        <v>65533</v>
      </c>
      <c r="KX1188" s="7" t="n">
        <v>60015</v>
      </c>
      <c r="KY1188" s="7" t="s">
        <v>18</v>
      </c>
      <c r="KZ1188" s="7" t="n">
        <f t="normal" ca="1">32-LENB(INDIRECT(ADDRESS(1188,311)))</f>
        <v>0</v>
      </c>
      <c r="LA1188" s="7" t="n">
        <v>7</v>
      </c>
      <c r="LB1188" s="7" t="n">
        <v>65533</v>
      </c>
      <c r="LC1188" s="7" t="n">
        <v>52422</v>
      </c>
      <c r="LD1188" s="7" t="s">
        <v>18</v>
      </c>
      <c r="LE1188" s="7" t="n">
        <f t="normal" ca="1">32-LENB(INDIRECT(ADDRESS(1188,316)))</f>
        <v>0</v>
      </c>
      <c r="LF1188" s="7" t="n">
        <v>7</v>
      </c>
      <c r="LG1188" s="7" t="n">
        <v>65533</v>
      </c>
      <c r="LH1188" s="7" t="n">
        <v>60016</v>
      </c>
      <c r="LI1188" s="7" t="s">
        <v>18</v>
      </c>
      <c r="LJ1188" s="7" t="n">
        <f t="normal" ca="1">32-LENB(INDIRECT(ADDRESS(1188,321)))</f>
        <v>0</v>
      </c>
      <c r="LK1188" s="7" t="n">
        <v>7</v>
      </c>
      <c r="LL1188" s="7" t="n">
        <v>65533</v>
      </c>
      <c r="LM1188" s="7" t="n">
        <v>60017</v>
      </c>
      <c r="LN1188" s="7" t="s">
        <v>18</v>
      </c>
      <c r="LO1188" s="7" t="n">
        <f t="normal" ca="1">32-LENB(INDIRECT(ADDRESS(1188,326)))</f>
        <v>0</v>
      </c>
      <c r="LP1188" s="7" t="n">
        <v>7</v>
      </c>
      <c r="LQ1188" s="7" t="n">
        <v>65533</v>
      </c>
      <c r="LR1188" s="7" t="n">
        <v>60018</v>
      </c>
      <c r="LS1188" s="7" t="s">
        <v>18</v>
      </c>
      <c r="LT1188" s="7" t="n">
        <f t="normal" ca="1">32-LENB(INDIRECT(ADDRESS(1188,331)))</f>
        <v>0</v>
      </c>
      <c r="LU1188" s="7" t="n">
        <v>7</v>
      </c>
      <c r="LV1188" s="7" t="n">
        <v>65533</v>
      </c>
      <c r="LW1188" s="7" t="n">
        <v>60019</v>
      </c>
      <c r="LX1188" s="7" t="s">
        <v>18</v>
      </c>
      <c r="LY1188" s="7" t="n">
        <f t="normal" ca="1">32-LENB(INDIRECT(ADDRESS(1188,336)))</f>
        <v>0</v>
      </c>
      <c r="LZ1188" s="7" t="n">
        <v>0</v>
      </c>
      <c r="MA1188" s="7" t="n">
        <v>65533</v>
      </c>
      <c r="MB1188" s="7" t="n">
        <v>0</v>
      </c>
      <c r="MC1188" s="7" t="s">
        <v>18</v>
      </c>
      <c r="MD1188" s="7" t="n">
        <f t="normal" ca="1">32-LENB(INDIRECT(ADDRESS(1188,341)))</f>
        <v>0</v>
      </c>
    </row>
    <row r="1189" spans="1:342">
      <c r="A1189" t="s">
        <v>4</v>
      </c>
      <c r="B1189" s="4" t="s">
        <v>5</v>
      </c>
    </row>
    <row r="1190" spans="1:342">
      <c r="A1190" t="n">
        <v>11728</v>
      </c>
      <c r="B1190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2025-09-06T21:47:40</dcterms:created>
  <dcterms:modified xsi:type="dcterms:W3CDTF">2025-09-06T21:47:40</dcterms:modified>
</cp:coreProperties>
</file>